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BD-TBA-32-STA-32-07-FALS\4_San_Projekte\49_Projekte_GdeStr\000_Kommunikation_Bundesbeiträge\Anträge BB 2025-2028\"/>
    </mc:Choice>
  </mc:AlternateContent>
  <xr:revisionPtr revIDLastSave="0" documentId="13_ncr:1_{B3AB5387-5B61-49EE-88B8-D3DF625DE32C}" xr6:coauthVersionLast="47" xr6:coauthVersionMax="47" xr10:uidLastSave="{00000000-0000-0000-0000-000000000000}"/>
  <bookViews>
    <workbookView xWindow="31830" yWindow="3030" windowWidth="21600" windowHeight="12645" activeTab="1" xr2:uid="{00000000-000D-0000-FFFF-FFFF00000000}"/>
  </bookViews>
  <sheets>
    <sheet name="Rechnungsbeleg " sheetId="16" r:id="rId1"/>
    <sheet name="Kostenzusammenstellung" sheetId="17" r:id="rId2"/>
  </sheets>
  <definedNames>
    <definedName name="DatumAktuell">'Rechnungsbeleg '!$A$35</definedName>
    <definedName name="_xlnm.Print_Area" localSheetId="1">Kostenzusammenstellung!$A$1:$I$69</definedName>
    <definedName name="EiAdresse1">'Rechnungsbeleg '!$I$18</definedName>
    <definedName name="EiAdresse2">'Rechnungsbeleg '!$I$19</definedName>
    <definedName name="EiBank">'Rechnungsbeleg '!$I$22</definedName>
    <definedName name="EiKontoinhaber">'Rechnungsbeleg '!#REF!</definedName>
    <definedName name="EiKontoNr">'Rechnungsbeleg '!$I$21</definedName>
    <definedName name="EiName">'Rechnungsbeleg '!$I$17</definedName>
    <definedName name="EiPLZ_Ort">'Rechnungsbeleg '!$I$20</definedName>
    <definedName name="EiURückAnzahlAW">Kostenzusammenstellung!$J$30:$J$49</definedName>
    <definedName name="EiURückAnzahlAW5">Kostenzusammenstellung!#REF!</definedName>
    <definedName name="EiURückAnzahlIGW">Kostenzusammenstellung!#REF!</definedName>
    <definedName name="EiURückArbeitsgattung">Kostenzusammenstellung!$A$30:$A$50</definedName>
    <definedName name="EiURückBeitragEig">Kostenzusammenstellung!$I$30:$I$50</definedName>
    <definedName name="EiURückBeitragöH">Kostenzusammenstellung!$H$30:$H$50</definedName>
    <definedName name="EiURückBeitragöHAW">Kostenzusammenstellung!$K$30:$K$49</definedName>
    <definedName name="EiURückBeitragöHAW5">Kostenzusammenstellung!#REF!</definedName>
    <definedName name="EiURückBeitragöHIGW">Kostenzusammenstellung!#REF!</definedName>
    <definedName name="EiURückBetrag">Kostenzusammenstellung!#REF!</definedName>
    <definedName name="EiURückRechDatum">Kostenzusammenstellung!$G$30:$G$50</definedName>
    <definedName name="EiURückRechNr">Kostenzusammenstellung!#REF!</definedName>
    <definedName name="EiURückUnternehmer">Kostenzusammenstellung!$A$30:$A$50</definedName>
    <definedName name="EiUSanAnzahlAW">Kostenzusammenstellung!$J$51:$J$55</definedName>
    <definedName name="EiUSanAnzahlAW5">Kostenzusammenstellung!#REF!</definedName>
    <definedName name="EiUSanAnzahlIGW">Kostenzusammenstellung!#REF!</definedName>
    <definedName name="EiUSanBeitragEig">Kostenzusammenstellung!$I$51:$I$55</definedName>
    <definedName name="EiUSanBeitragöH">Kostenzusammenstellung!$H$51:$H$55</definedName>
    <definedName name="EiUSanBeitragöHAW">Kostenzusammenstellung!$K$51:$K$55</definedName>
    <definedName name="EiUSanBeitragöHAW5">Kostenzusammenstellung!#REF!</definedName>
    <definedName name="EiUSanBeitragöHIGW">Kostenzusammenstellung!#REF!</definedName>
    <definedName name="EiUSanBetrag">Kostenzusammenstellung!#REF!</definedName>
    <definedName name="EiUSanRechDatum">Kostenzusammenstellung!$G$51:$G$55</definedName>
    <definedName name="EiUSanRechNr">Kostenzusammenstellung!#REF!</definedName>
    <definedName name="EiUSanUnternehmer">Kostenzusammenstellung!$A$51:$A$55</definedName>
    <definedName name="EiVorname">'Rechnungsbeleg '!$I$16</definedName>
    <definedName name="GebAdresse">'Rechnungsbeleg '!$B$16</definedName>
    <definedName name="GebGemeinde">'Rechnungsbeleg '!$I$10</definedName>
    <definedName name="GebNr">'Rechnungsbeleg '!$B$19</definedName>
    <definedName name="GebParzNr">'Rechnungsbeleg '!$B$18</definedName>
    <definedName name="GebPLZ">'Rechnungsbeleg '!$A$15</definedName>
    <definedName name="GebVNr">'Rechnungsbeleg '!$B$20</definedName>
    <definedName name="PrCode">'Rechnungsbeleg '!$H$41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7" l="1"/>
  <c r="H31" i="17"/>
  <c r="H32" i="17"/>
  <c r="H33" i="17"/>
  <c r="H34" i="17"/>
  <c r="H35" i="17"/>
  <c r="H30" i="17"/>
  <c r="H38" i="17" l="1"/>
  <c r="I38" i="17" s="1"/>
  <c r="H37" i="17"/>
  <c r="I36" i="17"/>
  <c r="I35" i="17"/>
  <c r="I34" i="17"/>
  <c r="I33" i="17"/>
  <c r="I32" i="17"/>
  <c r="I31" i="17"/>
  <c r="H46" i="17"/>
  <c r="I46" i="17" s="1"/>
  <c r="H45" i="17"/>
  <c r="I45" i="17" s="1"/>
  <c r="H44" i="17"/>
  <c r="I44" i="17" s="1"/>
  <c r="H43" i="17"/>
  <c r="I43" i="17" s="1"/>
  <c r="H42" i="17"/>
  <c r="I42" i="17" s="1"/>
  <c r="H41" i="17"/>
  <c r="I41" i="17" s="1"/>
  <c r="H40" i="17"/>
  <c r="I40" i="17" s="1"/>
  <c r="H39" i="17"/>
  <c r="I39" i="17" s="1"/>
  <c r="I37" i="17" l="1"/>
  <c r="E37" i="16"/>
  <c r="H48" i="17" l="1"/>
  <c r="I48" i="17" s="1"/>
  <c r="H49" i="17"/>
  <c r="I49" i="17" s="1"/>
  <c r="H50" i="17"/>
  <c r="I50" i="17" s="1"/>
  <c r="H51" i="17"/>
  <c r="I51" i="17" s="1"/>
  <c r="H52" i="17"/>
  <c r="I52" i="17" s="1"/>
  <c r="H53" i="17"/>
  <c r="I53" i="17" s="1"/>
  <c r="H54" i="17"/>
  <c r="I54" i="17" s="1"/>
  <c r="H55" i="17"/>
  <c r="I55" i="17" s="1"/>
  <c r="H19" i="17"/>
  <c r="H17" i="17"/>
  <c r="H16" i="17"/>
  <c r="B12" i="17"/>
  <c r="A42" i="16"/>
  <c r="G56" i="17"/>
  <c r="H47" i="17"/>
  <c r="I30" i="17"/>
  <c r="J37" i="16"/>
  <c r="B29" i="16"/>
  <c r="H18" i="17"/>
  <c r="K29" i="16" l="1"/>
  <c r="E40" i="16" s="1"/>
  <c r="H56" i="17"/>
  <c r="I47" i="17"/>
  <c r="I56" i="17" s="1"/>
  <c r="L29" i="16" l="1"/>
  <c r="I29" i="16" s="1"/>
  <c r="H4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Urs Waldner</author>
    <author>Andrin Widmer</author>
  </authors>
  <commentList>
    <comment ref="A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Urs Waldner:</t>
        </r>
        <r>
          <rPr>
            <sz val="9"/>
            <color indexed="81"/>
            <rFont val="Tahoma"/>
            <family val="2"/>
          </rPr>
          <t xml:space="preserve">
Im Beitragsteil nur Schlussabrechnung möglich</t>
        </r>
      </text>
    </comment>
    <comment ref="A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Urs Waldner:</t>
        </r>
        <r>
          <rPr>
            <sz val="9"/>
            <color indexed="81"/>
            <rFont val="Tahoma"/>
            <family val="2"/>
          </rPr>
          <t xml:space="preserve">
Datum des Belegdatumexportes aus LärmDB</t>
        </r>
      </text>
    </comment>
    <comment ref="B3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Urs Waldner:</t>
        </r>
        <r>
          <rPr>
            <sz val="9"/>
            <color indexed="81"/>
            <rFont val="Tahoma"/>
            <family val="2"/>
          </rPr>
          <t xml:space="preserve">
KR=Kreditorenbeleg: bleibt immer gleich</t>
        </r>
      </text>
    </comment>
    <comment ref="E3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Urs Waldner:</t>
        </r>
        <r>
          <rPr>
            <sz val="9"/>
            <color indexed="81"/>
            <rFont val="Tahoma"/>
            <family val="2"/>
          </rPr>
          <t xml:space="preserve">
bleibt konstant</t>
        </r>
      </text>
    </comment>
    <comment ref="G3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Urs Waldner:</t>
        </r>
        <r>
          <rPr>
            <sz val="9"/>
            <color indexed="81"/>
            <rFont val="Tahoma"/>
            <family val="2"/>
          </rPr>
          <t xml:space="preserve">
leer lassen, wird vom BUZ im SAP-System generiert</t>
        </r>
      </text>
    </comment>
    <comment ref="J3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Urs Waldner:</t>
        </r>
        <r>
          <rPr>
            <sz val="9"/>
            <color indexed="81"/>
            <rFont val="Tahoma"/>
            <family val="2"/>
          </rPr>
          <t xml:space="preserve">
leer lassen: wird durch BUZ im SAP generiert </t>
        </r>
      </text>
    </comment>
    <comment ref="A3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Urs Waldner:</t>
        </r>
        <r>
          <rPr>
            <sz val="9"/>
            <color indexed="81"/>
            <rFont val="Tahoma"/>
            <family val="2"/>
          </rPr>
          <t xml:space="preserve">
="Rückerstattung" / Rechnungsnummer des Unternehmers / Textwunsch des Begünstigten</t>
        </r>
      </text>
    </comment>
    <comment ref="A38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Andrin Widmer:</t>
        </r>
        <r>
          <rPr>
            <sz val="9"/>
            <color indexed="81"/>
            <rFont val="Tahoma"/>
            <family val="2"/>
          </rPr>
          <t xml:space="preserve">
Urs Waldner:
Immer Rechnung, keine Gutschrift</t>
        </r>
      </text>
    </comment>
    <comment ref="A4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Urs Waldner:</t>
        </r>
        <r>
          <rPr>
            <sz val="9"/>
            <color indexed="81"/>
            <rFont val="Tahoma"/>
            <family val="2"/>
          </rPr>
          <t xml:space="preserve">
bleibt konstant, Nummer muss  überprüft werden</t>
        </r>
      </text>
    </comment>
    <comment ref="H4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Urs Waldner:</t>
        </r>
        <r>
          <rPr>
            <sz val="9"/>
            <color indexed="81"/>
            <rFont val="Tahoma"/>
            <family val="2"/>
          </rPr>
          <t xml:space="preserve">
Projektcode im SAP</t>
        </r>
      </text>
    </comment>
  </commentList>
</comments>
</file>

<file path=xl/sharedStrings.xml><?xml version="1.0" encoding="utf-8"?>
<sst xmlns="http://schemas.openxmlformats.org/spreadsheetml/2006/main" count="81" uniqueCount="68">
  <si>
    <t>Adresse:</t>
  </si>
  <si>
    <t>PLZ / Ort:</t>
  </si>
  <si>
    <t>Name:</t>
  </si>
  <si>
    <t xml:space="preserve">Gemeinde </t>
  </si>
  <si>
    <t>Total</t>
  </si>
  <si>
    <t>Anteil</t>
  </si>
  <si>
    <t>Datum</t>
  </si>
  <si>
    <t>Belegdatum</t>
  </si>
  <si>
    <t>Belegart</t>
  </si>
  <si>
    <t>Buchungskreis</t>
  </si>
  <si>
    <t>Buchungsdatum</t>
  </si>
  <si>
    <t>Buchungstext</t>
  </si>
  <si>
    <t>KR</t>
  </si>
  <si>
    <t>Kostenart/Sachkonto</t>
  </si>
  <si>
    <t>Betrag inkl. MWST</t>
  </si>
  <si>
    <t>Fr.</t>
  </si>
  <si>
    <t>Buchungsbeleg Kreditoren</t>
  </si>
  <si>
    <t>SAP-Belegnummer</t>
  </si>
  <si>
    <t>Name, Ort</t>
  </si>
  <si>
    <t>Rechnungen</t>
  </si>
  <si>
    <t>Detaillierte Aufstellung siehe Seite 2</t>
  </si>
  <si>
    <t>Referenz</t>
  </si>
  <si>
    <t>Rückerstattung</t>
  </si>
  <si>
    <t>Bank / Post:</t>
  </si>
  <si>
    <t>IBAN:</t>
  </si>
  <si>
    <t>Nr</t>
  </si>
  <si>
    <t>Unternehmer</t>
  </si>
  <si>
    <t>Formell FALS</t>
  </si>
  <si>
    <t>Rechnerisch FALS</t>
  </si>
  <si>
    <t>Anweisungsberechtigter</t>
  </si>
  <si>
    <t>Gemeindeschlussabrechnung</t>
  </si>
  <si>
    <t>Vergütung an Gemeinde</t>
  </si>
  <si>
    <t>Bundesbeitrag</t>
  </si>
  <si>
    <t>Begünstigte Gemeinde</t>
  </si>
  <si>
    <t>2001 0 84300</t>
  </si>
  <si>
    <t>Zahlbar innert 30 Tagen</t>
  </si>
  <si>
    <t>Bund</t>
  </si>
  <si>
    <t>Gemeinde</t>
  </si>
  <si>
    <t xml:space="preserve">Kostenzusammenstellung für Gemeinde Schlussabrechnung </t>
  </si>
  <si>
    <t>inkl MWSt</t>
  </si>
  <si>
    <t>Anteil Gemeinde</t>
  </si>
  <si>
    <t>Vorlage</t>
  </si>
  <si>
    <t>Gemeinde Vorlage</t>
  </si>
  <si>
    <t>9999 Vorlage</t>
  </si>
  <si>
    <t>80-999-0</t>
  </si>
  <si>
    <t>CH17 0900 0000 9999 9999 0</t>
  </si>
  <si>
    <t>L-Indikator*</t>
  </si>
  <si>
    <t>Legende:</t>
  </si>
  <si>
    <t>L-Indikator: Leistungsindikator LI</t>
  </si>
  <si>
    <t>Ll1.1: Anzahl Quadratmeter lärmarmer Strassenbelag, inklusive Ersatz der Binderschicht CHF 19.-/m2</t>
  </si>
  <si>
    <t>Ll1.2: Anzahl Quadratmeter lärmarmer Strassenbelag, ohne Ersatz der Binderschicht CHF 13.-/m2</t>
  </si>
  <si>
    <t>Bundes-beitrag</t>
  </si>
  <si>
    <t>Position / Strassenabschnitt</t>
  </si>
  <si>
    <t>Li 1.1 (LAB+)</t>
  </si>
  <si>
    <t>Li 1.2 (LAB-)</t>
  </si>
  <si>
    <t>Li 1.5 (LSW)</t>
  </si>
  <si>
    <t>Li 1.6 (SSF)</t>
  </si>
  <si>
    <t>Li 1.7 (CHF)</t>
  </si>
  <si>
    <t>Ll1.3: Anzahl Laufmeter mit einfacher Geschwindigkeitsreduktion ohne strassenbauliche Massnahmen CHF 16.-/m'</t>
  </si>
  <si>
    <t>Ll1.5: Anzahl Quadratmeter Quadratmeter Lärmschutzwände CHF 269.-/m2</t>
  </si>
  <si>
    <t>Ll1.6: Anzahl eingebaute Schallschutzfenster CHF 200.-/Pflichtfenster</t>
  </si>
  <si>
    <t>Ll1.7: Nicht direkt mit einer konkreten Massnahme verbundene Projektierung oder Projektierung von Schallschutzmassnahmen an Gebäuden 15% der Kosten</t>
  </si>
  <si>
    <t>Ll1.4: Anzahl Laufmeter mit einfacher Geschwindigkeitsreduktion einschliessslich strassenbauliche Massnahmen CHF 62.-/m'</t>
  </si>
  <si>
    <t>Li 1.4 (TRED+)</t>
  </si>
  <si>
    <t>Li 1.3 (TRED-)</t>
  </si>
  <si>
    <t>Masse bzw. Anzahl</t>
  </si>
  <si>
    <t>Total Kosten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</si>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</sst>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 \ "/>
    <numFmt numFmtId="165" formatCode="#,##0\ &quot;m&quot;"/>
    <numFmt numFmtId="166" formatCode="###,###,##0\ &quot;Stk.&quot;"/>
    <numFmt numFmtId="167" formatCode="[$CHF]\ #,##0.00"/>
    <numFmt numFmtId="168" formatCode="[$CHF-1407]\ #,##0.00"/>
    <numFmt numFmtId="169" formatCode="#,##0\ &quot;m²&quot;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"/>
      <color indexed="9"/>
      <name val="Arial"/>
      <family val="2"/>
    </font>
    <font>
      <sz val="1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b/>
      <sz val="1"/>
      <color theme="0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4" fillId="0" borderId="0" xfId="0" applyFont="1"/>
    <xf numFmtId="49" fontId="4" fillId="0" borderId="0" xfId="0" applyNumberFormat="1" applyFont="1" applyAlignment="1" applyProtection="1">
      <alignment horizontal="left"/>
      <protection locked="0"/>
    </xf>
    <xf numFmtId="4" fontId="0" fillId="0" borderId="0" xfId="0" applyNumberFormat="1"/>
    <xf numFmtId="0" fontId="0" fillId="2" borderId="0" xfId="0" applyFill="1"/>
    <xf numFmtId="0" fontId="7" fillId="2" borderId="0" xfId="0" applyFont="1" applyFill="1"/>
    <xf numFmtId="0" fontId="6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9" fillId="2" borderId="0" xfId="0" applyFont="1" applyFill="1"/>
    <xf numFmtId="0" fontId="8" fillId="2" borderId="1" xfId="0" applyFont="1" applyFill="1" applyBorder="1"/>
    <xf numFmtId="0" fontId="8" fillId="2" borderId="2" xfId="0" applyFont="1" applyFill="1" applyBorder="1"/>
    <xf numFmtId="0" fontId="10" fillId="2" borderId="3" xfId="0" applyFont="1" applyFill="1" applyBorder="1" applyAlignment="1">
      <alignment vertical="center" wrapText="1"/>
    </xf>
    <xf numFmtId="0" fontId="8" fillId="2" borderId="4" xfId="0" applyFont="1" applyFill="1" applyBorder="1"/>
    <xf numFmtId="0" fontId="1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right" vertical="center"/>
    </xf>
    <xf numFmtId="4" fontId="1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/>
    </xf>
    <xf numFmtId="0" fontId="5" fillId="2" borderId="5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2" borderId="10" xfId="0" applyFill="1" applyBorder="1"/>
    <xf numFmtId="0" fontId="8" fillId="2" borderId="14" xfId="0" applyFont="1" applyFill="1" applyBorder="1"/>
    <xf numFmtId="0" fontId="10" fillId="2" borderId="10" xfId="0" applyFont="1" applyFill="1" applyBorder="1"/>
    <xf numFmtId="0" fontId="8" fillId="2" borderId="0" xfId="0" applyFont="1" applyFill="1"/>
    <xf numFmtId="0" fontId="10" fillId="2" borderId="15" xfId="0" applyFont="1" applyFill="1" applyBorder="1"/>
    <xf numFmtId="0" fontId="0" fillId="0" borderId="16" xfId="0" applyBorder="1"/>
    <xf numFmtId="0" fontId="10" fillId="2" borderId="17" xfId="0" applyFont="1" applyFill="1" applyBorder="1"/>
    <xf numFmtId="0" fontId="0" fillId="0" borderId="18" xfId="0" applyBorder="1"/>
    <xf numFmtId="0" fontId="11" fillId="2" borderId="0" xfId="0" applyFont="1" applyFill="1" applyAlignment="1">
      <alignment vertical="top"/>
    </xf>
    <xf numFmtId="4" fontId="7" fillId="2" borderId="15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9" xfId="0" applyFont="1" applyFill="1" applyBorder="1" applyAlignment="1" applyProtection="1">
      <alignment horizontal="left"/>
      <protection locked="0"/>
    </xf>
    <xf numFmtId="0" fontId="1" fillId="2" borderId="0" xfId="0" applyFont="1" applyFill="1"/>
    <xf numFmtId="4" fontId="1" fillId="2" borderId="20" xfId="0" applyNumberFormat="1" applyFont="1" applyFill="1" applyBorder="1" applyAlignment="1">
      <alignment vertical="center" wrapText="1"/>
    </xf>
    <xf numFmtId="4" fontId="1" fillId="2" borderId="10" xfId="0" quotePrefix="1" applyNumberFormat="1" applyFont="1" applyFill="1" applyBorder="1" applyAlignment="1">
      <alignment vertical="center" wrapText="1"/>
    </xf>
    <xf numFmtId="4" fontId="5" fillId="2" borderId="5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top" wrapText="1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0" fillId="0" borderId="0" xfId="0" applyAlignment="1">
      <alignment horizontal="left"/>
    </xf>
    <xf numFmtId="0" fontId="5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164" fontId="15" fillId="2" borderId="0" xfId="0" applyNumberFormat="1" applyFont="1" applyFill="1"/>
    <xf numFmtId="0" fontId="15" fillId="2" borderId="0" xfId="0" applyFont="1" applyFill="1"/>
    <xf numFmtId="0" fontId="8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8" fillId="2" borderId="22" xfId="0" applyFont="1" applyFill="1" applyBorder="1" applyAlignment="1">
      <alignment horizontal="left"/>
    </xf>
    <xf numFmtId="1" fontId="16" fillId="2" borderId="0" xfId="0" applyNumberFormat="1" applyFont="1" applyFill="1" applyAlignment="1">
      <alignment horizontal="left"/>
    </xf>
    <xf numFmtId="0" fontId="1" fillId="0" borderId="0" xfId="0" applyFont="1"/>
    <xf numFmtId="4" fontId="5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14" fillId="2" borderId="0" xfId="0" applyFont="1" applyFill="1"/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8" fillId="2" borderId="20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20" fillId="3" borderId="0" xfId="0" applyFont="1" applyFill="1" applyAlignment="1">
      <alignment horizontal="left"/>
    </xf>
    <xf numFmtId="14" fontId="1" fillId="3" borderId="19" xfId="0" applyNumberFormat="1" applyFont="1" applyFill="1" applyBorder="1" applyAlignment="1" applyProtection="1">
      <alignment horizontal="left"/>
      <protection locked="0"/>
    </xf>
    <xf numFmtId="0" fontId="9" fillId="2" borderId="42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8" fillId="2" borderId="3" xfId="0" applyFont="1" applyFill="1" applyBorder="1"/>
    <xf numFmtId="0" fontId="9" fillId="2" borderId="25" xfId="0" applyFont="1" applyFill="1" applyBorder="1" applyAlignment="1">
      <alignment vertical="center" wrapText="1"/>
    </xf>
    <xf numFmtId="0" fontId="8" fillId="2" borderId="30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4" fontId="9" fillId="2" borderId="44" xfId="0" applyNumberFormat="1" applyFont="1" applyFill="1" applyBorder="1" applyAlignment="1">
      <alignment horizontal="right" vertical="center"/>
    </xf>
    <xf numFmtId="4" fontId="9" fillId="2" borderId="45" xfId="0" applyNumberFormat="1" applyFont="1" applyFill="1" applyBorder="1" applyAlignment="1">
      <alignment horizontal="right" vertical="center"/>
    </xf>
    <xf numFmtId="0" fontId="8" fillId="2" borderId="30" xfId="0" applyFont="1" applyFill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4" fontId="9" fillId="0" borderId="23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1" xfId="0" applyFont="1" applyBorder="1" applyAlignment="1">
      <alignment vertical="center" wrapText="1"/>
    </xf>
    <xf numFmtId="0" fontId="9" fillId="0" borderId="44" xfId="0" applyFont="1" applyBorder="1" applyAlignment="1">
      <alignment vertical="center"/>
    </xf>
    <xf numFmtId="14" fontId="9" fillId="0" borderId="42" xfId="0" applyNumberFormat="1" applyFont="1" applyBorder="1" applyAlignment="1">
      <alignment horizontal="center" vertical="center"/>
    </xf>
    <xf numFmtId="49" fontId="9" fillId="0" borderId="47" xfId="0" applyNumberFormat="1" applyFont="1" applyBorder="1" applyAlignment="1">
      <alignment horizontal="center" vertical="center"/>
    </xf>
    <xf numFmtId="0" fontId="9" fillId="0" borderId="49" xfId="0" applyFont="1" applyBorder="1" applyAlignment="1">
      <alignment vertical="center"/>
    </xf>
    <xf numFmtId="0" fontId="9" fillId="0" borderId="49" xfId="0" applyFont="1" applyBorder="1" applyAlignment="1">
      <alignment vertical="center" wrapText="1"/>
    </xf>
    <xf numFmtId="4" fontId="9" fillId="2" borderId="41" xfId="0" applyNumberFormat="1" applyFont="1" applyFill="1" applyBorder="1" applyAlignment="1">
      <alignment horizontal="right" vertical="center" wrapText="1"/>
    </xf>
    <xf numFmtId="0" fontId="9" fillId="0" borderId="27" xfId="0" applyFont="1" applyBorder="1" applyAlignment="1">
      <alignment vertical="center" wrapText="1"/>
    </xf>
    <xf numFmtId="0" fontId="9" fillId="0" borderId="50" xfId="0" applyFont="1" applyBorder="1" applyAlignment="1">
      <alignment vertical="center" wrapText="1"/>
    </xf>
    <xf numFmtId="0" fontId="9" fillId="0" borderId="45" xfId="0" applyFont="1" applyBorder="1" applyAlignment="1">
      <alignment vertical="center"/>
    </xf>
    <xf numFmtId="14" fontId="9" fillId="0" borderId="25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167" fontId="8" fillId="2" borderId="38" xfId="0" applyNumberFormat="1" applyFont="1" applyFill="1" applyBorder="1" applyAlignment="1">
      <alignment horizontal="right" vertical="center"/>
    </xf>
    <xf numFmtId="167" fontId="8" fillId="2" borderId="30" xfId="0" applyNumberFormat="1" applyFont="1" applyFill="1" applyBorder="1" applyAlignment="1">
      <alignment horizontal="right" vertical="center"/>
    </xf>
    <xf numFmtId="167" fontId="8" fillId="2" borderId="20" xfId="0" applyNumberFormat="1" applyFont="1" applyFill="1" applyBorder="1" applyAlignment="1">
      <alignment horizontal="right" vertical="center"/>
    </xf>
    <xf numFmtId="167" fontId="9" fillId="2" borderId="51" xfId="0" applyNumberFormat="1" applyFont="1" applyFill="1" applyBorder="1" applyAlignment="1">
      <alignment horizontal="right" vertical="center" wrapText="1"/>
    </xf>
    <xf numFmtId="167" fontId="9" fillId="2" borderId="52" xfId="0" applyNumberFormat="1" applyFont="1" applyFill="1" applyBorder="1" applyAlignment="1">
      <alignment horizontal="right" vertical="center" wrapText="1"/>
    </xf>
    <xf numFmtId="0" fontId="9" fillId="0" borderId="53" xfId="0" applyFont="1" applyBorder="1" applyAlignment="1">
      <alignment vertical="center" wrapText="1"/>
    </xf>
    <xf numFmtId="0" fontId="9" fillId="0" borderId="52" xfId="0" applyFont="1" applyBorder="1" applyAlignment="1">
      <alignment vertical="center" wrapText="1"/>
    </xf>
    <xf numFmtId="0" fontId="9" fillId="0" borderId="48" xfId="0" applyFont="1" applyBorder="1" applyAlignment="1" applyProtection="1">
      <alignment vertical="center"/>
      <protection locked="0"/>
    </xf>
    <xf numFmtId="0" fontId="9" fillId="0" borderId="54" xfId="0" applyFont="1" applyBorder="1" applyAlignment="1">
      <alignment vertical="center" wrapText="1"/>
    </xf>
    <xf numFmtId="169" fontId="21" fillId="4" borderId="46" xfId="0" applyNumberFormat="1" applyFont="1" applyFill="1" applyBorder="1" applyAlignment="1" applyProtection="1">
      <alignment horizontal="center" vertical="center"/>
      <protection locked="0"/>
    </xf>
    <xf numFmtId="169" fontId="21" fillId="4" borderId="47" xfId="0" applyNumberFormat="1" applyFont="1" applyFill="1" applyBorder="1" applyAlignment="1" applyProtection="1">
      <alignment horizontal="center" vertical="center"/>
      <protection locked="0"/>
    </xf>
    <xf numFmtId="165" fontId="21" fillId="4" borderId="47" xfId="0" applyNumberFormat="1" applyFont="1" applyFill="1" applyBorder="1" applyAlignment="1" applyProtection="1">
      <alignment horizontal="center" vertical="center"/>
      <protection locked="0"/>
    </xf>
    <xf numFmtId="166" fontId="21" fillId="4" borderId="47" xfId="0" applyNumberFormat="1" applyFont="1" applyFill="1" applyBorder="1" applyAlignment="1" applyProtection="1">
      <alignment horizontal="center" vertical="center"/>
      <protection locked="0"/>
    </xf>
    <xf numFmtId="167" fontId="9" fillId="2" borderId="48" xfId="0" applyNumberFormat="1" applyFont="1" applyFill="1" applyBorder="1" applyAlignment="1">
      <alignment horizontal="right" vertical="center"/>
    </xf>
    <xf numFmtId="167" fontId="9" fillId="2" borderId="49" xfId="0" applyNumberFormat="1" applyFont="1" applyFill="1" applyBorder="1" applyAlignment="1">
      <alignment horizontal="right" vertical="center"/>
    </xf>
    <xf numFmtId="168" fontId="21" fillId="0" borderId="46" xfId="0" applyNumberFormat="1" applyFont="1" applyBorder="1" applyAlignment="1">
      <alignment vertical="center"/>
    </xf>
    <xf numFmtId="168" fontId="21" fillId="0" borderId="47" xfId="0" applyNumberFormat="1" applyFont="1" applyBorder="1" applyAlignment="1">
      <alignment vertical="center"/>
    </xf>
    <xf numFmtId="168" fontId="21" fillId="0" borderId="26" xfId="0" applyNumberFormat="1" applyFont="1" applyBorder="1" applyAlignment="1">
      <alignment vertical="center"/>
    </xf>
    <xf numFmtId="0" fontId="7" fillId="2" borderId="0" xfId="0" applyFont="1" applyFill="1" applyAlignment="1">
      <alignment horizontal="left"/>
    </xf>
    <xf numFmtId="0" fontId="20" fillId="3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9" fillId="2" borderId="34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9" fillId="2" borderId="0" xfId="0" applyFont="1" applyFill="1" applyAlignment="1">
      <alignment horizontal="left" wrapText="1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17" fillId="2" borderId="0" xfId="0" applyFont="1" applyFill="1" applyAlignment="1">
      <alignment horizontal="left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4" fontId="7" fillId="2" borderId="15" xfId="0" applyNumberFormat="1" applyFont="1" applyFill="1" applyBorder="1" applyAlignment="1">
      <alignment horizontal="center"/>
    </xf>
    <xf numFmtId="4" fontId="7" fillId="2" borderId="38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8" fillId="2" borderId="30" xfId="0" applyFont="1" applyFill="1" applyBorder="1" applyAlignment="1">
      <alignment horizontal="left"/>
    </xf>
    <xf numFmtId="0" fontId="10" fillId="2" borderId="15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5" fillId="2" borderId="3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0" fillId="2" borderId="24" xfId="0" applyFill="1" applyBorder="1" applyAlignment="1" applyProtection="1">
      <alignment horizontal="center"/>
      <protection locked="0"/>
    </xf>
    <xf numFmtId="0" fontId="9" fillId="2" borderId="31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9" fillId="2" borderId="3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4" fontId="1" fillId="2" borderId="15" xfId="0" applyNumberFormat="1" applyFont="1" applyFill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5" fillId="2" borderId="30" xfId="0" applyFont="1" applyFill="1" applyBorder="1" applyAlignment="1">
      <alignment horizontal="left" wrapText="1"/>
    </xf>
    <xf numFmtId="0" fontId="5" fillId="2" borderId="15" xfId="0" applyFont="1" applyFill="1" applyBorder="1" applyAlignment="1">
      <alignment horizontal="left" wrapText="1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>
      <alignment horizontal="left"/>
    </xf>
    <xf numFmtId="0" fontId="8" fillId="2" borderId="23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1" fontId="19" fillId="2" borderId="0" xfId="0" applyNumberFormat="1" applyFont="1" applyFill="1" applyAlignment="1">
      <alignment horizontal="left"/>
    </xf>
    <xf numFmtId="0" fontId="19" fillId="0" borderId="0" xfId="0" applyFont="1"/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167" fontId="21" fillId="4" borderId="47" xfId="0" quotePrefix="1" applyNumberFormat="1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457200</xdr:colOff>
      <xdr:row>4</xdr:row>
      <xdr:rowOff>19050</xdr:rowOff>
    </xdr:to>
    <xdr:pic>
      <xdr:nvPicPr>
        <xdr:cNvPr id="5" name="Grafik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438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549713</xdr:colOff>
      <xdr:row>1</xdr:row>
      <xdr:rowOff>19955</xdr:rowOff>
    </xdr:from>
    <xdr:to>
      <xdr:col>5</xdr:col>
      <xdr:colOff>223142</xdr:colOff>
      <xdr:row>3</xdr:row>
      <xdr:rowOff>13152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49713" y="181880"/>
          <a:ext cx="2664279" cy="3170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l"/>
          <a:r>
            <a:rPr lang="de-CH" sz="1050">
              <a:latin typeface="Arial Black" panose="020B0A04020102020204" pitchFamily="34" charset="0"/>
            </a:rPr>
            <a:t>Lärmsanierung Gemeindestrassen</a:t>
          </a:r>
        </a:p>
      </xdr:txBody>
    </xdr:sp>
    <xdr:clientData/>
  </xdr:twoCellAnchor>
  <xdr:twoCellAnchor>
    <xdr:from>
      <xdr:col>10</xdr:col>
      <xdr:colOff>239042</xdr:colOff>
      <xdr:row>0</xdr:row>
      <xdr:rowOff>25401</xdr:rowOff>
    </xdr:from>
    <xdr:to>
      <xdr:col>11</xdr:col>
      <xdr:colOff>685801</xdr:colOff>
      <xdr:row>4</xdr:row>
      <xdr:rowOff>96228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649242" y="25401"/>
          <a:ext cx="1180184" cy="7661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" rIns="36000" bIns="3600" rtlCol="0" anchor="t"/>
        <a:lstStyle/>
        <a:p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Kanton Zürich</a:t>
          </a:r>
        </a:p>
        <a:p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Baudirektion</a:t>
          </a:r>
        </a:p>
        <a:p>
          <a:r>
            <a:rPr lang="de-CH" sz="800">
              <a:latin typeface="Arial Black" panose="020B0A04020102020204" pitchFamily="34" charset="0"/>
              <a:cs typeface="Arial" panose="020B0604020202020204" pitchFamily="34" charset="0"/>
            </a:rPr>
            <a:t>Tiefbauamt</a:t>
          </a:r>
        </a:p>
        <a:p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Stab</a:t>
          </a:r>
        </a:p>
        <a:p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Fachstelle Lärmschutz</a:t>
          </a:r>
        </a:p>
      </xdr:txBody>
    </xdr:sp>
    <xdr:clientData/>
  </xdr:twoCellAnchor>
  <xdr:twoCellAnchor editAs="oneCell">
    <xdr:from>
      <xdr:col>10</xdr:col>
      <xdr:colOff>20640</xdr:colOff>
      <xdr:row>1</xdr:row>
      <xdr:rowOff>47625</xdr:rowOff>
    </xdr:from>
    <xdr:to>
      <xdr:col>10</xdr:col>
      <xdr:colOff>240240</xdr:colOff>
      <xdr:row>2</xdr:row>
      <xdr:rowOff>105300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0840" y="209550"/>
          <a:ext cx="219600" cy="21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37</xdr:row>
          <xdr:rowOff>152400</xdr:rowOff>
        </xdr:from>
        <xdr:to>
          <xdr:col>0</xdr:col>
          <xdr:colOff>838200</xdr:colOff>
          <xdr:row>38</xdr:row>
          <xdr:rowOff>95250</xdr:rowOff>
        </xdr:to>
        <xdr:sp macro="" textlink="">
          <xdr:nvSpPr>
            <xdr:cNvPr id="16389" name="CheckBox1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0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37</xdr:row>
          <xdr:rowOff>152400</xdr:rowOff>
        </xdr:from>
        <xdr:to>
          <xdr:col>3</xdr:col>
          <xdr:colOff>47625</xdr:colOff>
          <xdr:row>38</xdr:row>
          <xdr:rowOff>95250</xdr:rowOff>
        </xdr:to>
        <xdr:sp macro="" textlink="">
          <xdr:nvSpPr>
            <xdr:cNvPr id="16390" name="CheckBox2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0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457200</xdr:colOff>
      <xdr:row>4</xdr:row>
      <xdr:rowOff>19050</xdr:rowOff>
    </xdr:to>
    <xdr:pic>
      <xdr:nvPicPr>
        <xdr:cNvPr id="4" name="Grafik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481" y="19050"/>
          <a:ext cx="438150" cy="702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549713</xdr:colOff>
      <xdr:row>1</xdr:row>
      <xdr:rowOff>19955</xdr:rowOff>
    </xdr:from>
    <xdr:to>
      <xdr:col>5</xdr:col>
      <xdr:colOff>585092</xdr:colOff>
      <xdr:row>3</xdr:row>
      <xdr:rowOff>13152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49713" y="181880"/>
          <a:ext cx="2664279" cy="3170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l"/>
          <a:r>
            <a:rPr lang="de-CH" sz="1050">
              <a:latin typeface="Arial Black" panose="020B0A04020102020204" pitchFamily="34" charset="0"/>
            </a:rPr>
            <a:t>Lärmsanierung Gemeindestrassen</a:t>
          </a:r>
        </a:p>
      </xdr:txBody>
    </xdr:sp>
    <xdr:clientData/>
  </xdr:twoCellAnchor>
  <xdr:twoCellAnchor>
    <xdr:from>
      <xdr:col>7</xdr:col>
      <xdr:colOff>248567</xdr:colOff>
      <xdr:row>0</xdr:row>
      <xdr:rowOff>25401</xdr:rowOff>
    </xdr:from>
    <xdr:to>
      <xdr:col>8</xdr:col>
      <xdr:colOff>704851</xdr:colOff>
      <xdr:row>4</xdr:row>
      <xdr:rowOff>96228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649242" y="25401"/>
          <a:ext cx="1180184" cy="7661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" rIns="36000" bIns="3600" rtlCol="0" anchor="t"/>
        <a:lstStyle/>
        <a:p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Kanton Zürich</a:t>
          </a:r>
        </a:p>
        <a:p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Baudirektion</a:t>
          </a:r>
        </a:p>
        <a:p>
          <a:r>
            <a:rPr lang="de-CH" sz="800">
              <a:latin typeface="Arial Black" panose="020B0A04020102020204" pitchFamily="34" charset="0"/>
              <a:cs typeface="Arial" panose="020B0604020202020204" pitchFamily="34" charset="0"/>
            </a:rPr>
            <a:t>Tiefbauamt</a:t>
          </a:r>
        </a:p>
        <a:p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Stab</a:t>
          </a:r>
        </a:p>
        <a:p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Fachstelle Lärmschutz</a:t>
          </a:r>
        </a:p>
      </xdr:txBody>
    </xdr:sp>
    <xdr:clientData/>
  </xdr:twoCellAnchor>
  <xdr:twoCellAnchor editAs="oneCell">
    <xdr:from>
      <xdr:col>7</xdr:col>
      <xdr:colOff>30165</xdr:colOff>
      <xdr:row>1</xdr:row>
      <xdr:rowOff>47625</xdr:rowOff>
    </xdr:from>
    <xdr:to>
      <xdr:col>7</xdr:col>
      <xdr:colOff>249765</xdr:colOff>
      <xdr:row>2</xdr:row>
      <xdr:rowOff>105300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0840" y="209550"/>
          <a:ext cx="219600" cy="21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/>
  <dimension ref="A1:M50"/>
  <sheetViews>
    <sheetView showZeros="0" view="pageBreakPreview" zoomScaleNormal="73" zoomScaleSheetLayoutView="100" workbookViewId="0">
      <selection activeCell="K29" sqref="K29"/>
    </sheetView>
  </sheetViews>
  <sheetFormatPr baseColWidth="10" defaultColWidth="11.28515625" defaultRowHeight="12.75" x14ac:dyDescent="0.2"/>
  <cols>
    <col min="1" max="1" width="14.28515625" customWidth="1"/>
    <col min="2" max="2" width="7.85546875" customWidth="1"/>
    <col min="3" max="3" width="3.5703125" customWidth="1"/>
    <col min="4" max="4" width="5" customWidth="1"/>
    <col min="5" max="5" width="12" customWidth="1"/>
    <col min="6" max="6" width="5" customWidth="1"/>
    <col min="7" max="7" width="4.5703125" customWidth="1"/>
    <col min="8" max="8" width="10.140625" customWidth="1"/>
    <col min="9" max="9" width="4.5703125" customWidth="1"/>
    <col min="10" max="10" width="10" customWidth="1"/>
    <col min="11" max="12" width="10.42578125" customWidth="1"/>
  </cols>
  <sheetData>
    <row r="1" spans="1:13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3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ht="17.100000000000001" customHeight="1" x14ac:dyDescent="0.25">
      <c r="A4" s="4"/>
      <c r="B4" s="4"/>
      <c r="C4" s="4"/>
      <c r="D4" s="4"/>
      <c r="E4" s="4"/>
      <c r="F4" s="4"/>
      <c r="G4" s="4"/>
      <c r="H4" s="4"/>
      <c r="I4" s="124"/>
      <c r="J4" s="124"/>
      <c r="K4" s="124"/>
      <c r="L4" s="124"/>
    </row>
    <row r="5" spans="1:13" x14ac:dyDescent="0.2">
      <c r="A5" s="4"/>
      <c r="B5" s="4"/>
      <c r="C5" s="4"/>
      <c r="D5" s="4"/>
      <c r="E5" s="4"/>
      <c r="F5" s="4"/>
      <c r="G5" s="4"/>
      <c r="H5" s="4"/>
      <c r="I5" s="147"/>
      <c r="J5" s="147"/>
      <c r="K5" s="147"/>
      <c r="L5" s="147"/>
    </row>
    <row r="6" spans="1:13" ht="5.85" customHeight="1" x14ac:dyDescent="0.2">
      <c r="A6" s="4"/>
      <c r="B6" s="4"/>
      <c r="C6" s="4"/>
      <c r="D6" s="4"/>
      <c r="E6" s="4"/>
      <c r="F6" s="4"/>
      <c r="G6" s="4"/>
      <c r="H6" s="4"/>
      <c r="I6" s="136"/>
      <c r="J6" s="136"/>
      <c r="K6" s="136"/>
      <c r="L6" s="136"/>
    </row>
    <row r="7" spans="1:13" ht="15.75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3" ht="15.75" x14ac:dyDescent="0.25">
      <c r="A8" s="5" t="s">
        <v>32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3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3" ht="20.25" x14ac:dyDescent="0.3">
      <c r="A10" s="175" t="s">
        <v>30</v>
      </c>
      <c r="B10" s="175"/>
      <c r="C10" s="175"/>
      <c r="D10" s="175"/>
      <c r="E10" s="175"/>
      <c r="F10" s="175"/>
      <c r="G10" s="77" t="s">
        <v>37</v>
      </c>
      <c r="I10" s="125" t="s">
        <v>41</v>
      </c>
      <c r="J10" s="125"/>
      <c r="K10" s="125"/>
      <c r="L10" s="125"/>
    </row>
    <row r="11" spans="1:13" ht="12.75" customHeight="1" x14ac:dyDescent="0.25">
      <c r="A11" s="5" t="s">
        <v>31</v>
      </c>
      <c r="B11" s="4"/>
      <c r="C11" s="4"/>
      <c r="D11" s="4"/>
      <c r="E11" s="4"/>
      <c r="F11" s="4"/>
      <c r="G11" s="44"/>
      <c r="H11" s="4"/>
      <c r="I11" s="126"/>
      <c r="J11" s="126"/>
      <c r="K11" s="126"/>
      <c r="L11" s="126"/>
    </row>
    <row r="12" spans="1:13" ht="12.75" customHeight="1" x14ac:dyDescent="0.25">
      <c r="A12" s="5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3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3" x14ac:dyDescent="0.2">
      <c r="A14" s="7"/>
      <c r="E14" s="55"/>
      <c r="F14" s="55"/>
      <c r="G14" s="54"/>
      <c r="I14" s="52"/>
      <c r="J14" s="52"/>
      <c r="K14" s="52"/>
      <c r="L14" s="52"/>
      <c r="M14" s="1"/>
    </row>
    <row r="15" spans="1:13" x14ac:dyDescent="0.2">
      <c r="A15" s="56"/>
      <c r="E15" s="51"/>
      <c r="F15" s="51"/>
      <c r="G15" s="51"/>
      <c r="I15" s="53"/>
      <c r="J15" s="53"/>
      <c r="K15" s="53"/>
      <c r="L15" s="53"/>
      <c r="M15" s="1"/>
    </row>
    <row r="16" spans="1:13" ht="12.75" customHeight="1" x14ac:dyDescent="0.2">
      <c r="A16" s="44"/>
      <c r="B16" s="131"/>
      <c r="C16" s="131"/>
      <c r="D16" s="131"/>
      <c r="E16" s="131"/>
      <c r="F16" s="53"/>
      <c r="G16" s="44"/>
      <c r="I16" s="145"/>
      <c r="J16" s="145"/>
      <c r="K16" s="145"/>
      <c r="L16" s="145"/>
      <c r="M16" s="2"/>
    </row>
    <row r="17" spans="1:13" ht="12.75" customHeight="1" x14ac:dyDescent="0.2">
      <c r="A17" s="44"/>
      <c r="B17" s="131"/>
      <c r="C17" s="131"/>
      <c r="D17" s="131"/>
      <c r="E17" s="131"/>
      <c r="F17" s="53"/>
      <c r="G17" s="44" t="s">
        <v>2</v>
      </c>
      <c r="I17" s="177" t="s">
        <v>42</v>
      </c>
      <c r="J17" s="178"/>
      <c r="K17" s="178"/>
      <c r="L17" s="178"/>
    </row>
    <row r="18" spans="1:13" ht="12.75" customHeight="1" x14ac:dyDescent="0.2">
      <c r="A18" s="44"/>
      <c r="B18" s="131"/>
      <c r="C18" s="131"/>
      <c r="D18" s="131"/>
      <c r="E18" s="131"/>
      <c r="F18" s="53"/>
      <c r="G18" s="44" t="s">
        <v>0</v>
      </c>
      <c r="I18" s="145"/>
      <c r="J18" s="131"/>
      <c r="K18" s="131"/>
      <c r="L18" s="131"/>
    </row>
    <row r="19" spans="1:13" ht="12.75" customHeight="1" x14ac:dyDescent="0.2">
      <c r="A19" s="44"/>
      <c r="B19" s="145"/>
      <c r="C19" s="131"/>
      <c r="D19" s="131"/>
      <c r="E19" s="131"/>
      <c r="F19" s="53"/>
      <c r="G19" s="4"/>
      <c r="H19" s="42"/>
      <c r="I19" s="145"/>
      <c r="J19" s="131"/>
      <c r="K19" s="131"/>
      <c r="L19" s="131"/>
    </row>
    <row r="20" spans="1:13" ht="12.75" customHeight="1" x14ac:dyDescent="0.2">
      <c r="A20" s="44"/>
      <c r="B20" s="145"/>
      <c r="C20" s="131"/>
      <c r="D20" s="131"/>
      <c r="E20" s="131"/>
      <c r="F20" s="53"/>
      <c r="G20" s="44" t="s">
        <v>1</v>
      </c>
      <c r="I20" s="150" t="s">
        <v>43</v>
      </c>
      <c r="J20" s="150"/>
      <c r="K20" s="150"/>
      <c r="L20" s="150"/>
    </row>
    <row r="21" spans="1:13" ht="12.75" customHeight="1" x14ac:dyDescent="0.2">
      <c r="A21" s="50"/>
      <c r="B21" s="44"/>
      <c r="C21" s="44"/>
      <c r="D21" s="44"/>
      <c r="E21" s="42"/>
      <c r="F21" s="42"/>
      <c r="G21" s="44" t="s">
        <v>23</v>
      </c>
      <c r="I21" s="150" t="s">
        <v>44</v>
      </c>
      <c r="J21" s="150"/>
      <c r="K21" s="150"/>
      <c r="L21" s="150"/>
    </row>
    <row r="22" spans="1:13" ht="12.75" customHeight="1" x14ac:dyDescent="0.2">
      <c r="A22" s="147"/>
      <c r="B22" s="147"/>
      <c r="C22" s="147"/>
      <c r="D22" s="147"/>
      <c r="E22" s="147"/>
      <c r="F22" s="71"/>
      <c r="G22" s="44" t="s">
        <v>24</v>
      </c>
      <c r="I22" s="150" t="s">
        <v>45</v>
      </c>
      <c r="J22" s="150"/>
      <c r="K22" s="150"/>
      <c r="L22" s="150"/>
    </row>
    <row r="23" spans="1:13" ht="12.75" customHeight="1" x14ac:dyDescent="0.2">
      <c r="A23" s="147"/>
      <c r="B23" s="147"/>
      <c r="C23" s="147"/>
      <c r="D23" s="147"/>
      <c r="E23" s="147"/>
      <c r="F23" s="71"/>
      <c r="G23" s="131"/>
      <c r="H23" s="131"/>
    </row>
    <row r="24" spans="1:13" ht="12.75" customHeight="1" x14ac:dyDescent="0.2">
      <c r="A24" s="147"/>
      <c r="B24" s="147"/>
      <c r="C24" s="147"/>
      <c r="D24" s="147"/>
      <c r="E24" s="147"/>
      <c r="F24" s="71"/>
      <c r="G24" s="72"/>
    </row>
    <row r="25" spans="1:13" ht="12.75" customHeight="1" x14ac:dyDescent="0.2">
      <c r="A25" s="147"/>
      <c r="B25" s="147"/>
      <c r="C25" s="147"/>
      <c r="D25" s="147"/>
      <c r="E25" s="147"/>
      <c r="F25" s="71"/>
      <c r="G25" s="51"/>
      <c r="H25" s="51"/>
      <c r="I25" s="51"/>
      <c r="J25" s="53"/>
      <c r="K25" s="53"/>
      <c r="L25" s="53"/>
    </row>
    <row r="26" spans="1:13" ht="5.85" customHeight="1" x14ac:dyDescent="0.25">
      <c r="A26" s="5"/>
      <c r="B26" s="44"/>
      <c r="C26" s="44"/>
      <c r="D26" s="44"/>
      <c r="E26" s="42"/>
      <c r="F26" s="42"/>
      <c r="G26" s="42"/>
      <c r="H26" s="42"/>
      <c r="I26" s="42"/>
      <c r="J26" s="42"/>
      <c r="K26" s="42"/>
      <c r="L26" s="42"/>
    </row>
    <row r="27" spans="1:13" x14ac:dyDescent="0.2">
      <c r="A27" s="4"/>
      <c r="B27" s="7"/>
      <c r="C27" s="7"/>
      <c r="D27" s="7"/>
      <c r="E27" s="7"/>
      <c r="F27" s="34"/>
      <c r="G27" s="176"/>
      <c r="H27" s="176"/>
      <c r="I27" s="32" t="s">
        <v>19</v>
      </c>
      <c r="J27" s="36"/>
      <c r="K27" s="11" t="s">
        <v>5</v>
      </c>
      <c r="L27" s="12" t="s">
        <v>5</v>
      </c>
    </row>
    <row r="28" spans="1:13" x14ac:dyDescent="0.2">
      <c r="A28" s="10"/>
      <c r="B28" s="148" t="s">
        <v>33</v>
      </c>
      <c r="C28" s="149"/>
      <c r="D28" s="149"/>
      <c r="E28" s="149"/>
      <c r="F28" s="35"/>
      <c r="G28" s="35"/>
      <c r="H28" s="37"/>
      <c r="I28" s="33" t="s">
        <v>4</v>
      </c>
      <c r="J28" s="38"/>
      <c r="K28" s="14" t="s">
        <v>36</v>
      </c>
      <c r="L28" s="66" t="s">
        <v>37</v>
      </c>
    </row>
    <row r="29" spans="1:13" ht="25.5" customHeight="1" x14ac:dyDescent="0.2">
      <c r="A29" s="13" t="s">
        <v>18</v>
      </c>
      <c r="B29" s="161" t="str">
        <f xml:space="preserve"> I17 &amp; " " &amp; I16 &amp;", "&amp;I20</f>
        <v>Gemeinde Vorlage , 9999 Vorlage</v>
      </c>
      <c r="C29" s="162"/>
      <c r="D29" s="162"/>
      <c r="E29" s="162"/>
      <c r="F29" s="162"/>
      <c r="G29" s="162"/>
      <c r="H29" s="163"/>
      <c r="I29" s="159">
        <f>K29+L29</f>
        <v>0</v>
      </c>
      <c r="J29" s="160"/>
      <c r="K29" s="46">
        <f>SUM(EiURückBeitragöH) + SUM(EiUSanBeitragöH)</f>
        <v>0</v>
      </c>
      <c r="L29" s="45">
        <f>SUM(EiURückBeitragEig) + SUM(EiUSanBeitragEig)</f>
        <v>0</v>
      </c>
      <c r="M29" s="3"/>
    </row>
    <row r="30" spans="1:13" ht="25.5" customHeight="1" x14ac:dyDescent="0.2">
      <c r="A30" s="39" t="s">
        <v>20</v>
      </c>
      <c r="B30" s="15"/>
      <c r="C30" s="15"/>
      <c r="D30" s="15"/>
      <c r="E30" s="15"/>
      <c r="F30" s="16"/>
      <c r="G30" s="17"/>
      <c r="H30" s="18"/>
      <c r="I30" s="17"/>
      <c r="J30" s="18"/>
      <c r="K30" s="19"/>
      <c r="L30" s="19"/>
      <c r="M30" s="3"/>
    </row>
    <row r="31" spans="1:13" x14ac:dyDescent="0.2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3"/>
    </row>
    <row r="32" spans="1:13" x14ac:dyDescent="0.2">
      <c r="A32" s="20" t="s">
        <v>16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3"/>
    </row>
    <row r="33" spans="1:13" ht="7.5" customHeight="1" x14ac:dyDescent="0.2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3"/>
    </row>
    <row r="34" spans="1:13" ht="18.75" customHeight="1" x14ac:dyDescent="0.2">
      <c r="A34" s="26" t="s">
        <v>7</v>
      </c>
      <c r="B34" s="27" t="s">
        <v>8</v>
      </c>
      <c r="C34" s="27"/>
      <c r="D34" s="27"/>
      <c r="E34" s="27" t="s">
        <v>9</v>
      </c>
      <c r="F34" s="21"/>
      <c r="G34" s="27" t="s">
        <v>10</v>
      </c>
      <c r="H34" s="21"/>
      <c r="I34" s="21"/>
      <c r="J34" s="27" t="s">
        <v>17</v>
      </c>
      <c r="K34" s="21"/>
      <c r="L34" s="22"/>
      <c r="M34" s="3"/>
    </row>
    <row r="35" spans="1:13" ht="16.5" customHeight="1" x14ac:dyDescent="0.2">
      <c r="A35" s="78"/>
      <c r="B35" s="42" t="s">
        <v>12</v>
      </c>
      <c r="C35" s="42"/>
      <c r="D35" s="42"/>
      <c r="E35" s="42">
        <v>8400</v>
      </c>
      <c r="F35" s="9"/>
      <c r="G35" s="174"/>
      <c r="H35" s="174"/>
      <c r="I35" s="9"/>
      <c r="J35" s="173"/>
      <c r="K35" s="173"/>
      <c r="L35" s="23"/>
      <c r="M35" s="3"/>
    </row>
    <row r="36" spans="1:13" ht="24" customHeight="1" x14ac:dyDescent="0.2">
      <c r="A36" s="28" t="s">
        <v>21</v>
      </c>
      <c r="B36" s="9"/>
      <c r="C36" s="9"/>
      <c r="D36" s="9"/>
      <c r="E36" s="20" t="s">
        <v>11</v>
      </c>
      <c r="F36" s="9"/>
      <c r="G36" s="25"/>
      <c r="H36" s="25"/>
      <c r="I36" s="9"/>
      <c r="J36" s="9"/>
      <c r="K36" s="9"/>
      <c r="L36" s="23"/>
      <c r="M36" s="3"/>
    </row>
    <row r="37" spans="1:13" ht="24" customHeight="1" x14ac:dyDescent="0.2">
      <c r="A37" s="43" t="s">
        <v>22</v>
      </c>
      <c r="B37" s="9"/>
      <c r="C37" s="9"/>
      <c r="D37" s="9"/>
      <c r="E37" s="133" t="str">
        <f>G10 &amp;" " &amp;GebGemeinde&amp;" Bundesbeitrag Lärmsanierungsprojekt"</f>
        <v>Gemeinde Vorlage Bundesbeitrag Lärmsanierungsprojekt</v>
      </c>
      <c r="F37" s="133"/>
      <c r="G37" s="133"/>
      <c r="H37" s="133"/>
      <c r="J37" s="131" t="str">
        <f xml:space="preserve"> "Gemeinde " &amp; GebGemeinde</f>
        <v>Gemeinde Vorlage</v>
      </c>
      <c r="K37" s="131"/>
      <c r="L37" s="132"/>
      <c r="M37" s="3"/>
    </row>
    <row r="38" spans="1:13" ht="24" customHeight="1" x14ac:dyDescent="0.2">
      <c r="A38" s="24"/>
      <c r="B38" s="9"/>
      <c r="C38" s="9"/>
      <c r="D38" s="9"/>
      <c r="E38" s="9"/>
      <c r="F38" s="9"/>
      <c r="G38" s="9"/>
      <c r="H38" s="9"/>
      <c r="I38" s="9"/>
      <c r="J38" s="9"/>
      <c r="K38" s="9"/>
      <c r="L38" s="23"/>
      <c r="M38" s="3"/>
    </row>
    <row r="39" spans="1:13" ht="24" customHeight="1" x14ac:dyDescent="0.2">
      <c r="A39" s="28" t="s">
        <v>13</v>
      </c>
      <c r="B39" s="9"/>
      <c r="C39" s="9"/>
      <c r="D39" s="9"/>
      <c r="E39" s="20" t="s">
        <v>14</v>
      </c>
      <c r="F39" s="9"/>
      <c r="G39" s="9"/>
      <c r="H39" s="20"/>
      <c r="I39" s="9"/>
      <c r="J39" s="9"/>
      <c r="K39" s="9"/>
      <c r="L39" s="23"/>
      <c r="M39" s="3"/>
    </row>
    <row r="40" spans="1:13" ht="16.5" customHeight="1" x14ac:dyDescent="0.2">
      <c r="A40" s="41" t="s">
        <v>34</v>
      </c>
      <c r="B40" s="9"/>
      <c r="C40" s="9"/>
      <c r="D40" s="9"/>
      <c r="E40" s="146">
        <f>K29</f>
        <v>0</v>
      </c>
      <c r="F40" s="147"/>
      <c r="G40" s="9"/>
      <c r="H40" s="145"/>
      <c r="I40" s="131"/>
      <c r="J40" s="131"/>
      <c r="K40" s="131"/>
      <c r="L40" s="23"/>
      <c r="M40" s="3"/>
    </row>
    <row r="41" spans="1:13" x14ac:dyDescent="0.2">
      <c r="A41" s="24"/>
      <c r="B41" s="9"/>
      <c r="C41" s="9"/>
      <c r="D41" s="9"/>
      <c r="E41" s="29"/>
      <c r="F41" s="29"/>
      <c r="G41" s="9"/>
      <c r="H41" s="65"/>
      <c r="I41" s="29"/>
      <c r="J41" s="9"/>
      <c r="K41" s="9"/>
      <c r="L41" s="23"/>
      <c r="M41" s="3"/>
    </row>
    <row r="42" spans="1:13" ht="27.75" customHeight="1" x14ac:dyDescent="0.25">
      <c r="A42" s="168" t="str">
        <f>"Zahlungspflichtiger Betrag Kanton an  Gemeinde "&amp;GebGemeinde</f>
        <v>Zahlungspflichtiger Betrag Kanton an  Gemeinde Vorlage</v>
      </c>
      <c r="B42" s="169"/>
      <c r="C42" s="169"/>
      <c r="D42" s="169"/>
      <c r="E42" s="169"/>
      <c r="F42" s="169"/>
      <c r="G42" s="40" t="s">
        <v>15</v>
      </c>
      <c r="H42" s="143">
        <f>K29</f>
        <v>0</v>
      </c>
      <c r="I42" s="144"/>
      <c r="J42" s="151" t="s">
        <v>35</v>
      </c>
      <c r="K42" s="152"/>
      <c r="L42" s="153"/>
    </row>
    <row r="43" spans="1:13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3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3" ht="12.75" customHeight="1" x14ac:dyDescent="0.2">
      <c r="A45" s="155" t="s">
        <v>27</v>
      </c>
      <c r="B45" s="156"/>
      <c r="C45" s="134"/>
      <c r="D45" s="134"/>
      <c r="E45" s="134"/>
      <c r="F45" s="134"/>
      <c r="G45" s="61"/>
      <c r="H45" s="127" t="s">
        <v>6</v>
      </c>
      <c r="I45" s="128"/>
      <c r="J45" s="137"/>
      <c r="K45" s="138"/>
      <c r="L45" s="139"/>
    </row>
    <row r="46" spans="1:13" x14ac:dyDescent="0.2">
      <c r="A46" s="166"/>
      <c r="B46" s="167"/>
      <c r="C46" s="154"/>
      <c r="D46" s="154"/>
      <c r="E46" s="154"/>
      <c r="F46" s="154"/>
      <c r="G46" s="62"/>
      <c r="H46" s="164"/>
      <c r="I46" s="165"/>
      <c r="J46" s="140"/>
      <c r="K46" s="141"/>
      <c r="L46" s="142"/>
    </row>
    <row r="47" spans="1:13" ht="12.75" customHeight="1" x14ac:dyDescent="0.2">
      <c r="A47" s="155" t="s">
        <v>28</v>
      </c>
      <c r="B47" s="156"/>
      <c r="C47" s="134"/>
      <c r="D47" s="134"/>
      <c r="E47" s="134"/>
      <c r="F47" s="134"/>
      <c r="G47" s="63"/>
      <c r="H47" s="127" t="s">
        <v>6</v>
      </c>
      <c r="I47" s="128"/>
      <c r="J47" s="137"/>
      <c r="K47" s="138"/>
      <c r="L47" s="139"/>
    </row>
    <row r="48" spans="1:13" x14ac:dyDescent="0.2">
      <c r="A48" s="166"/>
      <c r="B48" s="167"/>
      <c r="C48" s="154"/>
      <c r="D48" s="154"/>
      <c r="E48" s="154"/>
      <c r="F48" s="154"/>
      <c r="G48" s="63"/>
      <c r="H48" s="164"/>
      <c r="I48" s="165"/>
      <c r="J48" s="140"/>
      <c r="K48" s="141"/>
      <c r="L48" s="142"/>
    </row>
    <row r="49" spans="1:12" ht="12.75" customHeight="1" x14ac:dyDescent="0.2">
      <c r="A49" s="155" t="s">
        <v>29</v>
      </c>
      <c r="B49" s="156"/>
      <c r="C49" s="134"/>
      <c r="D49" s="134"/>
      <c r="E49" s="134"/>
      <c r="F49" s="134"/>
      <c r="G49" s="61"/>
      <c r="H49" s="127" t="s">
        <v>6</v>
      </c>
      <c r="I49" s="128"/>
      <c r="J49" s="137"/>
      <c r="K49" s="138"/>
      <c r="L49" s="139"/>
    </row>
    <row r="50" spans="1:12" x14ac:dyDescent="0.2">
      <c r="A50" s="157"/>
      <c r="B50" s="158"/>
      <c r="C50" s="135"/>
      <c r="D50" s="135"/>
      <c r="E50" s="135"/>
      <c r="F50" s="135"/>
      <c r="G50" s="64"/>
      <c r="H50" s="129"/>
      <c r="I50" s="130"/>
      <c r="J50" s="170"/>
      <c r="K50" s="171"/>
      <c r="L50" s="172"/>
    </row>
  </sheetData>
  <mergeCells count="45">
    <mergeCell ref="I16:L16"/>
    <mergeCell ref="I17:L17"/>
    <mergeCell ref="I18:L18"/>
    <mergeCell ref="G23:H23"/>
    <mergeCell ref="B18:E18"/>
    <mergeCell ref="I20:L20"/>
    <mergeCell ref="A10:F10"/>
    <mergeCell ref="G27:H27"/>
    <mergeCell ref="A22:E25"/>
    <mergeCell ref="B16:E16"/>
    <mergeCell ref="B17:E17"/>
    <mergeCell ref="B19:E19"/>
    <mergeCell ref="B20:E20"/>
    <mergeCell ref="J42:L42"/>
    <mergeCell ref="I5:L5"/>
    <mergeCell ref="C47:F48"/>
    <mergeCell ref="A49:B50"/>
    <mergeCell ref="I29:J29"/>
    <mergeCell ref="B29:H29"/>
    <mergeCell ref="H45:I46"/>
    <mergeCell ref="H47:I48"/>
    <mergeCell ref="A45:B46"/>
    <mergeCell ref="A47:B48"/>
    <mergeCell ref="C45:F46"/>
    <mergeCell ref="A42:F42"/>
    <mergeCell ref="J49:L50"/>
    <mergeCell ref="H40:K40"/>
    <mergeCell ref="J35:K35"/>
    <mergeCell ref="G35:H35"/>
    <mergeCell ref="I4:L4"/>
    <mergeCell ref="I10:L10"/>
    <mergeCell ref="I11:L11"/>
    <mergeCell ref="H49:I50"/>
    <mergeCell ref="J37:L37"/>
    <mergeCell ref="E37:H37"/>
    <mergeCell ref="C49:F50"/>
    <mergeCell ref="I6:L6"/>
    <mergeCell ref="J45:L46"/>
    <mergeCell ref="J47:L48"/>
    <mergeCell ref="H42:I42"/>
    <mergeCell ref="I19:L19"/>
    <mergeCell ref="E40:F40"/>
    <mergeCell ref="B28:E28"/>
    <mergeCell ref="I21:L21"/>
    <mergeCell ref="I22:L22"/>
  </mergeCells>
  <phoneticPr fontId="2" type="noConversion"/>
  <pageMargins left="0.39370078740157483" right="0.19685039370078741" top="0.39370078740157483" bottom="0.59055118110236227" header="0.51181102362204722" footer="0.39370078740157483"/>
  <pageSetup paperSize="9" orientation="portrait" blackAndWhite="1" r:id="rId1"/>
  <headerFooter alignWithMargins="0">
    <oddFooter>&amp;L&amp;9Ausdruck: &amp;D&amp;C&amp;A Version 1.8 (Vorlage 18.8.2016)&amp;R&amp;9Seite 1 von 2</oddFooter>
  </headerFooter>
  <drawing r:id="rId2"/>
  <legacyDrawing r:id="rId3"/>
  <controls>
    <mc:AlternateContent xmlns:mc="http://schemas.openxmlformats.org/markup-compatibility/2006">
      <mc:Choice Requires="x14">
        <control shapeId="16390" r:id="rId4" name="CheckBox2">
          <controlPr autoLine="0" r:id="rId5">
            <anchor moveWithCells="1">
              <from>
                <xdr:col>1</xdr:col>
                <xdr:colOff>19050</xdr:colOff>
                <xdr:row>37</xdr:row>
                <xdr:rowOff>152400</xdr:rowOff>
              </from>
              <to>
                <xdr:col>3</xdr:col>
                <xdr:colOff>47625</xdr:colOff>
                <xdr:row>38</xdr:row>
                <xdr:rowOff>95250</xdr:rowOff>
              </to>
            </anchor>
          </controlPr>
        </control>
      </mc:Choice>
      <mc:Fallback>
        <control shapeId="16390" r:id="rId4" name="CheckBox2"/>
      </mc:Fallback>
    </mc:AlternateContent>
    <mc:AlternateContent xmlns:mc="http://schemas.openxmlformats.org/markup-compatibility/2006">
      <mc:Choice Requires="x14">
        <control shapeId="16389" r:id="rId6" name="CheckBox1">
          <controlPr autoLine="0" r:id="rId7">
            <anchor moveWithCells="1">
              <from>
                <xdr:col>0</xdr:col>
                <xdr:colOff>47625</xdr:colOff>
                <xdr:row>37</xdr:row>
                <xdr:rowOff>152400</xdr:rowOff>
              </from>
              <to>
                <xdr:col>0</xdr:col>
                <xdr:colOff>838200</xdr:colOff>
                <xdr:row>38</xdr:row>
                <xdr:rowOff>95250</xdr:rowOff>
              </to>
            </anchor>
          </controlPr>
        </control>
      </mc:Choice>
      <mc:Fallback>
        <control shapeId="16389" r:id="rId6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6">
    <pageSetUpPr fitToPage="1"/>
  </sheetPr>
  <dimension ref="A1:L68"/>
  <sheetViews>
    <sheetView tabSelected="1" view="pageBreakPreview" topLeftCell="A32" zoomScale="145" zoomScaleNormal="115" zoomScaleSheetLayoutView="145" workbookViewId="0">
      <selection activeCell="D34" sqref="D34"/>
    </sheetView>
  </sheetViews>
  <sheetFormatPr baseColWidth="10" defaultColWidth="11.28515625" defaultRowHeight="12.75" x14ac:dyDescent="0.2"/>
  <cols>
    <col min="1" max="1" width="12.42578125" customWidth="1"/>
    <col min="2" max="2" width="17.5703125" customWidth="1"/>
    <col min="3" max="3" width="12.28515625" customWidth="1"/>
    <col min="4" max="4" width="23.5703125" customWidth="1"/>
    <col min="5" max="5" width="11.42578125" customWidth="1"/>
    <col min="6" max="6" width="8.85546875" customWidth="1"/>
    <col min="7" max="7" width="13.5703125" customWidth="1"/>
    <col min="8" max="8" width="12.42578125" customWidth="1"/>
    <col min="9" max="9" width="13.42578125" customWidth="1"/>
    <col min="10" max="10" width="13.7109375" customWidth="1"/>
    <col min="11" max="11" width="10.28515625" customWidth="1"/>
    <col min="12" max="12" width="10.7109375" customWidth="1"/>
    <col min="13" max="14" width="0" hidden="1" customWidth="1"/>
  </cols>
  <sheetData>
    <row r="1" spans="1:12" x14ac:dyDescent="0.2">
      <c r="A1" s="4"/>
      <c r="B1" s="4"/>
      <c r="C1" s="4"/>
      <c r="D1" s="4"/>
      <c r="E1" s="4"/>
      <c r="F1" s="4"/>
      <c r="G1" s="4"/>
      <c r="H1" s="4"/>
      <c r="I1" s="4"/>
    </row>
    <row r="2" spans="1:12" x14ac:dyDescent="0.2">
      <c r="A2" s="4"/>
      <c r="B2" s="4"/>
      <c r="C2" s="4"/>
      <c r="D2" s="4"/>
      <c r="E2" s="4"/>
      <c r="F2" s="4"/>
      <c r="G2" s="4"/>
      <c r="H2" s="4"/>
      <c r="I2" s="4"/>
    </row>
    <row r="3" spans="1:12" x14ac:dyDescent="0.2">
      <c r="A3" s="4"/>
      <c r="B3" s="4"/>
      <c r="C3" s="4"/>
      <c r="D3" s="4"/>
      <c r="E3" s="4"/>
      <c r="F3" s="4"/>
      <c r="G3" s="4"/>
      <c r="H3" s="4"/>
      <c r="I3" s="4"/>
    </row>
    <row r="4" spans="1:12" ht="17.100000000000001" customHeight="1" x14ac:dyDescent="0.25">
      <c r="A4" s="4"/>
      <c r="B4" s="4"/>
      <c r="C4" s="4"/>
      <c r="D4" s="4"/>
      <c r="E4" s="4"/>
      <c r="F4" s="4"/>
      <c r="G4" s="5"/>
      <c r="H4" s="5"/>
      <c r="I4" s="5"/>
    </row>
    <row r="5" spans="1:12" x14ac:dyDescent="0.2">
      <c r="A5" s="4"/>
      <c r="B5" s="4"/>
      <c r="C5" s="4"/>
      <c r="D5" s="4"/>
      <c r="E5" s="4"/>
      <c r="F5" s="4"/>
      <c r="G5" s="7"/>
      <c r="H5" s="4"/>
      <c r="I5" s="4"/>
    </row>
    <row r="6" spans="1:12" ht="5.8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5.75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5.75" x14ac:dyDescent="0.25">
      <c r="A8" s="5" t="s">
        <v>32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18" x14ac:dyDescent="0.2">
      <c r="A11" s="73" t="s">
        <v>38</v>
      </c>
      <c r="B11" s="73"/>
      <c r="C11" s="73"/>
      <c r="D11" s="73"/>
      <c r="E11" s="73"/>
      <c r="F11" s="49"/>
      <c r="G11" s="70"/>
      <c r="I11" s="73"/>
      <c r="J11" s="74"/>
      <c r="K11" s="74"/>
      <c r="L11" s="74"/>
    </row>
    <row r="12" spans="1:12" ht="12.75" customHeight="1" x14ac:dyDescent="0.25">
      <c r="A12" s="5" t="s">
        <v>3</v>
      </c>
      <c r="B12" s="5" t="str">
        <f>GebGemeinde</f>
        <v>Vorlage</v>
      </c>
      <c r="C12" s="5"/>
      <c r="D12" s="4"/>
      <c r="E12" s="4"/>
      <c r="F12" s="4"/>
      <c r="G12" s="44"/>
      <c r="I12" s="126"/>
      <c r="J12" s="126"/>
      <c r="K12" s="126"/>
      <c r="L12" s="126"/>
    </row>
    <row r="13" spans="1:12" x14ac:dyDescent="0.2">
      <c r="A13" s="7"/>
      <c r="D13" s="55"/>
      <c r="E13" s="55"/>
      <c r="F13" s="55"/>
      <c r="G13" s="54"/>
      <c r="I13" s="52"/>
      <c r="J13" s="52"/>
      <c r="K13" s="52"/>
      <c r="L13" s="52"/>
    </row>
    <row r="14" spans="1:12" x14ac:dyDescent="0.2">
      <c r="A14" s="56"/>
      <c r="D14" s="51"/>
      <c r="E14" s="51"/>
      <c r="F14" s="51"/>
      <c r="I14" s="53"/>
      <c r="J14" s="53"/>
      <c r="K14" s="53"/>
      <c r="L14" s="53"/>
    </row>
    <row r="15" spans="1:12" x14ac:dyDescent="0.2">
      <c r="A15" s="44"/>
      <c r="B15" s="131"/>
      <c r="C15" s="131"/>
      <c r="D15" s="131"/>
      <c r="E15" s="131"/>
      <c r="F15" s="131"/>
      <c r="G15" s="44"/>
      <c r="I15" s="145"/>
      <c r="J15" s="145"/>
      <c r="K15" s="145"/>
      <c r="L15" s="145"/>
    </row>
    <row r="16" spans="1:12" ht="12.75" customHeight="1" x14ac:dyDescent="0.2">
      <c r="A16" s="44"/>
      <c r="B16" s="131"/>
      <c r="C16" s="131"/>
      <c r="D16" s="131"/>
      <c r="E16" s="131"/>
      <c r="F16" s="131"/>
      <c r="G16" s="44" t="s">
        <v>2</v>
      </c>
      <c r="H16" s="42" t="str">
        <f>EiName</f>
        <v>Gemeinde Vorlage</v>
      </c>
      <c r="I16" s="42"/>
      <c r="J16" s="42"/>
      <c r="K16" s="42"/>
    </row>
    <row r="17" spans="1:12" ht="12.75" customHeight="1" x14ac:dyDescent="0.2">
      <c r="A17" s="44"/>
      <c r="B17" s="131"/>
      <c r="C17" s="131"/>
      <c r="D17" s="131"/>
      <c r="E17" s="131"/>
      <c r="F17" s="131"/>
      <c r="G17" s="44" t="s">
        <v>0</v>
      </c>
      <c r="H17" s="42">
        <f>EiAdresse1</f>
        <v>0</v>
      </c>
      <c r="I17" s="42"/>
      <c r="J17" s="42"/>
      <c r="K17" s="42"/>
    </row>
    <row r="18" spans="1:12" ht="12.75" customHeight="1" x14ac:dyDescent="0.2">
      <c r="A18" s="44"/>
      <c r="B18" s="145"/>
      <c r="C18" s="145"/>
      <c r="D18" s="131"/>
      <c r="E18" s="131"/>
      <c r="F18" s="131"/>
      <c r="G18" s="42"/>
      <c r="H18" s="42">
        <f>EiAdresse2</f>
        <v>0</v>
      </c>
      <c r="I18" s="42"/>
      <c r="J18" s="42"/>
      <c r="K18" s="42"/>
    </row>
    <row r="19" spans="1:12" ht="12.75" customHeight="1" x14ac:dyDescent="0.2">
      <c r="A19" s="44"/>
      <c r="B19" s="145"/>
      <c r="C19" s="145"/>
      <c r="D19" s="131"/>
      <c r="E19" s="131"/>
      <c r="F19" s="131"/>
      <c r="G19" s="44" t="s">
        <v>1</v>
      </c>
      <c r="H19" s="42" t="str">
        <f>EiPLZ_Ort</f>
        <v>9999 Vorlage</v>
      </c>
      <c r="I19" s="42"/>
      <c r="J19" s="42"/>
      <c r="K19" s="42"/>
    </row>
    <row r="20" spans="1:12" ht="12.75" customHeight="1" x14ac:dyDescent="0.2">
      <c r="A20" s="50"/>
      <c r="B20" s="44"/>
      <c r="C20" s="44"/>
      <c r="D20" s="42"/>
      <c r="E20" s="42"/>
      <c r="F20" s="42"/>
      <c r="G20" s="44"/>
      <c r="I20" s="145"/>
      <c r="J20" s="145"/>
      <c r="K20" s="145"/>
      <c r="L20" s="145"/>
    </row>
    <row r="21" spans="1:12" x14ac:dyDescent="0.2">
      <c r="A21" s="185"/>
      <c r="B21" s="185"/>
      <c r="C21" s="185"/>
      <c r="D21" s="185"/>
      <c r="E21" s="185"/>
      <c r="F21" s="42"/>
      <c r="G21" s="44"/>
      <c r="I21" s="145"/>
      <c r="J21" s="145"/>
      <c r="K21" s="145"/>
      <c r="L21" s="145"/>
    </row>
    <row r="22" spans="1:12" x14ac:dyDescent="0.2">
      <c r="A22" s="185"/>
      <c r="B22" s="185"/>
      <c r="C22" s="185"/>
      <c r="D22" s="185"/>
      <c r="E22" s="185"/>
      <c r="F22" s="42"/>
      <c r="G22" s="186"/>
      <c r="H22" s="187"/>
      <c r="I22" s="145"/>
      <c r="J22" s="145"/>
      <c r="K22" s="145"/>
      <c r="L22" s="145"/>
    </row>
    <row r="23" spans="1:12" x14ac:dyDescent="0.2">
      <c r="A23" s="185"/>
      <c r="B23" s="185"/>
      <c r="C23" s="185"/>
      <c r="D23" s="185"/>
      <c r="E23" s="185"/>
      <c r="F23" s="42"/>
      <c r="G23" s="67"/>
      <c r="H23" s="68"/>
      <c r="I23" s="42"/>
      <c r="J23" s="42"/>
      <c r="K23" s="42"/>
      <c r="L23" s="42"/>
    </row>
    <row r="24" spans="1:12" x14ac:dyDescent="0.2">
      <c r="A24" s="57"/>
      <c r="B24" s="42"/>
      <c r="C24" s="42"/>
      <c r="D24" s="44"/>
      <c r="E24" s="44"/>
      <c r="F24" s="44"/>
      <c r="G24" s="44"/>
      <c r="H24" s="44"/>
      <c r="I24" s="44"/>
      <c r="J24" s="44"/>
      <c r="K24" s="44"/>
      <c r="L24" s="44"/>
    </row>
    <row r="25" spans="1:12" ht="13.5" customHeight="1" x14ac:dyDescent="0.25">
      <c r="A25" s="5" t="s">
        <v>22</v>
      </c>
      <c r="B25" s="6"/>
      <c r="C25" s="6"/>
      <c r="D25" s="8"/>
      <c r="E25" s="8"/>
      <c r="F25" s="6"/>
      <c r="G25" s="6"/>
      <c r="H25" s="4"/>
      <c r="I25" s="6"/>
      <c r="J25" s="6"/>
      <c r="K25" s="6"/>
      <c r="L25" s="6"/>
    </row>
    <row r="26" spans="1:12" ht="13.5" customHeight="1" x14ac:dyDescent="0.2">
      <c r="A26" s="7"/>
      <c r="B26" s="6"/>
      <c r="C26" s="6"/>
      <c r="D26" s="30"/>
      <c r="E26" s="30"/>
      <c r="F26" s="6"/>
      <c r="G26" s="31"/>
      <c r="H26" s="31"/>
      <c r="I26" s="31"/>
      <c r="J26" s="31"/>
      <c r="K26" s="31"/>
      <c r="L26" s="31"/>
    </row>
    <row r="27" spans="1:12" s="49" customFormat="1" ht="17.100000000000001" customHeight="1" x14ac:dyDescent="0.2">
      <c r="A27" s="89"/>
      <c r="B27" s="90"/>
      <c r="C27" s="90"/>
      <c r="D27" s="91"/>
      <c r="E27" s="179" t="s">
        <v>19</v>
      </c>
      <c r="F27" s="180"/>
      <c r="G27" s="181"/>
      <c r="H27" s="191" t="s">
        <v>51</v>
      </c>
      <c r="I27" s="188" t="s">
        <v>40</v>
      </c>
    </row>
    <row r="28" spans="1:12" s="49" customFormat="1" ht="18.600000000000001" customHeight="1" x14ac:dyDescent="0.2">
      <c r="A28" s="89"/>
      <c r="B28" s="90"/>
      <c r="C28" s="90"/>
      <c r="D28" s="91"/>
      <c r="E28" s="182" t="s">
        <v>39</v>
      </c>
      <c r="F28" s="183"/>
      <c r="G28" s="184"/>
      <c r="H28" s="192"/>
      <c r="I28" s="189"/>
    </row>
    <row r="29" spans="1:12" ht="24" x14ac:dyDescent="0.2">
      <c r="A29" s="81" t="s">
        <v>46</v>
      </c>
      <c r="B29" s="84" t="s">
        <v>52</v>
      </c>
      <c r="C29" s="83" t="s">
        <v>65</v>
      </c>
      <c r="D29" s="75" t="s">
        <v>26</v>
      </c>
      <c r="E29" s="58" t="s">
        <v>6</v>
      </c>
      <c r="F29" s="59" t="s">
        <v>25</v>
      </c>
      <c r="G29" s="60" t="s">
        <v>66</v>
      </c>
      <c r="H29" s="193"/>
      <c r="I29" s="190"/>
      <c r="J29" s="76" t="s">
        <v>32</v>
      </c>
    </row>
    <row r="30" spans="1:12" ht="21" customHeight="1" x14ac:dyDescent="0.2">
      <c r="A30" s="80" t="s">
        <v>53</v>
      </c>
      <c r="B30" s="111"/>
      <c r="C30" s="115">
        <v>0</v>
      </c>
      <c r="D30" s="113"/>
      <c r="E30" s="92"/>
      <c r="F30" s="93"/>
      <c r="G30" s="109">
        <v>0</v>
      </c>
      <c r="H30" s="121">
        <f>C30*J30</f>
        <v>0</v>
      </c>
      <c r="I30" s="119">
        <f>G30-H30</f>
        <v>0</v>
      </c>
      <c r="J30" s="91">
        <v>19</v>
      </c>
      <c r="K30" s="49"/>
    </row>
    <row r="31" spans="1:12" ht="21" customHeight="1" x14ac:dyDescent="0.2">
      <c r="A31" s="79" t="s">
        <v>54</v>
      </c>
      <c r="B31" s="112"/>
      <c r="C31" s="116">
        <v>0</v>
      </c>
      <c r="D31" s="98"/>
      <c r="E31" s="96"/>
      <c r="F31" s="97"/>
      <c r="G31" s="110">
        <v>0</v>
      </c>
      <c r="H31" s="122">
        <f t="shared" ref="H31:H35" si="0">C31*J31</f>
        <v>0</v>
      </c>
      <c r="I31" s="120">
        <f t="shared" ref="I31:I38" si="1">G31-H31</f>
        <v>0</v>
      </c>
      <c r="J31" s="91">
        <v>13</v>
      </c>
      <c r="K31" s="49"/>
    </row>
    <row r="32" spans="1:12" ht="21" customHeight="1" x14ac:dyDescent="0.2">
      <c r="A32" s="79" t="s">
        <v>64</v>
      </c>
      <c r="B32" s="112"/>
      <c r="C32" s="117">
        <v>0</v>
      </c>
      <c r="D32" s="98"/>
      <c r="E32" s="96"/>
      <c r="F32" s="97"/>
      <c r="G32" s="110">
        <v>0</v>
      </c>
      <c r="H32" s="122">
        <f t="shared" si="0"/>
        <v>0</v>
      </c>
      <c r="I32" s="120">
        <f t="shared" si="1"/>
        <v>0</v>
      </c>
      <c r="J32" s="91">
        <v>16</v>
      </c>
      <c r="K32" s="49"/>
    </row>
    <row r="33" spans="1:11" ht="21" customHeight="1" x14ac:dyDescent="0.2">
      <c r="A33" s="79" t="s">
        <v>63</v>
      </c>
      <c r="B33" s="112"/>
      <c r="C33" s="117">
        <v>0</v>
      </c>
      <c r="D33" s="98"/>
      <c r="E33" s="96"/>
      <c r="F33" s="97"/>
      <c r="G33" s="110">
        <v>0</v>
      </c>
      <c r="H33" s="122">
        <f t="shared" si="0"/>
        <v>0</v>
      </c>
      <c r="I33" s="120">
        <f t="shared" si="1"/>
        <v>0</v>
      </c>
      <c r="J33" s="91">
        <v>62</v>
      </c>
      <c r="K33" s="49"/>
    </row>
    <row r="34" spans="1:11" ht="21" customHeight="1" x14ac:dyDescent="0.2">
      <c r="A34" s="79" t="s">
        <v>55</v>
      </c>
      <c r="B34" s="112"/>
      <c r="C34" s="116">
        <v>0</v>
      </c>
      <c r="D34" s="98"/>
      <c r="E34" s="96"/>
      <c r="F34" s="97"/>
      <c r="G34" s="110">
        <v>0</v>
      </c>
      <c r="H34" s="122">
        <f t="shared" si="0"/>
        <v>0</v>
      </c>
      <c r="I34" s="120">
        <f t="shared" si="1"/>
        <v>0</v>
      </c>
      <c r="J34" s="91">
        <v>269</v>
      </c>
      <c r="K34" s="49"/>
    </row>
    <row r="35" spans="1:11" ht="21" customHeight="1" x14ac:dyDescent="0.2">
      <c r="A35" s="79" t="s">
        <v>56</v>
      </c>
      <c r="B35" s="112"/>
      <c r="C35" s="118">
        <v>0</v>
      </c>
      <c r="D35" s="98"/>
      <c r="E35" s="96"/>
      <c r="F35" s="97"/>
      <c r="G35" s="110">
        <v>0</v>
      </c>
      <c r="H35" s="122">
        <f t="shared" si="0"/>
        <v>0</v>
      </c>
      <c r="I35" s="120">
        <f t="shared" si="1"/>
        <v>0</v>
      </c>
      <c r="J35" s="91">
        <v>200</v>
      </c>
      <c r="K35" s="49"/>
    </row>
    <row r="36" spans="1:11" ht="21" customHeight="1" x14ac:dyDescent="0.2">
      <c r="A36" s="79" t="s">
        <v>57</v>
      </c>
      <c r="B36" s="112"/>
      <c r="C36" s="194" t="s">
        <v>67</v>
      </c>
      <c r="D36" s="98"/>
      <c r="E36" s="96"/>
      <c r="F36" s="97"/>
      <c r="G36" s="110">
        <v>0</v>
      </c>
      <c r="H36" s="123">
        <f>G36*J36</f>
        <v>0</v>
      </c>
      <c r="I36" s="120">
        <f t="shared" si="1"/>
        <v>0</v>
      </c>
      <c r="J36" s="91">
        <v>0.15</v>
      </c>
      <c r="K36" s="49"/>
    </row>
    <row r="37" spans="1:11" ht="21" hidden="1" customHeight="1" x14ac:dyDescent="0.2">
      <c r="A37" s="79"/>
      <c r="B37" s="94"/>
      <c r="C37" s="114"/>
      <c r="D37" s="95"/>
      <c r="E37" s="96"/>
      <c r="F37" s="97"/>
      <c r="G37" s="100"/>
      <c r="H37" s="85">
        <f t="shared" ref="H37:H38" si="2">G37*J37</f>
        <v>0</v>
      </c>
      <c r="I37" s="85">
        <f t="shared" si="1"/>
        <v>0</v>
      </c>
      <c r="J37" s="91">
        <v>0.15</v>
      </c>
      <c r="K37" s="49"/>
    </row>
    <row r="38" spans="1:11" ht="21" hidden="1" customHeight="1" x14ac:dyDescent="0.2">
      <c r="A38" s="79"/>
      <c r="B38" s="94"/>
      <c r="C38" s="99"/>
      <c r="D38" s="95"/>
      <c r="E38" s="96"/>
      <c r="F38" s="97"/>
      <c r="G38" s="100"/>
      <c r="H38" s="85">
        <f t="shared" si="2"/>
        <v>0</v>
      </c>
      <c r="I38" s="85">
        <f t="shared" si="1"/>
        <v>0</v>
      </c>
      <c r="J38" s="91">
        <v>0.15</v>
      </c>
      <c r="K38" s="49"/>
    </row>
    <row r="39" spans="1:11" ht="21" hidden="1" customHeight="1" x14ac:dyDescent="0.2">
      <c r="A39" s="79"/>
      <c r="B39" s="94"/>
      <c r="C39" s="99"/>
      <c r="D39" s="95"/>
      <c r="E39" s="96"/>
      <c r="F39" s="97"/>
      <c r="G39" s="100"/>
      <c r="H39" s="85">
        <f>G39*J39</f>
        <v>0</v>
      </c>
      <c r="I39" s="85">
        <f t="shared" ref="I39:I46" si="3">G39-H39</f>
        <v>0</v>
      </c>
      <c r="J39" s="91">
        <v>0.15</v>
      </c>
      <c r="K39" s="49"/>
    </row>
    <row r="40" spans="1:11" ht="21" hidden="1" customHeight="1" x14ac:dyDescent="0.2">
      <c r="A40" s="79"/>
      <c r="B40" s="94"/>
      <c r="C40" s="99"/>
      <c r="D40" s="95"/>
      <c r="E40" s="96"/>
      <c r="F40" s="97"/>
      <c r="G40" s="100"/>
      <c r="H40" s="85">
        <f t="shared" ref="H40:H46" si="4">G40*J40</f>
        <v>0</v>
      </c>
      <c r="I40" s="85">
        <f t="shared" si="3"/>
        <v>0</v>
      </c>
      <c r="J40" s="91">
        <v>0.15</v>
      </c>
      <c r="K40" s="49"/>
    </row>
    <row r="41" spans="1:11" ht="21" hidden="1" customHeight="1" x14ac:dyDescent="0.2">
      <c r="A41" s="79"/>
      <c r="B41" s="94"/>
      <c r="C41" s="99"/>
      <c r="D41" s="95"/>
      <c r="E41" s="96"/>
      <c r="F41" s="97"/>
      <c r="G41" s="100"/>
      <c r="H41" s="85">
        <f t="shared" si="4"/>
        <v>0</v>
      </c>
      <c r="I41" s="85">
        <f t="shared" si="3"/>
        <v>0</v>
      </c>
      <c r="J41" s="91">
        <v>0.15</v>
      </c>
      <c r="K41" s="49"/>
    </row>
    <row r="42" spans="1:11" ht="21" hidden="1" customHeight="1" x14ac:dyDescent="0.2">
      <c r="A42" s="79"/>
      <c r="B42" s="94"/>
      <c r="C42" s="99"/>
      <c r="D42" s="95"/>
      <c r="E42" s="96"/>
      <c r="F42" s="97"/>
      <c r="G42" s="100"/>
      <c r="H42" s="85">
        <f t="shared" si="4"/>
        <v>0</v>
      </c>
      <c r="I42" s="85">
        <f t="shared" si="3"/>
        <v>0</v>
      </c>
      <c r="J42" s="91">
        <v>0.15</v>
      </c>
      <c r="K42" s="49"/>
    </row>
    <row r="43" spans="1:11" ht="21" hidden="1" customHeight="1" x14ac:dyDescent="0.2">
      <c r="A43" s="79"/>
      <c r="B43" s="94"/>
      <c r="C43" s="99"/>
      <c r="D43" s="95"/>
      <c r="E43" s="96"/>
      <c r="F43" s="97"/>
      <c r="G43" s="100"/>
      <c r="H43" s="85">
        <f t="shared" si="4"/>
        <v>0</v>
      </c>
      <c r="I43" s="85">
        <f t="shared" si="3"/>
        <v>0</v>
      </c>
      <c r="J43" s="91">
        <v>0.15</v>
      </c>
      <c r="K43" s="49"/>
    </row>
    <row r="44" spans="1:11" ht="21" hidden="1" customHeight="1" x14ac:dyDescent="0.2">
      <c r="A44" s="79"/>
      <c r="B44" s="94"/>
      <c r="C44" s="99"/>
      <c r="D44" s="95"/>
      <c r="E44" s="96"/>
      <c r="F44" s="97"/>
      <c r="G44" s="100"/>
      <c r="H44" s="85">
        <f t="shared" si="4"/>
        <v>0</v>
      </c>
      <c r="I44" s="85">
        <f t="shared" si="3"/>
        <v>0</v>
      </c>
      <c r="J44" s="91">
        <v>0.15</v>
      </c>
      <c r="K44" s="49"/>
    </row>
    <row r="45" spans="1:11" ht="21" hidden="1" customHeight="1" x14ac:dyDescent="0.2">
      <c r="A45" s="79"/>
      <c r="B45" s="94"/>
      <c r="C45" s="99"/>
      <c r="D45" s="95"/>
      <c r="E45" s="96"/>
      <c r="F45" s="97"/>
      <c r="G45" s="100"/>
      <c r="H45" s="85">
        <f t="shared" si="4"/>
        <v>0</v>
      </c>
      <c r="I45" s="85">
        <f t="shared" si="3"/>
        <v>0</v>
      </c>
      <c r="J45" s="91">
        <v>0.15</v>
      </c>
      <c r="K45" s="49"/>
    </row>
    <row r="46" spans="1:11" ht="21" hidden="1" customHeight="1" x14ac:dyDescent="0.2">
      <c r="A46" s="79"/>
      <c r="B46" s="94"/>
      <c r="C46" s="99"/>
      <c r="D46" s="95"/>
      <c r="E46" s="96"/>
      <c r="F46" s="97"/>
      <c r="G46" s="100"/>
      <c r="H46" s="85">
        <f t="shared" si="4"/>
        <v>0</v>
      </c>
      <c r="I46" s="85">
        <f t="shared" si="3"/>
        <v>0</v>
      </c>
      <c r="J46" s="91">
        <v>0.15</v>
      </c>
      <c r="K46" s="49"/>
    </row>
    <row r="47" spans="1:11" ht="21" hidden="1" customHeight="1" x14ac:dyDescent="0.2">
      <c r="A47" s="79"/>
      <c r="B47" s="94"/>
      <c r="C47" s="99"/>
      <c r="D47" s="95"/>
      <c r="E47" s="96"/>
      <c r="F47" s="97"/>
      <c r="G47" s="100"/>
      <c r="H47" s="85">
        <f>G47*J47</f>
        <v>0</v>
      </c>
      <c r="I47" s="85">
        <f t="shared" ref="I47:I55" si="5">G47-H47</f>
        <v>0</v>
      </c>
      <c r="J47" s="91">
        <v>0.15</v>
      </c>
      <c r="K47" s="49"/>
    </row>
    <row r="48" spans="1:11" ht="21" hidden="1" customHeight="1" x14ac:dyDescent="0.2">
      <c r="A48" s="79"/>
      <c r="B48" s="94"/>
      <c r="C48" s="99"/>
      <c r="D48" s="95"/>
      <c r="E48" s="96"/>
      <c r="F48" s="97"/>
      <c r="G48" s="100"/>
      <c r="H48" s="85">
        <f t="shared" ref="H48:H55" si="6">G48*J48</f>
        <v>0</v>
      </c>
      <c r="I48" s="85">
        <f t="shared" si="5"/>
        <v>0</v>
      </c>
      <c r="J48" s="91">
        <v>0.15</v>
      </c>
      <c r="K48" s="49"/>
    </row>
    <row r="49" spans="1:12" ht="21" hidden="1" customHeight="1" x14ac:dyDescent="0.2">
      <c r="A49" s="79"/>
      <c r="B49" s="94"/>
      <c r="C49" s="99"/>
      <c r="D49" s="95"/>
      <c r="E49" s="96"/>
      <c r="F49" s="97"/>
      <c r="G49" s="100"/>
      <c r="H49" s="85">
        <f t="shared" si="6"/>
        <v>0</v>
      </c>
      <c r="I49" s="85">
        <f t="shared" si="5"/>
        <v>0</v>
      </c>
      <c r="J49" s="91">
        <v>0.15</v>
      </c>
      <c r="K49" s="49"/>
    </row>
    <row r="50" spans="1:12" ht="21" hidden="1" customHeight="1" x14ac:dyDescent="0.2">
      <c r="A50" s="79"/>
      <c r="B50" s="94"/>
      <c r="C50" s="99"/>
      <c r="D50" s="95"/>
      <c r="E50" s="96"/>
      <c r="F50" s="97"/>
      <c r="G50" s="100"/>
      <c r="H50" s="85">
        <f t="shared" si="6"/>
        <v>0</v>
      </c>
      <c r="I50" s="85">
        <f t="shared" si="5"/>
        <v>0</v>
      </c>
      <c r="J50" s="91">
        <v>0.15</v>
      </c>
      <c r="K50" s="49"/>
    </row>
    <row r="51" spans="1:12" ht="21" hidden="1" customHeight="1" x14ac:dyDescent="0.2">
      <c r="A51" s="79"/>
      <c r="B51" s="94"/>
      <c r="C51" s="99"/>
      <c r="D51" s="95"/>
      <c r="E51" s="96"/>
      <c r="F51" s="97"/>
      <c r="G51" s="100"/>
      <c r="H51" s="85">
        <f t="shared" si="6"/>
        <v>0</v>
      </c>
      <c r="I51" s="85">
        <f t="shared" si="5"/>
        <v>0</v>
      </c>
      <c r="J51" s="91">
        <v>0.15</v>
      </c>
      <c r="K51" s="49"/>
    </row>
    <row r="52" spans="1:12" ht="21" hidden="1" customHeight="1" x14ac:dyDescent="0.2">
      <c r="A52" s="79"/>
      <c r="B52" s="94"/>
      <c r="C52" s="99"/>
      <c r="D52" s="95"/>
      <c r="E52" s="96"/>
      <c r="F52" s="97"/>
      <c r="G52" s="100"/>
      <c r="H52" s="85">
        <f t="shared" si="6"/>
        <v>0</v>
      </c>
      <c r="I52" s="85">
        <f t="shared" si="5"/>
        <v>0</v>
      </c>
      <c r="J52" s="91">
        <v>0.15</v>
      </c>
      <c r="K52" s="49"/>
    </row>
    <row r="53" spans="1:12" ht="21" hidden="1" customHeight="1" x14ac:dyDescent="0.2">
      <c r="A53" s="79"/>
      <c r="B53" s="94"/>
      <c r="C53" s="99"/>
      <c r="D53" s="95"/>
      <c r="E53" s="96"/>
      <c r="F53" s="97"/>
      <c r="G53" s="100"/>
      <c r="H53" s="85">
        <f t="shared" si="6"/>
        <v>0</v>
      </c>
      <c r="I53" s="85">
        <f t="shared" si="5"/>
        <v>0</v>
      </c>
      <c r="J53" s="91">
        <v>0.15</v>
      </c>
      <c r="K53" s="49"/>
    </row>
    <row r="54" spans="1:12" ht="21" hidden="1" customHeight="1" x14ac:dyDescent="0.2">
      <c r="A54" s="79"/>
      <c r="B54" s="94"/>
      <c r="C54" s="99"/>
      <c r="D54" s="95"/>
      <c r="E54" s="96"/>
      <c r="F54" s="97"/>
      <c r="G54" s="100"/>
      <c r="H54" s="85">
        <f t="shared" si="6"/>
        <v>0</v>
      </c>
      <c r="I54" s="85">
        <f t="shared" si="5"/>
        <v>0</v>
      </c>
      <c r="J54" s="91">
        <v>0.15</v>
      </c>
      <c r="K54" s="49"/>
    </row>
    <row r="55" spans="1:12" ht="21" hidden="1" customHeight="1" x14ac:dyDescent="0.2">
      <c r="A55" s="82"/>
      <c r="B55" s="101"/>
      <c r="C55" s="102"/>
      <c r="D55" s="103"/>
      <c r="E55" s="104"/>
      <c r="F55" s="105"/>
      <c r="G55" s="100"/>
      <c r="H55" s="85">
        <f t="shared" si="6"/>
        <v>0</v>
      </c>
      <c r="I55" s="86">
        <f t="shared" si="5"/>
        <v>0</v>
      </c>
      <c r="J55" s="91">
        <v>0.15</v>
      </c>
      <c r="K55" s="49"/>
    </row>
    <row r="56" spans="1:12" ht="21" customHeight="1" x14ac:dyDescent="0.2">
      <c r="A56" s="90"/>
      <c r="B56" s="89"/>
      <c r="C56" s="89"/>
      <c r="D56" s="89"/>
      <c r="E56" s="87" t="s">
        <v>4</v>
      </c>
      <c r="F56" s="88"/>
      <c r="G56" s="106">
        <f>SUM(G30:G55)</f>
        <v>0</v>
      </c>
      <c r="H56" s="107">
        <f>SUM(H30:H55)</f>
        <v>0</v>
      </c>
      <c r="I56" s="108">
        <f>SUM(I30:I55)</f>
        <v>0</v>
      </c>
      <c r="J56" s="91"/>
      <c r="K56" s="49"/>
    </row>
    <row r="57" spans="1:12" x14ac:dyDescent="0.2">
      <c r="A57" s="4"/>
      <c r="B57" s="48"/>
      <c r="C57" s="48"/>
      <c r="D57" s="48"/>
      <c r="E57" s="48"/>
      <c r="F57" s="48"/>
      <c r="G57" s="48"/>
      <c r="H57" s="48"/>
      <c r="I57" s="48"/>
      <c r="J57" s="48"/>
      <c r="K57" s="47"/>
      <c r="L57" s="69"/>
    </row>
    <row r="58" spans="1:12" x14ac:dyDescent="0.2">
      <c r="A58" s="4"/>
      <c r="B58" s="48"/>
      <c r="C58" s="48"/>
      <c r="D58" s="48"/>
      <c r="E58" s="48"/>
      <c r="F58" s="48"/>
      <c r="G58" s="48"/>
      <c r="H58" s="48"/>
      <c r="I58" s="48"/>
      <c r="J58" s="48"/>
      <c r="K58" s="69"/>
      <c r="L58" s="69"/>
    </row>
    <row r="59" spans="1:12" x14ac:dyDescent="0.2">
      <c r="A59" s="34" t="s">
        <v>47</v>
      </c>
      <c r="B59" s="48"/>
      <c r="C59" s="48"/>
      <c r="D59" s="48"/>
      <c r="E59" s="48"/>
      <c r="F59" s="48"/>
      <c r="G59" s="48"/>
      <c r="H59" s="48"/>
      <c r="I59" s="48"/>
      <c r="J59" s="48"/>
      <c r="K59" s="69"/>
      <c r="L59" s="69"/>
    </row>
    <row r="60" spans="1:12" x14ac:dyDescent="0.2">
      <c r="A60" s="10" t="s">
        <v>48</v>
      </c>
      <c r="B60" s="48"/>
      <c r="C60" s="48"/>
      <c r="D60" s="48"/>
      <c r="E60" s="48"/>
      <c r="F60" s="48"/>
      <c r="G60" s="48"/>
      <c r="H60" s="48"/>
      <c r="I60" s="48"/>
      <c r="J60" s="48"/>
      <c r="K60" s="69"/>
      <c r="L60" s="69"/>
    </row>
    <row r="61" spans="1:12" x14ac:dyDescent="0.2">
      <c r="A61" s="10" t="s">
        <v>49</v>
      </c>
      <c r="B61" s="48"/>
      <c r="C61" s="48"/>
      <c r="D61" s="48"/>
      <c r="E61" s="48"/>
      <c r="F61" s="48"/>
      <c r="G61" s="48"/>
      <c r="H61" s="48"/>
      <c r="I61" s="48"/>
      <c r="J61" s="48"/>
      <c r="K61" s="69"/>
      <c r="L61" s="69"/>
    </row>
    <row r="62" spans="1:12" x14ac:dyDescent="0.2">
      <c r="A62" s="10" t="s">
        <v>50</v>
      </c>
      <c r="B62" s="48"/>
      <c r="C62" s="48"/>
      <c r="D62" s="48"/>
      <c r="E62" s="48"/>
      <c r="F62" s="48"/>
      <c r="G62" s="48"/>
      <c r="H62" s="48"/>
      <c r="I62" s="48"/>
      <c r="J62" s="48"/>
      <c r="K62" s="69"/>
      <c r="L62" s="69"/>
    </row>
    <row r="63" spans="1:12" x14ac:dyDescent="0.2">
      <c r="A63" s="10" t="s">
        <v>58</v>
      </c>
      <c r="B63" s="48"/>
      <c r="C63" s="48"/>
      <c r="D63" s="48"/>
      <c r="E63" s="48"/>
      <c r="F63" s="48"/>
      <c r="G63" s="48"/>
      <c r="H63" s="48"/>
      <c r="I63" s="48"/>
      <c r="J63" s="48"/>
      <c r="K63" s="69"/>
      <c r="L63" s="69"/>
    </row>
    <row r="64" spans="1:12" x14ac:dyDescent="0.2">
      <c r="A64" s="10" t="s">
        <v>62</v>
      </c>
      <c r="B64" s="48"/>
      <c r="C64" s="48"/>
      <c r="D64" s="48"/>
      <c r="E64" s="48"/>
      <c r="F64" s="48"/>
      <c r="G64" s="48"/>
      <c r="H64" s="48"/>
      <c r="I64" s="48"/>
      <c r="J64" s="48"/>
      <c r="K64" s="69"/>
      <c r="L64" s="69"/>
    </row>
    <row r="65" spans="1:12" x14ac:dyDescent="0.2">
      <c r="A65" s="10" t="s">
        <v>59</v>
      </c>
      <c r="B65" s="48"/>
      <c r="C65" s="48"/>
      <c r="D65" s="48"/>
      <c r="E65" s="48"/>
      <c r="F65" s="48"/>
      <c r="G65" s="48"/>
      <c r="H65" s="48"/>
      <c r="I65" s="48"/>
      <c r="J65" s="48"/>
      <c r="K65" s="69"/>
      <c r="L65" s="69"/>
    </row>
    <row r="66" spans="1:12" x14ac:dyDescent="0.2">
      <c r="A66" s="10" t="s">
        <v>60</v>
      </c>
    </row>
    <row r="67" spans="1:12" x14ac:dyDescent="0.2">
      <c r="A67" s="10" t="s">
        <v>61</v>
      </c>
    </row>
    <row r="68" spans="1:12" x14ac:dyDescent="0.2">
      <c r="A68" s="10"/>
    </row>
  </sheetData>
  <mergeCells count="16">
    <mergeCell ref="I20:L20"/>
    <mergeCell ref="I21:L21"/>
    <mergeCell ref="E27:G27"/>
    <mergeCell ref="E28:G28"/>
    <mergeCell ref="I12:L12"/>
    <mergeCell ref="I15:L15"/>
    <mergeCell ref="B18:F18"/>
    <mergeCell ref="A21:E23"/>
    <mergeCell ref="B16:F16"/>
    <mergeCell ref="B17:F17"/>
    <mergeCell ref="B15:F15"/>
    <mergeCell ref="B19:F19"/>
    <mergeCell ref="G22:H22"/>
    <mergeCell ref="I22:L22"/>
    <mergeCell ref="I27:I29"/>
    <mergeCell ref="H27:H29"/>
  </mergeCells>
  <phoneticPr fontId="0" type="noConversion"/>
  <pageMargins left="0.39370078740157483" right="0.19685039370078741" top="0.39370078740157483" bottom="0.39370078740157483" header="0.51181102362204722" footer="0.39370078740157483"/>
  <pageSetup paperSize="9" scale="79" orientation="portrait" blackAndWhite="1" r:id="rId1"/>
  <headerFooter alignWithMargins="0">
    <oddFooter>&amp;L&amp;9Ausdruck: &amp;D&amp;C&amp;9&amp;A Version 1.8, 18.8.2016&amp;R&amp;9Seite 2 von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29</vt:i4>
      </vt:variant>
    </vt:vector>
  </HeadingPairs>
  <TitlesOfParts>
    <vt:vector size="31" baseType="lpstr">
      <vt:lpstr>Rechnungsbeleg </vt:lpstr>
      <vt:lpstr>Kostenzusammenstellung</vt:lpstr>
      <vt:lpstr>DatumAktuell</vt:lpstr>
      <vt:lpstr>Kostenzusammenstellung!Druckbereich</vt:lpstr>
      <vt:lpstr>EiAdresse1</vt:lpstr>
      <vt:lpstr>EiAdresse2</vt:lpstr>
      <vt:lpstr>EiBank</vt:lpstr>
      <vt:lpstr>EiKontoNr</vt:lpstr>
      <vt:lpstr>EiName</vt:lpstr>
      <vt:lpstr>EiPLZ_Ort</vt:lpstr>
      <vt:lpstr>EiURückAnzahlAW</vt:lpstr>
      <vt:lpstr>EiURückArbeitsgattung</vt:lpstr>
      <vt:lpstr>EiURückBeitragEig</vt:lpstr>
      <vt:lpstr>EiURückBeitragöH</vt:lpstr>
      <vt:lpstr>EiURückBeitragöHAW</vt:lpstr>
      <vt:lpstr>EiURückRechDatum</vt:lpstr>
      <vt:lpstr>EiURückUnternehmer</vt:lpstr>
      <vt:lpstr>EiUSanAnzahlAW</vt:lpstr>
      <vt:lpstr>EiUSanBeitragEig</vt:lpstr>
      <vt:lpstr>EiUSanBeitragöH</vt:lpstr>
      <vt:lpstr>EiUSanBeitragöHAW</vt:lpstr>
      <vt:lpstr>EiUSanRechDatum</vt:lpstr>
      <vt:lpstr>EiUSanUnternehmer</vt:lpstr>
      <vt:lpstr>EiVorname</vt:lpstr>
      <vt:lpstr>GebAdresse</vt:lpstr>
      <vt:lpstr>GebGemeinde</vt:lpstr>
      <vt:lpstr>GebNr</vt:lpstr>
      <vt:lpstr>GebParzNr</vt:lpstr>
      <vt:lpstr>GebPLZ</vt:lpstr>
      <vt:lpstr>GebVNr</vt:lpstr>
      <vt:lpstr>PrCode</vt:lpstr>
    </vt:vector>
  </TitlesOfParts>
  <Company>Baudirektion Kanton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IGW-Objektabrechnung</dc:title>
  <dc:creator>Stauber Stefan</dc:creator>
  <cp:lastModifiedBy>Gian-Reto Fasciati</cp:lastModifiedBy>
  <cp:lastPrinted>2020-02-24T09:55:22Z</cp:lastPrinted>
  <dcterms:created xsi:type="dcterms:W3CDTF">2007-02-13T12:51:41Z</dcterms:created>
  <dcterms:modified xsi:type="dcterms:W3CDTF">2026-04-13T10:30:31Z</dcterms:modified>
</cp:coreProperties>
</file>