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ome.kt.ktzh.ch\B102PHA$\Documents\CMIAXIOMA\9ac48d7465b64effb1692dbceb3090ab\"/>
    </mc:Choice>
  </mc:AlternateContent>
  <xr:revisionPtr revIDLastSave="0" documentId="13_ncr:1_{BFC4B2E7-C5A2-4377-B677-FECCF9766517}" xr6:coauthVersionLast="47" xr6:coauthVersionMax="47" xr10:uidLastSave="{00000000-0000-0000-0000-000000000000}"/>
  <bookViews>
    <workbookView xWindow="-120" yWindow="-120" windowWidth="29040" windowHeight="17520" tabRatio="946" xr2:uid="{00000000-000D-0000-FFFF-FFFF00000000}"/>
  </bookViews>
  <sheets>
    <sheet name="T1" sheetId="27" r:id="rId1"/>
    <sheet name="Inhalt" sheetId="28" r:id="rId2"/>
    <sheet name="T2" sheetId="29" r:id="rId3"/>
    <sheet name="Bericht" sheetId="52" r:id="rId4"/>
    <sheet name="A_VS" sheetId="54" r:id="rId5"/>
    <sheet name="A_RPK" sheetId="55" r:id="rId6"/>
    <sheet name="B_GV" sheetId="56" r:id="rId7"/>
    <sheet name="B_DV" sheetId="103" r:id="rId8"/>
    <sheet name="B_Rev" sheetId="57" r:id="rId9"/>
    <sheet name="Erklärung" sheetId="64" r:id="rId10"/>
    <sheet name="T3" sheetId="30" r:id="rId11"/>
    <sheet name="FI_1" sheetId="112" r:id="rId12"/>
    <sheet name="FI_2" sheetId="113" r:id="rId13"/>
    <sheet name="ER" sheetId="105" r:id="rId14"/>
    <sheet name="K_ER" sheetId="104" r:id="rId15"/>
    <sheet name="IR_VV" sheetId="33" r:id="rId16"/>
    <sheet name="IR_FV" sheetId="34" r:id="rId17"/>
    <sheet name="BI" sheetId="35" r:id="rId18"/>
    <sheet name="GFR" sheetId="96" r:id="rId19"/>
    <sheet name="A1" sheetId="48" r:id="rId20"/>
    <sheet name="A2" sheetId="72" r:id="rId21"/>
    <sheet name="A3" sheetId="75" r:id="rId22"/>
    <sheet name="A4" sheetId="85" r:id="rId23"/>
    <sheet name="A5.1" sheetId="86" r:id="rId24"/>
    <sheet name="A5.2" sheetId="107" r:id="rId25"/>
    <sheet name="A5.3" sheetId="110" r:id="rId26"/>
    <sheet name="A6" sheetId="117" r:id="rId27"/>
    <sheet name="A7" sheetId="76" r:id="rId28"/>
    <sheet name="A8" sheetId="61" r:id="rId29"/>
    <sheet name="A9" sheetId="68" r:id="rId30"/>
    <sheet name="A10" sheetId="79" r:id="rId31"/>
    <sheet name="A11" sheetId="109" r:id="rId32"/>
    <sheet name="A12" sheetId="100" r:id="rId33"/>
    <sheet name="A13" sheetId="63" r:id="rId34"/>
    <sheet name="A14" sheetId="95" r:id="rId35"/>
    <sheet name="A15" sheetId="69" r:id="rId36"/>
    <sheet name="A16" sheetId="94" r:id="rId37"/>
    <sheet name="A17" sheetId="114" r:id="rId38"/>
    <sheet name="A18" sheetId="115" r:id="rId39"/>
    <sheet name="A19" sheetId="116" r:id="rId40"/>
    <sheet name="T4" sheetId="37" r:id="rId41"/>
    <sheet name="ER_E" sheetId="38" r:id="rId42"/>
    <sheet name="ER_1" sheetId="40" r:id="rId43"/>
    <sheet name="ER_2" sheetId="41" r:id="rId44"/>
    <sheet name="IR_E" sheetId="42" r:id="rId45"/>
    <sheet name="IR_1" sheetId="44" r:id="rId46"/>
    <sheet name="IR_2" sheetId="45" r:id="rId47"/>
    <sheet name="IR_3" sheetId="78" r:id="rId48"/>
    <sheet name="IR_4" sheetId="47" r:id="rId49"/>
    <sheet name="BI_1" sheetId="62"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b">[1]Dateneingabe!$F$1:$F$65536</definedName>
    <definedName name="BspAnfBestand" localSheetId="34">[2]Dateneingabe!$F:$F</definedName>
    <definedName name="BspAnfBestand" localSheetId="37">[2]Dateneingabe!$F:$F</definedName>
    <definedName name="BspAnfBestand" localSheetId="38">[2]Dateneingabe!$F:$F</definedName>
    <definedName name="BspAnfBestand" localSheetId="39">[2]Dateneingabe!$F:$F</definedName>
    <definedName name="BspAnfBestand" localSheetId="13">[3]Dateneingabe!$F:$F</definedName>
    <definedName name="BspAnfBestand" localSheetId="18">[4]Dateneingabe!$F:$F</definedName>
    <definedName name="BspAnfBestand" localSheetId="14">[3]Dateneingabe!$F:$F</definedName>
    <definedName name="BspAnfBestand">[5]Dateneingabe!$F:$F</definedName>
    <definedName name="BspBuchBetrag" localSheetId="34">[2]Dateneingabe!$H:$H</definedName>
    <definedName name="BspBuchBetrag" localSheetId="37">[2]Dateneingabe!$H:$H</definedName>
    <definedName name="BspBuchBetrag" localSheetId="38">[2]Dateneingabe!$H:$H</definedName>
    <definedName name="BspBuchBetrag" localSheetId="39">[2]Dateneingabe!$H:$H</definedName>
    <definedName name="BspBuchBetrag" localSheetId="13">[3]Dateneingabe!$H:$H</definedName>
    <definedName name="BspBuchBetrag" localSheetId="18">[4]Dateneingabe!$H:$H</definedName>
    <definedName name="BspBuchBetrag" localSheetId="14">[3]Dateneingabe!$H:$H</definedName>
    <definedName name="BspBuchBetrag">[5]Dateneingabe!$H:$H</definedName>
    <definedName name="BspBuchSaldo" localSheetId="34">[2]Dateneingabe!$E:$E</definedName>
    <definedName name="BspBuchSaldo" localSheetId="37">[2]Dateneingabe!$E:$E</definedName>
    <definedName name="BspBuchSaldo" localSheetId="38">[2]Dateneingabe!$E:$E</definedName>
    <definedName name="BspBuchSaldo" localSheetId="39">[2]Dateneingabe!$E:$E</definedName>
    <definedName name="BspBuchSaldo" localSheetId="13">[3]Dateneingabe!$E:$E</definedName>
    <definedName name="BspBuchSaldo" localSheetId="18">[4]Dateneingabe!$E:$E</definedName>
    <definedName name="BspBuchSaldo" localSheetId="14">[3]Dateneingabe!$E:$E</definedName>
    <definedName name="BspBuchSaldo">[5]Dateneingabe!$E:$E</definedName>
    <definedName name="BspKontoNr" localSheetId="34">[2]Dateneingabe!$B:$B</definedName>
    <definedName name="BspKontoNr" localSheetId="37">[2]Dateneingabe!$B:$B</definedName>
    <definedName name="BspKontoNr" localSheetId="38">[2]Dateneingabe!$B:$B</definedName>
    <definedName name="BspKontoNr" localSheetId="39">[2]Dateneingabe!$B:$B</definedName>
    <definedName name="BspKontoNr" localSheetId="13">[3]Dateneingabe!$B:$B</definedName>
    <definedName name="BspKontoNr" localSheetId="18">[4]Dateneingabe!$B:$B</definedName>
    <definedName name="BspKontoNr" localSheetId="14">[3]Dateneingabe!$B:$B</definedName>
    <definedName name="BspKontoNr">[5]Dateneingabe!$B:$B</definedName>
    <definedName name="BspSHKonto" localSheetId="34">[2]Dateneingabe!$G:$G</definedName>
    <definedName name="BspSHKonto" localSheetId="37">[2]Dateneingabe!$G:$G</definedName>
    <definedName name="BspSHKonto" localSheetId="38">[2]Dateneingabe!$G:$G</definedName>
    <definedName name="BspSHKonto" localSheetId="39">[2]Dateneingabe!$G:$G</definedName>
    <definedName name="BspSHKonto" localSheetId="13">[3]Dateneingabe!$G:$G</definedName>
    <definedName name="BspSHKonto" localSheetId="18">[4]Dateneingabe!$G:$G</definedName>
    <definedName name="BspSHKonto" localSheetId="14">[3]Dateneingabe!$G:$G</definedName>
    <definedName name="BspSHKonto">[5]Dateneingabe!$G:$G</definedName>
    <definedName name="_xlnm.Print_Area" localSheetId="5">A_RPK!$A$1:$H$41</definedName>
    <definedName name="_xlnm.Print_Area" localSheetId="4">A_VS!$A$1:$H$40</definedName>
    <definedName name="_xlnm.Print_Area" localSheetId="19">'A1'!$A$1:$K$66</definedName>
    <definedName name="_xlnm.Print_Area" localSheetId="31">'A11'!$A$1:$R$31</definedName>
    <definedName name="_xlnm.Print_Area" localSheetId="33">'A13'!$A$1:$J$37</definedName>
    <definedName name="_xlnm.Print_Area" localSheetId="34">'A14'!$A$1:$H$25</definedName>
    <definedName name="_xlnm.Print_Area" localSheetId="35">'A15'!$A$1:$O$32</definedName>
    <definedName name="_xlnm.Print_Area" localSheetId="36">'A16'!$A$1:$O$16</definedName>
    <definedName name="_xlnm.Print_Area" localSheetId="37">'A17'!$A$1:$I$32</definedName>
    <definedName name="_xlnm.Print_Area" localSheetId="38">'A18'!$A$1:$I$34</definedName>
    <definedName name="_xlnm.Print_Area" localSheetId="39">'A19'!$A$1:$L$33</definedName>
    <definedName name="_xlnm.Print_Area" localSheetId="20">'A2'!$A$1:$H$32</definedName>
    <definedName name="_xlnm.Print_Area" localSheetId="21">'A3'!$A$1:$H$39</definedName>
    <definedName name="_xlnm.Print_Area" localSheetId="22">'A4'!$A$1:$H$38</definedName>
    <definedName name="_xlnm.Print_Area" localSheetId="23">'A5.1'!$A$1:$M$75</definedName>
    <definedName name="_xlnm.Print_Area" localSheetId="24">'A5.2'!$A$1:$M$76</definedName>
    <definedName name="_xlnm.Print_Area" localSheetId="25">'A5.3'!$A$1:$M$76</definedName>
    <definedName name="_xlnm.Print_Area" localSheetId="26">'A6'!$A$1:$L$50</definedName>
    <definedName name="_xlnm.Print_Area" localSheetId="27">'A7'!$A$1:$H$24</definedName>
    <definedName name="_xlnm.Print_Area" localSheetId="28">'A8'!$A$1:$H$16</definedName>
    <definedName name="_xlnm.Print_Area" localSheetId="29">'A9'!$A$1:$E$16</definedName>
    <definedName name="_xlnm.Print_Area" localSheetId="7">B_DV!$A$1:$H$35</definedName>
    <definedName name="_xlnm.Print_Area" localSheetId="6">B_GV!$A$1:$H$35</definedName>
    <definedName name="_xlnm.Print_Area" localSheetId="8">B_Rev!$A$1:$H$40</definedName>
    <definedName name="_xlnm.Print_Area" localSheetId="3">Bericht!$A$1:$G$40</definedName>
    <definedName name="_xlnm.Print_Area" localSheetId="17">BI!$A$1:$E$68</definedName>
    <definedName name="_xlnm.Print_Area" localSheetId="49">BI_1!$A$1:$E$69</definedName>
    <definedName name="_xlnm.Print_Area" localSheetId="13">ER!$A$1:$F$46</definedName>
    <definedName name="_xlnm.Print_Area" localSheetId="42">ER_1!$A$1:$H$37</definedName>
    <definedName name="_xlnm.Print_Area" localSheetId="43">ER_2!$A$1:$H$75</definedName>
    <definedName name="_xlnm.Print_Area" localSheetId="41">ER_E!$A$1:$F$37</definedName>
    <definedName name="_xlnm.Print_Area" localSheetId="9">Erklärung!$A$1:$C$37</definedName>
    <definedName name="_xlnm.Print_Area" localSheetId="11">FI_1!$A$1:$H$36</definedName>
    <definedName name="_xlnm.Print_Area" localSheetId="12">FI_2!$A$1:$H$38</definedName>
    <definedName name="_xlnm.Print_Area" localSheetId="18">GFR!$A$1:$F$61</definedName>
    <definedName name="_xlnm.Print_Area" localSheetId="1">Inhalt!$A$1:$H$62</definedName>
    <definedName name="_xlnm.Print_Area" localSheetId="45">IR_1!$A$1:$H$37</definedName>
    <definedName name="_xlnm.Print_Area" localSheetId="46">IR_2!$A$1:$I$37</definedName>
    <definedName name="_xlnm.Print_Area" localSheetId="47">IR_3!$A$1:$H$38</definedName>
    <definedName name="_xlnm.Print_Area" localSheetId="48">IR_4!$A$1:$H$47</definedName>
    <definedName name="_xlnm.Print_Area" localSheetId="44">IR_E!$A$1:$F$39</definedName>
    <definedName name="_xlnm.Print_Area" localSheetId="16">IR_FV!$A$1:$F$37</definedName>
    <definedName name="_xlnm.Print_Area" localSheetId="15">IR_VV!$A$1:$F$37</definedName>
    <definedName name="_xlnm.Print_Area" localSheetId="14">K_ER!$A$1:$F$18</definedName>
    <definedName name="_xlnm.Print_Area" localSheetId="0">'T1'!$A$1:$J$29</definedName>
    <definedName name="_xlnm.Print_Area" localSheetId="2">'T2'!$A$1:$G$36</definedName>
    <definedName name="_xlnm.Print_Area" localSheetId="10">'T3'!$A$1:$G$36</definedName>
    <definedName name="_xlnm.Print_Area" localSheetId="40">'T4'!$A$1:$G$36</definedName>
    <definedName name="_xlnm.Print_Titles" localSheetId="19">'A1'!$1:$3</definedName>
    <definedName name="_xlnm.Print_Titles" localSheetId="23">'A5.1'!$1:$10</definedName>
    <definedName name="_xlnm.Print_Titles" localSheetId="24">'A5.2'!$1:$10</definedName>
    <definedName name="_xlnm.Print_Titles" localSheetId="25">'A5.3'!$1:$10</definedName>
    <definedName name="_xlnm.Print_Titles" localSheetId="43">ER_2!$1:$6</definedName>
    <definedName name="_xlnm.Print_Titles" localSheetId="46">IR_2!$1:$6</definedName>
    <definedName name="_xlnm.Print_Titles" localSheetId="48">IR_4!$1:$6</definedName>
    <definedName name="HRM2FG" localSheetId="13">[6]Funktionale_Gliederung!$C$6:$E$450</definedName>
    <definedName name="HRM2FG" localSheetId="18">[6]Funktionale_Gliederung!$C$6:$E$450</definedName>
    <definedName name="HRM2FG" localSheetId="14">[6]Funktionale_Gliederung!$C$6:$E$450</definedName>
    <definedName name="HRM2FG">[7]Funktionale_Gliederung!$C$6:$E$450</definedName>
    <definedName name="HRM2SGER" localSheetId="13">[6]Sachgruppen_ER!$I$8:$M$1270</definedName>
    <definedName name="HRM2SGER" localSheetId="18">[6]Sachgruppen_ER!$I$8:$M$1270</definedName>
    <definedName name="HRM2SGER" localSheetId="14">[6]Sachgruppen_ER!$I$8:$M$1270</definedName>
    <definedName name="HRM2SGER">[7]Sachgruppen_ER!$I$8:$M$1270</definedName>
    <definedName name="HRM2SGIRFV" localSheetId="13">[8]Sachgruppen_IR_FV!$I$6:$M$139</definedName>
    <definedName name="HRM2SGIRFV" localSheetId="18">[8]Sachgruppen_IR_FV!$I$6:$M$139</definedName>
    <definedName name="HRM2SGIRFV" localSheetId="14">[8]Sachgruppen_IR_FV!$I$6:$M$139</definedName>
    <definedName name="HRM2SGIRFV">[9]Sachgruppen_IR_FV!$I$6:$M$139</definedName>
    <definedName name="MV">[5]Dateneingabe!$F:$F</definedName>
    <definedName name="Print_Area" localSheetId="5">A_RPK!$A$1:$H$41</definedName>
    <definedName name="Print_Area" localSheetId="4">A_VS!$A$1:$H$40</definedName>
    <definedName name="Print_Area" localSheetId="19">'A1'!$A$1:$K$74</definedName>
    <definedName name="Print_Area" localSheetId="35">'A15'!$A$1:$O$32</definedName>
    <definedName name="Print_Area" localSheetId="36">'A16'!$A$1:$O$29</definedName>
    <definedName name="Print_Area" localSheetId="23">'A5.1'!$A$1:$M$73</definedName>
    <definedName name="Print_Area" localSheetId="24">'A5.2'!$A$1:$M$74</definedName>
    <definedName name="Print_Area" localSheetId="25">'A5.3'!$A$1:$M$74</definedName>
    <definedName name="Print_Area" localSheetId="7">B_DV!$A$1:$H$35</definedName>
    <definedName name="Print_Area" localSheetId="6">B_GV!$A$1:$H$35</definedName>
    <definedName name="Print_Area" localSheetId="8">B_Rev!$A$1:$H$40</definedName>
    <definedName name="Print_Area" localSheetId="17">BI!$A$1:$E$68</definedName>
    <definedName name="Print_Area" localSheetId="49">BI_1!$A$1:$E$69</definedName>
    <definedName name="Print_Area" localSheetId="13">ER!$A$1:$F$43</definedName>
    <definedName name="Print_Area" localSheetId="42">ER_1!$A$1:$H$32</definedName>
    <definedName name="Print_Area" localSheetId="41">ER_E!$A$1:$F$29</definedName>
    <definedName name="Print_Area" localSheetId="9">Erklärung!$A$1:$C$37</definedName>
    <definedName name="Print_Area" localSheetId="11">FI_1!$A$1:$H$34</definedName>
    <definedName name="Print_Area" localSheetId="12">FI_2!$A$1:$H$26</definedName>
    <definedName name="Print_Area" localSheetId="1">Inhalt!$A$1:$H$62</definedName>
    <definedName name="Print_Area" localSheetId="45">IR_1!$A$1:$H$30</definedName>
    <definedName name="Print_Area" localSheetId="47">IR_3!$A$1:$H$16</definedName>
    <definedName name="Print_Area" localSheetId="44">IR_E!$A$1:$F$39</definedName>
    <definedName name="Print_Area" localSheetId="16">IR_FV!$A$1:$F$27</definedName>
    <definedName name="Print_Area" localSheetId="15">IR_VV!$A$1:$F$34</definedName>
    <definedName name="Print_Area" localSheetId="0">'T1'!$A$1:$J$27</definedName>
    <definedName name="Print_Area" localSheetId="2">'T2'!$A$1:$G$36</definedName>
    <definedName name="Print_Area" localSheetId="10">'T3'!$A$1:$G$36</definedName>
    <definedName name="Print_Area" localSheetId="40">'T4'!$A$1:$G$36</definedName>
    <definedName name="Print_Titles" localSheetId="34">'A14'!$1:$3</definedName>
    <definedName name="Print_Titles" localSheetId="37">'A17'!$1:$3</definedName>
    <definedName name="Print_Titles" localSheetId="38">'A18'!$1:$3</definedName>
    <definedName name="Print_Titles" localSheetId="39">'A19'!$1:$3</definedName>
    <definedName name="Print_Titles" localSheetId="22">'A4'!$1:$6</definedName>
    <definedName name="Print_Titles" localSheetId="23">'A5.1'!$1:$10</definedName>
    <definedName name="Print_Titles" localSheetId="24">'A5.2'!$1:$10</definedName>
    <definedName name="Print_Titles" localSheetId="25">'A5.3'!$1:$10</definedName>
    <definedName name="Sachgruppen" localSheetId="34">'[2]Sachgruppen_1-4-stellig'!$B$4:$E$932</definedName>
    <definedName name="Sachgruppen" localSheetId="37">'[2]Sachgruppen_1-4-stellig'!$B$4:$E$932</definedName>
    <definedName name="Sachgruppen" localSheetId="38">'[2]Sachgruppen_1-4-stellig'!$B$4:$E$932</definedName>
    <definedName name="Sachgruppen" localSheetId="39">'[2]Sachgruppen_1-4-stellig'!$B$4:$E$932</definedName>
    <definedName name="Sachgruppen" localSheetId="13">'[3]Sachgruppen_1-4-stellig'!$B$4:$E$932</definedName>
    <definedName name="Sachgruppen" localSheetId="18">'[4]Sachgruppen_1-4-stellig'!$B$4:$E$930</definedName>
    <definedName name="Sachgruppen" localSheetId="14">'[3]Sachgruppen_1-4-stellig'!$B$4:$E$932</definedName>
    <definedName name="Sachgruppen">'[5]Sachgruppen_1-4-stellig'!$B$4:$E$932</definedName>
    <definedName name="SAPBEXrevision" hidden="1">1</definedName>
    <definedName name="SAPBEXsysID" hidden="1">"P19"</definedName>
    <definedName name="SAPBEXwbID" hidden="1">"3WXD0ZV0SF4ESR41T24F14N1L"</definedName>
    <definedName name="SgAnfBestand" localSheetId="34">'[2]Sachgruppen_1-4-stellig'!$D:$D</definedName>
    <definedName name="SgAnfBestand" localSheetId="37">'[2]Sachgruppen_1-4-stellig'!$D:$D</definedName>
    <definedName name="SgAnfBestand" localSheetId="38">'[2]Sachgruppen_1-4-stellig'!$D:$D</definedName>
    <definedName name="SgAnfBestand" localSheetId="39">'[2]Sachgruppen_1-4-stellig'!$D:$D</definedName>
    <definedName name="SgAnfBestand" localSheetId="13">'[3]Sachgruppen_1-4-stellig'!$D:$D</definedName>
    <definedName name="SgAnfBestand" localSheetId="18">'[4]Sachgruppen_1-4-stellig'!$D:$D</definedName>
    <definedName name="SgAnfBestand" localSheetId="14">'[3]Sachgruppen_1-4-stellig'!$D:$D</definedName>
    <definedName name="SgAnfBestand">'[5]Sachgruppen_1-4-stellig'!$D:$D</definedName>
    <definedName name="SgEndBestand" localSheetId="34">'[2]Sachgruppen_1-4-stellig'!$E:$E</definedName>
    <definedName name="SgEndBestand" localSheetId="37">'[2]Sachgruppen_1-4-stellig'!$E:$E</definedName>
    <definedName name="SgEndBestand" localSheetId="38">'[2]Sachgruppen_1-4-stellig'!$E:$E</definedName>
    <definedName name="SgEndBestand" localSheetId="39">'[2]Sachgruppen_1-4-stellig'!$E:$E</definedName>
    <definedName name="SgEndBestand" localSheetId="13">'[3]Sachgruppen_1-4-stellig'!$E:$E</definedName>
    <definedName name="SgEndBestand" localSheetId="18">'[4]Sachgruppen_1-4-stellig'!$E:$E</definedName>
    <definedName name="SgEndBestand" localSheetId="14">'[3]Sachgruppen_1-4-stellig'!$E:$E</definedName>
    <definedName name="SgEndBestand">'[5]Sachgruppen_1-4-stellig'!$E:$E</definedName>
    <definedName name="SgNr" localSheetId="34">'[2]Sachgruppen_1-4-stellig'!$A:$A</definedName>
    <definedName name="SgNr" localSheetId="37">'[2]Sachgruppen_1-4-stellig'!$A:$A</definedName>
    <definedName name="SgNr" localSheetId="38">'[2]Sachgruppen_1-4-stellig'!$A:$A</definedName>
    <definedName name="SgNr" localSheetId="39">'[2]Sachgruppen_1-4-stellig'!$A:$A</definedName>
    <definedName name="SgNr" localSheetId="13">'[3]Sachgruppen_1-4-stellig'!$A:$A</definedName>
    <definedName name="SgNr" localSheetId="18">'[4]Sachgruppen_1-4-stellig'!$A:$A</definedName>
    <definedName name="SgNr" localSheetId="14">'[3]Sachgruppen_1-4-stellig'!$A:$A</definedName>
    <definedName name="SgNr">'[5]Sachgruppen_1-4-stellig'!$A:$A</definedName>
    <definedName name="TT">[5]Dateneingabe!$F:$F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109" l="1"/>
  <c r="R12" i="109" l="1"/>
  <c r="R11" i="109" s="1"/>
  <c r="D29" i="109"/>
  <c r="L28" i="117"/>
  <c r="C20" i="109"/>
  <c r="C17" i="109"/>
  <c r="C14" i="109"/>
  <c r="C11" i="109"/>
  <c r="C29" i="109" l="1"/>
  <c r="L71" i="110"/>
  <c r="F71" i="110"/>
  <c r="M71" i="110" s="1"/>
  <c r="L71" i="107"/>
  <c r="F71" i="107"/>
  <c r="M71" i="107" s="1"/>
  <c r="G19" i="115" l="1"/>
  <c r="H19" i="115" s="1"/>
  <c r="D19" i="115"/>
  <c r="D20" i="115" s="1"/>
  <c r="H18" i="115"/>
  <c r="E18" i="115"/>
  <c r="H17" i="115"/>
  <c r="E17" i="115"/>
  <c r="H16" i="115"/>
  <c r="E16" i="115"/>
  <c r="H15" i="115"/>
  <c r="E15" i="115"/>
  <c r="H18" i="114"/>
  <c r="H19" i="114" s="1"/>
  <c r="F18" i="114"/>
  <c r="F19" i="114" s="1"/>
  <c r="E18" i="114"/>
  <c r="E19" i="114" s="1"/>
  <c r="D18" i="114"/>
  <c r="D19" i="114" s="1"/>
  <c r="G17" i="114"/>
  <c r="G18" i="114" s="1"/>
  <c r="G19" i="114" s="1"/>
  <c r="G16" i="114"/>
  <c r="I16" i="114" s="1"/>
  <c r="H20" i="115" l="1"/>
  <c r="E19" i="115"/>
  <c r="E20" i="115" s="1"/>
  <c r="G20" i="115"/>
  <c r="I17" i="114"/>
  <c r="I18" i="114" s="1"/>
  <c r="I19" i="114" s="1"/>
  <c r="D17" i="113"/>
  <c r="E17" i="113"/>
  <c r="F17" i="113"/>
  <c r="G17" i="113"/>
  <c r="H17" i="113"/>
  <c r="C17" i="113"/>
  <c r="E21" i="113" l="1"/>
  <c r="H23" i="113"/>
  <c r="G23" i="113"/>
  <c r="F21" i="113"/>
  <c r="E23" i="113"/>
  <c r="D23" i="113"/>
  <c r="C23" i="113"/>
  <c r="D21" i="112"/>
  <c r="C21" i="112"/>
  <c r="H19" i="112"/>
  <c r="H23" i="112" s="1"/>
  <c r="G19" i="112"/>
  <c r="G23" i="112" s="1"/>
  <c r="F19" i="112"/>
  <c r="F25" i="112" s="1"/>
  <c r="E19" i="112"/>
  <c r="E25" i="112" s="1"/>
  <c r="D18" i="112"/>
  <c r="C18" i="112"/>
  <c r="D17" i="112"/>
  <c r="C17" i="112"/>
  <c r="D16" i="112"/>
  <c r="C16" i="112"/>
  <c r="D15" i="112"/>
  <c r="C15" i="112"/>
  <c r="D14" i="112"/>
  <c r="C14" i="112"/>
  <c r="D13" i="112"/>
  <c r="C13" i="112"/>
  <c r="D9" i="112"/>
  <c r="C9" i="112"/>
  <c r="D8" i="112"/>
  <c r="C8" i="112"/>
  <c r="C19" i="112" l="1"/>
  <c r="C23" i="112" s="1"/>
  <c r="D19" i="112"/>
  <c r="D23" i="112" s="1"/>
  <c r="C25" i="112"/>
  <c r="E23" i="112"/>
  <c r="G25" i="112"/>
  <c r="C21" i="113"/>
  <c r="G21" i="113"/>
  <c r="F23" i="112"/>
  <c r="H25" i="112"/>
  <c r="D21" i="113"/>
  <c r="H21" i="113"/>
  <c r="F23" i="113"/>
  <c r="D25" i="112" l="1"/>
  <c r="I32" i="63"/>
  <c r="E12" i="95"/>
  <c r="D12" i="95"/>
  <c r="C12" i="95"/>
  <c r="K74" i="110" l="1"/>
  <c r="J74" i="110"/>
  <c r="I74" i="110"/>
  <c r="H74" i="110"/>
  <c r="G74" i="110"/>
  <c r="E74" i="110"/>
  <c r="D74" i="110"/>
  <c r="C74" i="110"/>
  <c r="L72" i="110"/>
  <c r="F72" i="110"/>
  <c r="L70" i="110"/>
  <c r="F70" i="110"/>
  <c r="M70" i="110" s="1"/>
  <c r="L69" i="110"/>
  <c r="F69" i="110"/>
  <c r="M69" i="110" s="1"/>
  <c r="L68" i="110"/>
  <c r="M68" i="110" s="1"/>
  <c r="F68" i="110"/>
  <c r="L67" i="110"/>
  <c r="F67" i="110"/>
  <c r="L66" i="110"/>
  <c r="F66" i="110"/>
  <c r="L65" i="110"/>
  <c r="F65" i="110"/>
  <c r="M64" i="110"/>
  <c r="L64" i="110"/>
  <c r="F64" i="110"/>
  <c r="L63" i="110"/>
  <c r="F63" i="110"/>
  <c r="K59" i="110"/>
  <c r="J59" i="110"/>
  <c r="I59" i="110"/>
  <c r="H59" i="110"/>
  <c r="G59" i="110"/>
  <c r="E59" i="110"/>
  <c r="D59" i="110"/>
  <c r="C59" i="110"/>
  <c r="L57" i="110"/>
  <c r="F57" i="110"/>
  <c r="M57" i="110" s="1"/>
  <c r="L56" i="110"/>
  <c r="F56" i="110"/>
  <c r="L55" i="110"/>
  <c r="M55" i="110" s="1"/>
  <c r="F55" i="110"/>
  <c r="L54" i="110"/>
  <c r="F54" i="110"/>
  <c r="L53" i="110"/>
  <c r="F53" i="110"/>
  <c r="L52" i="110"/>
  <c r="M52" i="110" s="1"/>
  <c r="F52" i="110"/>
  <c r="L51" i="110"/>
  <c r="F51" i="110"/>
  <c r="L50" i="110"/>
  <c r="F50" i="110"/>
  <c r="M50" i="110" s="1"/>
  <c r="L49" i="110"/>
  <c r="F49" i="110"/>
  <c r="K46" i="110"/>
  <c r="J46" i="110"/>
  <c r="I46" i="110"/>
  <c r="H46" i="110"/>
  <c r="G46" i="110"/>
  <c r="E46" i="110"/>
  <c r="D46" i="110"/>
  <c r="C46" i="110"/>
  <c r="L44" i="110"/>
  <c r="F44" i="110"/>
  <c r="L43" i="110"/>
  <c r="F43" i="110"/>
  <c r="M43" i="110" s="1"/>
  <c r="L42" i="110"/>
  <c r="F42" i="110"/>
  <c r="M42" i="110" s="1"/>
  <c r="L41" i="110"/>
  <c r="F41" i="110"/>
  <c r="M41" i="110" s="1"/>
  <c r="L40" i="110"/>
  <c r="M40" i="110" s="1"/>
  <c r="F40" i="110"/>
  <c r="L39" i="110"/>
  <c r="F39" i="110"/>
  <c r="L38" i="110"/>
  <c r="F38" i="110"/>
  <c r="L37" i="110"/>
  <c r="F37" i="110"/>
  <c r="M37" i="110" s="1"/>
  <c r="L36" i="110"/>
  <c r="F36" i="110"/>
  <c r="K32" i="110"/>
  <c r="J32" i="110"/>
  <c r="I32" i="110"/>
  <c r="H32" i="110"/>
  <c r="G32" i="110"/>
  <c r="E32" i="110"/>
  <c r="D32" i="110"/>
  <c r="C32" i="110"/>
  <c r="L30" i="110"/>
  <c r="F30" i="110"/>
  <c r="M30" i="110" s="1"/>
  <c r="L29" i="110"/>
  <c r="F29" i="110"/>
  <c r="M29" i="110" s="1"/>
  <c r="L28" i="110"/>
  <c r="M28" i="110" s="1"/>
  <c r="F28" i="110"/>
  <c r="L27" i="110"/>
  <c r="F27" i="110"/>
  <c r="K23" i="110"/>
  <c r="J23" i="110"/>
  <c r="I23" i="110"/>
  <c r="H23" i="110"/>
  <c r="G23" i="110"/>
  <c r="G76" i="110" s="1"/>
  <c r="E23" i="110"/>
  <c r="E76" i="110" s="1"/>
  <c r="D23" i="110"/>
  <c r="D76" i="110" s="1"/>
  <c r="C23" i="110"/>
  <c r="L21" i="110"/>
  <c r="F21" i="110"/>
  <c r="M21" i="110" s="1"/>
  <c r="L20" i="110"/>
  <c r="F20" i="110"/>
  <c r="L19" i="110"/>
  <c r="F19" i="110"/>
  <c r="M19" i="110" s="1"/>
  <c r="L18" i="110"/>
  <c r="F18" i="110"/>
  <c r="L17" i="110"/>
  <c r="F17" i="110"/>
  <c r="M17" i="110" s="1"/>
  <c r="L16" i="110"/>
  <c r="M16" i="110" s="1"/>
  <c r="F16" i="110"/>
  <c r="L15" i="110"/>
  <c r="F15" i="110"/>
  <c r="L14" i="110"/>
  <c r="F14" i="110"/>
  <c r="L13" i="110"/>
  <c r="F13" i="110"/>
  <c r="M13" i="110" s="1"/>
  <c r="Q29" i="109"/>
  <c r="P29" i="109"/>
  <c r="O29" i="109"/>
  <c r="N29" i="109"/>
  <c r="M29" i="109"/>
  <c r="L29" i="109"/>
  <c r="K29" i="109"/>
  <c r="J29" i="109"/>
  <c r="I29" i="109"/>
  <c r="H29" i="109"/>
  <c r="G29" i="109"/>
  <c r="F29" i="109"/>
  <c r="E29" i="109"/>
  <c r="R27" i="109"/>
  <c r="R25" i="109"/>
  <c r="R24" i="109"/>
  <c r="R23" i="109"/>
  <c r="R22" i="109"/>
  <c r="R21" i="109"/>
  <c r="R19" i="109"/>
  <c r="R18" i="109"/>
  <c r="R16" i="109"/>
  <c r="R15" i="109"/>
  <c r="R13" i="109"/>
  <c r="R17" i="109" l="1"/>
  <c r="L32" i="110"/>
  <c r="M56" i="110"/>
  <c r="I76" i="110"/>
  <c r="J76" i="110"/>
  <c r="K76" i="110"/>
  <c r="M18" i="110"/>
  <c r="M67" i="110"/>
  <c r="R14" i="109"/>
  <c r="R20" i="109"/>
  <c r="M14" i="110"/>
  <c r="L46" i="110"/>
  <c r="M38" i="110"/>
  <c r="M51" i="110"/>
  <c r="M53" i="110"/>
  <c r="L74" i="110"/>
  <c r="L76" i="110" s="1"/>
  <c r="M65" i="110"/>
  <c r="F59" i="110"/>
  <c r="L23" i="110"/>
  <c r="F23" i="110"/>
  <c r="M20" i="110"/>
  <c r="C76" i="110"/>
  <c r="H76" i="110"/>
  <c r="F32" i="110"/>
  <c r="M39" i="110"/>
  <c r="M44" i="110"/>
  <c r="L59" i="110"/>
  <c r="M54" i="110"/>
  <c r="M66" i="110"/>
  <c r="M72" i="110"/>
  <c r="F46" i="110"/>
  <c r="M63" i="110"/>
  <c r="M15" i="110"/>
  <c r="M27" i="110"/>
  <c r="M32" i="110" s="1"/>
  <c r="M36" i="110"/>
  <c r="F74" i="110"/>
  <c r="M49" i="110"/>
  <c r="R29" i="109" l="1"/>
  <c r="M23" i="110"/>
  <c r="M74" i="110"/>
  <c r="F76" i="110"/>
  <c r="M46" i="110"/>
  <c r="M59" i="110"/>
  <c r="M76" i="110" s="1"/>
  <c r="K74" i="107" l="1"/>
  <c r="J74" i="107"/>
  <c r="I74" i="107"/>
  <c r="H74" i="107"/>
  <c r="G74" i="107"/>
  <c r="E74" i="107"/>
  <c r="D74" i="107"/>
  <c r="C74" i="107"/>
  <c r="L72" i="107"/>
  <c r="F72" i="107"/>
  <c r="M72" i="107" s="1"/>
  <c r="L70" i="107"/>
  <c r="F70" i="107"/>
  <c r="M70" i="107" s="1"/>
  <c r="L69" i="107"/>
  <c r="F69" i="107"/>
  <c r="M69" i="107" s="1"/>
  <c r="L68" i="107"/>
  <c r="F68" i="107"/>
  <c r="L67" i="107"/>
  <c r="F67" i="107"/>
  <c r="M67" i="107" s="1"/>
  <c r="L66" i="107"/>
  <c r="F66" i="107"/>
  <c r="L65" i="107"/>
  <c r="F65" i="107"/>
  <c r="M65" i="107" s="1"/>
  <c r="L64" i="107"/>
  <c r="M64" i="107" s="1"/>
  <c r="F64" i="107"/>
  <c r="L63" i="107"/>
  <c r="F63" i="107"/>
  <c r="K59" i="107"/>
  <c r="J59" i="107"/>
  <c r="I59" i="107"/>
  <c r="H59" i="107"/>
  <c r="G59" i="107"/>
  <c r="E59" i="107"/>
  <c r="D59" i="107"/>
  <c r="C59" i="107"/>
  <c r="L57" i="107"/>
  <c r="F57" i="107"/>
  <c r="M57" i="107" s="1"/>
  <c r="L56" i="107"/>
  <c r="F56" i="107"/>
  <c r="M56" i="107" s="1"/>
  <c r="L55" i="107"/>
  <c r="F55" i="107"/>
  <c r="L54" i="107"/>
  <c r="F54" i="107"/>
  <c r="L53" i="107"/>
  <c r="F53" i="107"/>
  <c r="M53" i="107" s="1"/>
  <c r="L52" i="107"/>
  <c r="M52" i="107" s="1"/>
  <c r="F52" i="107"/>
  <c r="L51" i="107"/>
  <c r="M51" i="107" s="1"/>
  <c r="F51" i="107"/>
  <c r="L50" i="107"/>
  <c r="F50" i="107"/>
  <c r="M50" i="107" s="1"/>
  <c r="L49" i="107"/>
  <c r="F49" i="107"/>
  <c r="K46" i="107"/>
  <c r="J46" i="107"/>
  <c r="I46" i="107"/>
  <c r="H46" i="107"/>
  <c r="G46" i="107"/>
  <c r="E46" i="107"/>
  <c r="D46" i="107"/>
  <c r="C46" i="107"/>
  <c r="L44" i="107"/>
  <c r="F44" i="107"/>
  <c r="L43" i="107"/>
  <c r="F43" i="107"/>
  <c r="L42" i="107"/>
  <c r="F42" i="107"/>
  <c r="M42" i="107" s="1"/>
  <c r="L41" i="107"/>
  <c r="F41" i="107"/>
  <c r="M41" i="107" s="1"/>
  <c r="L40" i="107"/>
  <c r="F40" i="107"/>
  <c r="L39" i="107"/>
  <c r="F39" i="107"/>
  <c r="L38" i="107"/>
  <c r="F38" i="107"/>
  <c r="M38" i="107" s="1"/>
  <c r="L37" i="107"/>
  <c r="M37" i="107" s="1"/>
  <c r="F37" i="107"/>
  <c r="L36" i="107"/>
  <c r="F36" i="107"/>
  <c r="K32" i="107"/>
  <c r="J32" i="107"/>
  <c r="I32" i="107"/>
  <c r="H32" i="107"/>
  <c r="G32" i="107"/>
  <c r="E32" i="107"/>
  <c r="D32" i="107"/>
  <c r="C32" i="107"/>
  <c r="L30" i="107"/>
  <c r="F30" i="107"/>
  <c r="M30" i="107" s="1"/>
  <c r="L29" i="107"/>
  <c r="F29" i="107"/>
  <c r="L28" i="107"/>
  <c r="F28" i="107"/>
  <c r="L27" i="107"/>
  <c r="F27" i="107"/>
  <c r="K23" i="107"/>
  <c r="J23" i="107"/>
  <c r="J76" i="107" s="1"/>
  <c r="I23" i="107"/>
  <c r="I76" i="107" s="1"/>
  <c r="H23" i="107"/>
  <c r="H76" i="107" s="1"/>
  <c r="G23" i="107"/>
  <c r="G76" i="107" s="1"/>
  <c r="E23" i="107"/>
  <c r="D23" i="107"/>
  <c r="C23" i="107"/>
  <c r="L21" i="107"/>
  <c r="F21" i="107"/>
  <c r="M21" i="107" s="1"/>
  <c r="L20" i="107"/>
  <c r="F20" i="107"/>
  <c r="L19" i="107"/>
  <c r="F19" i="107"/>
  <c r="L18" i="107"/>
  <c r="F18" i="107"/>
  <c r="M18" i="107" s="1"/>
  <c r="L17" i="107"/>
  <c r="F17" i="107"/>
  <c r="L16" i="107"/>
  <c r="F16" i="107"/>
  <c r="L15" i="107"/>
  <c r="F15" i="107"/>
  <c r="L14" i="107"/>
  <c r="F14" i="107"/>
  <c r="M14" i="107" s="1"/>
  <c r="L13" i="107"/>
  <c r="F13" i="107"/>
  <c r="M13" i="107" s="1"/>
  <c r="E64" i="35"/>
  <c r="D64" i="35"/>
  <c r="E59" i="35"/>
  <c r="D59" i="35"/>
  <c r="M68" i="107" l="1"/>
  <c r="L59" i="107"/>
  <c r="K76" i="107"/>
  <c r="M29" i="107"/>
  <c r="C76" i="107"/>
  <c r="F46" i="107"/>
  <c r="M17" i="107"/>
  <c r="L32" i="107"/>
  <c r="L46" i="107"/>
  <c r="L74" i="107"/>
  <c r="D76" i="107"/>
  <c r="M19" i="107"/>
  <c r="E76" i="107"/>
  <c r="D66" i="35"/>
  <c r="E66" i="35"/>
  <c r="M43" i="107"/>
  <c r="F59" i="107"/>
  <c r="F74" i="107"/>
  <c r="M16" i="107"/>
  <c r="M28" i="107"/>
  <c r="M40" i="107"/>
  <c r="M55" i="107"/>
  <c r="L23" i="107"/>
  <c r="L76" i="107" s="1"/>
  <c r="F23" i="107"/>
  <c r="M20" i="107"/>
  <c r="F32" i="107"/>
  <c r="M39" i="107"/>
  <c r="M44" i="107"/>
  <c r="M54" i="107"/>
  <c r="M66" i="107"/>
  <c r="M36" i="107"/>
  <c r="M63" i="107"/>
  <c r="M15" i="107"/>
  <c r="M27" i="107"/>
  <c r="M49" i="107"/>
  <c r="M59" i="107" l="1"/>
  <c r="M32" i="107"/>
  <c r="M23" i="107"/>
  <c r="F76" i="107"/>
  <c r="M74" i="107"/>
  <c r="M46" i="107"/>
  <c r="M76" i="107" s="1"/>
  <c r="D23" i="100"/>
  <c r="D12" i="100"/>
  <c r="D13" i="100"/>
  <c r="G23" i="100"/>
  <c r="F12" i="100" l="1"/>
  <c r="H12" i="100" s="1"/>
  <c r="H23" i="100"/>
  <c r="F13" i="100"/>
  <c r="H13" i="100" s="1"/>
  <c r="F34" i="105" l="1"/>
  <c r="E34" i="105"/>
  <c r="D34" i="105"/>
  <c r="F27" i="105"/>
  <c r="E27" i="105"/>
  <c r="D27" i="105"/>
  <c r="F22" i="105"/>
  <c r="F46" i="105" s="1"/>
  <c r="E22" i="105"/>
  <c r="D22" i="105"/>
  <c r="D46" i="105" s="1"/>
  <c r="F13" i="105"/>
  <c r="F45" i="105" s="1"/>
  <c r="E13" i="105"/>
  <c r="E45" i="105" s="1"/>
  <c r="D13" i="105"/>
  <c r="D45" i="105" s="1"/>
  <c r="F23" i="105" l="1"/>
  <c r="F29" i="105" s="1"/>
  <c r="F36" i="105" s="1"/>
  <c r="F40" i="105" s="1"/>
  <c r="E23" i="105"/>
  <c r="E29" i="105" s="1"/>
  <c r="E36" i="105" s="1"/>
  <c r="E40" i="105" s="1"/>
  <c r="D23" i="105"/>
  <c r="D29" i="105" s="1"/>
  <c r="D36" i="105" s="1"/>
  <c r="D40" i="105" s="1"/>
  <c r="E46" i="105"/>
  <c r="F18" i="104" l="1"/>
  <c r="E18" i="104"/>
  <c r="D18" i="104"/>
  <c r="C18" i="104"/>
  <c r="I37" i="63" l="1"/>
  <c r="D38" i="42" l="1"/>
  <c r="D37" i="42"/>
  <c r="F28" i="96" l="1"/>
  <c r="D28" i="96"/>
  <c r="F61" i="96" l="1"/>
  <c r="F55" i="96"/>
  <c r="F47" i="96"/>
  <c r="F36" i="96"/>
  <c r="F49" i="96" s="1"/>
  <c r="F24" i="96"/>
  <c r="D61" i="96"/>
  <c r="D55" i="96"/>
  <c r="D47" i="96"/>
  <c r="D36" i="96"/>
  <c r="D24" i="96"/>
  <c r="D49" i="96" l="1"/>
  <c r="D57" i="96" s="1"/>
  <c r="F57" i="96"/>
  <c r="D11" i="78"/>
  <c r="E11" i="78"/>
  <c r="F11" i="78"/>
  <c r="G11" i="78"/>
  <c r="H11" i="78"/>
  <c r="C11" i="78"/>
  <c r="C25" i="44"/>
  <c r="D27" i="40"/>
  <c r="C27" i="40"/>
  <c r="D17" i="38"/>
  <c r="K14" i="69"/>
  <c r="H62" i="79"/>
  <c r="H43" i="79"/>
  <c r="H44" i="79"/>
  <c r="H45" i="79"/>
  <c r="H46" i="79"/>
  <c r="H47" i="79"/>
  <c r="H48" i="79"/>
  <c r="H49" i="79"/>
  <c r="H50" i="79"/>
  <c r="H42" i="79"/>
  <c r="H31" i="79"/>
  <c r="H11" i="79"/>
  <c r="H12" i="79"/>
  <c r="H13" i="79"/>
  <c r="H14" i="79"/>
  <c r="H15" i="79"/>
  <c r="H16" i="79"/>
  <c r="H17" i="79"/>
  <c r="H18" i="79"/>
  <c r="H19" i="79"/>
  <c r="H10" i="79"/>
  <c r="C21" i="79"/>
  <c r="C73" i="86"/>
  <c r="K73" i="86"/>
  <c r="J73" i="86"/>
  <c r="I73" i="86"/>
  <c r="H73" i="86"/>
  <c r="G73" i="86"/>
  <c r="E73" i="86"/>
  <c r="D73" i="86"/>
  <c r="L71" i="86"/>
  <c r="F71" i="86"/>
  <c r="M71" i="86" s="1"/>
  <c r="L70" i="86"/>
  <c r="F70" i="86"/>
  <c r="L69" i="86"/>
  <c r="F69" i="86"/>
  <c r="M69" i="86" s="1"/>
  <c r="L68" i="86"/>
  <c r="F68" i="86"/>
  <c r="M68" i="86" s="1"/>
  <c r="L67" i="86"/>
  <c r="F67" i="86"/>
  <c r="M67" i="86" s="1"/>
  <c r="L66" i="86"/>
  <c r="F66" i="86"/>
  <c r="L65" i="86"/>
  <c r="F65" i="86"/>
  <c r="M65" i="86" s="1"/>
  <c r="L64" i="86"/>
  <c r="F64" i="86"/>
  <c r="M64" i="86" s="1"/>
  <c r="L63" i="86"/>
  <c r="F63" i="86"/>
  <c r="M63" i="86" s="1"/>
  <c r="C59" i="86"/>
  <c r="K59" i="86"/>
  <c r="J59" i="86"/>
  <c r="I59" i="86"/>
  <c r="H59" i="86"/>
  <c r="G59" i="86"/>
  <c r="E59" i="86"/>
  <c r="D59" i="86"/>
  <c r="F49" i="86"/>
  <c r="L57" i="86"/>
  <c r="F57" i="86"/>
  <c r="L56" i="86"/>
  <c r="F56" i="86"/>
  <c r="L55" i="86"/>
  <c r="F55" i="86"/>
  <c r="L54" i="86"/>
  <c r="F54" i="86"/>
  <c r="L53" i="86"/>
  <c r="F53" i="86"/>
  <c r="L52" i="86"/>
  <c r="F52" i="86"/>
  <c r="L51" i="86"/>
  <c r="F51" i="86"/>
  <c r="L50" i="86"/>
  <c r="F50" i="86"/>
  <c r="L49" i="86"/>
  <c r="D46" i="86"/>
  <c r="E46" i="86"/>
  <c r="G46" i="86"/>
  <c r="H46" i="86"/>
  <c r="I46" i="86"/>
  <c r="J46" i="86"/>
  <c r="K46" i="86"/>
  <c r="C46" i="86"/>
  <c r="L37" i="86"/>
  <c r="L38" i="86"/>
  <c r="L39" i="86"/>
  <c r="L40" i="86"/>
  <c r="L41" i="86"/>
  <c r="L42" i="86"/>
  <c r="L43" i="86"/>
  <c r="L44" i="86"/>
  <c r="L36" i="86"/>
  <c r="F37" i="86"/>
  <c r="M37" i="86" s="1"/>
  <c r="F38" i="86"/>
  <c r="F39" i="86"/>
  <c r="M39" i="86" s="1"/>
  <c r="F40" i="86"/>
  <c r="F41" i="86"/>
  <c r="M41" i="86" s="1"/>
  <c r="F42" i="86"/>
  <c r="F43" i="86"/>
  <c r="F44" i="86"/>
  <c r="F36" i="86"/>
  <c r="M36" i="86" s="1"/>
  <c r="D32" i="86"/>
  <c r="E32" i="86"/>
  <c r="G32" i="86"/>
  <c r="H32" i="86"/>
  <c r="I32" i="86"/>
  <c r="J32" i="86"/>
  <c r="K32" i="86"/>
  <c r="C32" i="86"/>
  <c r="D23" i="86"/>
  <c r="E23" i="86"/>
  <c r="E75" i="86" s="1"/>
  <c r="G23" i="86"/>
  <c r="H23" i="86"/>
  <c r="I23" i="86"/>
  <c r="J23" i="86"/>
  <c r="K23" i="86"/>
  <c r="C23" i="86"/>
  <c r="L28" i="86"/>
  <c r="L29" i="86"/>
  <c r="L30" i="86"/>
  <c r="F28" i="86"/>
  <c r="M28" i="86" s="1"/>
  <c r="F29" i="86"/>
  <c r="F30" i="86"/>
  <c r="L27" i="86"/>
  <c r="F27" i="86"/>
  <c r="L14" i="86"/>
  <c r="L15" i="86"/>
  <c r="L16" i="86"/>
  <c r="L17" i="86"/>
  <c r="L18" i="86"/>
  <c r="L19" i="86"/>
  <c r="L20" i="86"/>
  <c r="L21" i="86"/>
  <c r="L13" i="86"/>
  <c r="F14" i="86"/>
  <c r="M14" i="86" s="1"/>
  <c r="F15" i="86"/>
  <c r="F16" i="86"/>
  <c r="M16" i="86" s="1"/>
  <c r="F17" i="86"/>
  <c r="F18" i="86"/>
  <c r="F19" i="86"/>
  <c r="F20" i="86"/>
  <c r="M20" i="86" s="1"/>
  <c r="F21" i="86"/>
  <c r="F13" i="86"/>
  <c r="M13" i="86" s="1"/>
  <c r="H11" i="85"/>
  <c r="H12" i="85"/>
  <c r="H13" i="85"/>
  <c r="H14" i="85"/>
  <c r="H15" i="85"/>
  <c r="H16" i="85"/>
  <c r="H10" i="85"/>
  <c r="E18" i="85"/>
  <c r="C18" i="85"/>
  <c r="E51" i="35"/>
  <c r="E46" i="35"/>
  <c r="D51" i="35"/>
  <c r="D46" i="35"/>
  <c r="E25" i="35"/>
  <c r="E27" i="35" s="1"/>
  <c r="D25" i="35"/>
  <c r="D27" i="35" s="1"/>
  <c r="E12" i="35"/>
  <c r="E16" i="35"/>
  <c r="D16" i="35"/>
  <c r="F25" i="34"/>
  <c r="F19" i="34"/>
  <c r="F12" i="34"/>
  <c r="F24" i="34" s="1"/>
  <c r="D26" i="33"/>
  <c r="F26" i="33"/>
  <c r="E26" i="33"/>
  <c r="D15" i="33"/>
  <c r="F15" i="33"/>
  <c r="E15" i="33"/>
  <c r="H75" i="86" l="1"/>
  <c r="M73" i="86"/>
  <c r="H18" i="85"/>
  <c r="C75" i="86"/>
  <c r="M18" i="86"/>
  <c r="M30" i="86"/>
  <c r="J75" i="86"/>
  <c r="M43" i="86"/>
  <c r="M66" i="86"/>
  <c r="M70" i="86"/>
  <c r="D32" i="35"/>
  <c r="E18" i="35"/>
  <c r="F26" i="34"/>
  <c r="M21" i="86"/>
  <c r="M17" i="86"/>
  <c r="L23" i="86"/>
  <c r="M29" i="86"/>
  <c r="I75" i="86"/>
  <c r="D75" i="86"/>
  <c r="M42" i="86"/>
  <c r="M38" i="86"/>
  <c r="M50" i="86"/>
  <c r="M52" i="86"/>
  <c r="M54" i="86"/>
  <c r="M56" i="86"/>
  <c r="M49" i="86"/>
  <c r="M19" i="86"/>
  <c r="M15" i="86"/>
  <c r="M23" i="86" s="1"/>
  <c r="L32" i="86"/>
  <c r="K75" i="86"/>
  <c r="M44" i="86"/>
  <c r="M40" i="86"/>
  <c r="M46" i="86" s="1"/>
  <c r="L46" i="86"/>
  <c r="M51" i="86"/>
  <c r="M53" i="86"/>
  <c r="M55" i="86"/>
  <c r="M57" i="86"/>
  <c r="H52" i="79"/>
  <c r="G75" i="86"/>
  <c r="F32" i="86"/>
  <c r="M27" i="86"/>
  <c r="E32" i="35"/>
  <c r="D53" i="35"/>
  <c r="D68" i="35" s="1"/>
  <c r="L73" i="86"/>
  <c r="L59" i="86"/>
  <c r="L75" i="86" s="1"/>
  <c r="M59" i="86"/>
  <c r="F46" i="86"/>
  <c r="F23" i="86"/>
  <c r="F59" i="86"/>
  <c r="F73" i="86"/>
  <c r="M32" i="86" l="1"/>
  <c r="F75" i="86"/>
  <c r="M75" i="86"/>
  <c r="D12" i="35"/>
  <c r="D18" i="35" s="1"/>
  <c r="D29" i="35" s="1"/>
  <c r="F25" i="44" l="1"/>
  <c r="G25" i="44"/>
  <c r="H25" i="44"/>
  <c r="E25" i="44"/>
  <c r="D25" i="44"/>
  <c r="F27" i="40"/>
  <c r="G27" i="40"/>
  <c r="H27" i="40"/>
  <c r="E27" i="40"/>
  <c r="L12" i="94" l="1"/>
  <c r="K12" i="94"/>
  <c r="L14" i="69"/>
  <c r="J20" i="63"/>
  <c r="I20" i="63"/>
  <c r="D52" i="79"/>
  <c r="E52" i="79"/>
  <c r="F52" i="79"/>
  <c r="G52" i="79"/>
  <c r="C52" i="79"/>
  <c r="H21" i="79"/>
  <c r="D21" i="79"/>
  <c r="E21" i="79"/>
  <c r="F21" i="79"/>
  <c r="G21" i="79"/>
  <c r="G18" i="85"/>
  <c r="D18" i="85"/>
  <c r="F18" i="85"/>
  <c r="J21" i="63" l="1"/>
  <c r="J26" i="63" s="1"/>
  <c r="J28" i="63" s="1"/>
  <c r="J35" i="63"/>
  <c r="J37" i="63" s="1"/>
  <c r="E53" i="35"/>
  <c r="E68" i="35" s="1"/>
  <c r="E29" i="35"/>
  <c r="D12" i="34"/>
  <c r="D24" i="34" s="1"/>
  <c r="D18" i="42" l="1"/>
  <c r="D17" i="42"/>
  <c r="D19" i="34"/>
  <c r="D25" i="34" s="1"/>
  <c r="D26" i="34" s="1"/>
  <c r="E19" i="34"/>
  <c r="E25" i="34" s="1"/>
  <c r="E12" i="34"/>
  <c r="E24" i="34" s="1"/>
  <c r="D32" i="33"/>
  <c r="E32" i="33"/>
  <c r="F32" i="33"/>
  <c r="D31" i="33"/>
  <c r="E31" i="33"/>
  <c r="F31" i="33"/>
  <c r="E26" i="34" l="1"/>
  <c r="E33" i="33"/>
  <c r="D33" i="33"/>
  <c r="F3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B00-000001000000}">
      <text>
        <r>
          <rPr>
            <sz val="9"/>
            <color indexed="81"/>
            <rFont val="Segoe UI"/>
            <family val="2"/>
          </rPr>
          <t>Alle Zahlen positiv erfassen.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Manuela Vogler</author>
  </authors>
  <commentList>
    <comment ref="C8" authorId="0" shapeId="0" xr:uid="{F6FEC022-90B8-4CE0-A2F7-0CBB039B5093}">
      <text>
        <r>
          <rPr>
            <sz val="9"/>
            <color indexed="81"/>
            <rFont val="Segoe UI"/>
            <family val="2"/>
          </rPr>
          <t xml:space="preserve">Für die Darstellung der </t>
        </r>
        <r>
          <rPr>
            <b/>
            <sz val="9"/>
            <color indexed="81"/>
            <rFont val="Segoe UI"/>
            <family val="2"/>
          </rPr>
          <t>Umbuchung des Vorjahresergebnisses</t>
        </r>
        <r>
          <rPr>
            <sz val="9"/>
            <color indexed="81"/>
            <rFont val="Segoe UI"/>
            <family val="2"/>
          </rPr>
          <t xml:space="preserve"> gibt es im Eigenkapitalnachweis zwei Varianten:
</t>
        </r>
        <r>
          <rPr>
            <b/>
            <sz val="9"/>
            <color indexed="81"/>
            <rFont val="Segoe UI"/>
            <family val="2"/>
          </rPr>
          <t>Variante 1 - Separater Ausweis</t>
        </r>
        <r>
          <rPr>
            <sz val="9"/>
            <color indexed="81"/>
            <rFont val="Segoe UI"/>
            <family val="2"/>
          </rPr>
          <t xml:space="preserve">
Spalte C:
Stand "vor Umbuchung Jahresergebnis" (z.B. 31.12.2019)
Die Zeile "Jahresergebnis" muss das Vorjahresergebnis ausweisen (z.B. 2019). 
Spalte D: 
In der Spalte D muss entsprechend die Umbuchung des Vorjahresergebnisses gezeigt werden. Abgang Jahresergebnis und Zugang kumulierte Ergebnisse der Vorjahre. Das Total muss den Wert null ergeben.
</t>
        </r>
        <r>
          <rPr>
            <b/>
            <sz val="9"/>
            <color indexed="81"/>
            <rFont val="Segoe UI"/>
            <family val="2"/>
          </rPr>
          <t>Variante 2 - Kein separater Ausweis</t>
        </r>
        <r>
          <rPr>
            <sz val="9"/>
            <color indexed="81"/>
            <rFont val="Segoe UI"/>
            <family val="2"/>
          </rPr>
          <t xml:space="preserve">
Spalte C: 
Stand "nach Umbuchung Jahresergebnis" (z.B. 01.01.2020)
Die Zeile "Jahresergebnis" muss den Wert null ausweisen. Die kumulierten Ergebnisse der Vorjahre beinhalten auch das Vorjahresergebnis (z.B. 2019).
Spalte D:
Die Spalte D ist in diesem Fall zu löschen, da die Umbuchung des Vorjahresergebnisses in der Spalte C enthalten ist.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b102pmv</author>
  </authors>
  <commentList>
    <comment ref="B10" authorId="0" shapeId="0" xr:uid="{00000000-0006-0000-2300-000001000000}">
      <text>
        <r>
          <rPr>
            <sz val="9"/>
            <color indexed="81"/>
            <rFont val="Tahoma"/>
            <family val="2"/>
          </rPr>
          <t>U = Urnenabstimmung
GV = Beschluss Gemeindevorstände
DV = Beschluss Delegiertenversammlung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B29" authorId="0" shapeId="0" xr:uid="{00000000-0006-0000-2A00-000001000000}">
      <text>
        <r>
          <rPr>
            <sz val="9"/>
            <color indexed="81"/>
            <rFont val="Segoe UI"/>
            <family val="2"/>
          </rPr>
          <t>Abschlussbuchung Zweckverband:
9998.3612 / 9998.4612
oder 
9999.9000 / 9999.900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B65" authorId="0" shapeId="0" xr:uid="{00000000-0006-0000-2B00-000001000000}">
      <text>
        <r>
          <rPr>
            <sz val="9"/>
            <color indexed="81"/>
            <rFont val="Segoe UI"/>
            <family val="2"/>
          </rPr>
          <t>Abschlussfunktion bei Zweckverbänden mit Kostenverleger</t>
        </r>
      </text>
    </comment>
    <comment ref="B71" authorId="0" shapeId="0" xr:uid="{00000000-0006-0000-2B00-000002000000}">
      <text>
        <r>
          <rPr>
            <sz val="9"/>
            <color indexed="81"/>
            <rFont val="Segoe UI"/>
            <family val="2"/>
          </rPr>
          <t>Abschlussfunktion bei Zweckverbänden ohne Kostenverleger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A7" authorId="0" shapeId="0" xr:uid="{00000000-0006-0000-2C00-000001000000}">
      <text>
        <r>
          <rPr>
            <sz val="9"/>
            <color indexed="81"/>
            <rFont val="Segoe UI"/>
            <family val="2"/>
          </rPr>
          <t>Abhängig vom Aufgabengebiet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C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Hrachowy, Andreas</author>
  </authors>
  <commentList>
    <comment ref="D7" authorId="0" shapeId="0" xr:uid="{00000000-0006-0000-0D00-000001000000}">
      <text>
        <r>
          <rPr>
            <sz val="9"/>
            <color indexed="81"/>
            <rFont val="Segoe UI"/>
            <family val="2"/>
          </rPr>
          <t>Alle Zahlen positiv erfassen.</t>
        </r>
      </text>
    </comment>
    <comment ref="A11" authorId="1" shapeId="0" xr:uid="{00000000-0006-0000-0D00-000002000000}">
      <text>
        <r>
          <rPr>
            <b/>
            <sz val="9"/>
            <color indexed="81"/>
            <rFont val="Segoe UI"/>
            <family val="2"/>
          </rPr>
          <t>Kontogruppe 36 ohne Abschlusskonten:
- 9998.3612.00
- 9998.3632.00</t>
        </r>
        <r>
          <rPr>
            <sz val="9"/>
            <color indexed="81"/>
            <rFont val="Segoe UI"/>
            <family val="2"/>
          </rPr>
          <t xml:space="preserve">
</t>
        </r>
      </text>
    </comment>
    <comment ref="A20" authorId="1" shapeId="0" xr:uid="{00000000-0006-0000-0D00-000003000000}">
      <text>
        <r>
          <rPr>
            <b/>
            <sz val="9"/>
            <color indexed="81"/>
            <rFont val="Segoe UI"/>
            <family val="2"/>
          </rPr>
          <t>Kontogruppe 46 ohne Abschlusskonten:
- 9998.4612.00
- 9998.4632.00</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F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10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1100-000001000000}">
      <text>
        <r>
          <rPr>
            <sz val="9"/>
            <color indexed="81"/>
            <rFont val="Segoe UI"/>
            <family val="2"/>
          </rPr>
          <t>Alle Zahlen positiv erfassen.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b102pha</author>
  </authors>
  <commentList>
    <comment ref="H7" authorId="0" shapeId="0" xr:uid="{00000000-0006-0000-1500-000001000000}">
      <text>
        <r>
          <rPr>
            <sz val="8"/>
            <color indexed="81"/>
            <rFont val="Arial"/>
            <family val="2"/>
          </rPr>
          <t>Nachschusspflicht, Solidarhaftung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Andreas Hrachowy</author>
    <author>b102pmv</author>
  </authors>
  <commentList>
    <comment ref="A8" authorId="0" shapeId="0" xr:uid="{3195B311-E805-4C29-86EF-34BFC540725F}">
      <text>
        <r>
          <rPr>
            <sz val="8"/>
            <color indexed="81"/>
            <rFont val="Arial"/>
            <family val="2"/>
          </rPr>
          <t>Name und Hauptsitz
der Organisation</t>
        </r>
      </text>
    </comment>
    <comment ref="B8" authorId="0" shapeId="0" xr:uid="{611DE3B6-768B-4115-AD7B-A689501790E1}">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8" authorId="0" shapeId="0" xr:uid="{3C1AEB44-7B6A-4AD5-BEBA-510BA04C1A04}">
      <text>
        <r>
          <rPr>
            <sz val="8"/>
            <color indexed="81"/>
            <rFont val="Arial"/>
            <family val="2"/>
          </rPr>
          <t>Rechnungslegungsnorm, welche
die Organisation anwendet:
- HRM
- OR
- Swiss GAAP FER
- IAS / IFRS</t>
        </r>
      </text>
    </comment>
    <comment ref="D8" authorId="1" shapeId="0" xr:uid="{50840592-5582-4CBC-9920-6B53E3DBCD3E}">
      <text>
        <r>
          <rPr>
            <sz val="8"/>
            <color indexed="81"/>
            <rFont val="Arial"/>
            <family val="2"/>
          </rPr>
          <t>Aufgabenbereich</t>
        </r>
      </text>
    </comment>
    <comment ref="E8" authorId="0" shapeId="0" xr:uid="{38D8ACA2-27A7-4E96-961F-49313097F9C3}">
      <text>
        <r>
          <rPr>
            <sz val="8"/>
            <color indexed="81"/>
            <rFont val="Arial"/>
            <family val="2"/>
          </rPr>
          <t>Kurzbeschreibung der Tätigkeiten und der
zu erfüllenden öffenlichen Aufgaben der Organisation</t>
        </r>
      </text>
    </comment>
    <comment ref="F8" authorId="0" shapeId="0" xr:uid="{7C46E71D-E1E6-46DA-9D99-66F0657357B0}">
      <text>
        <r>
          <rPr>
            <sz val="8"/>
            <color indexed="81"/>
            <rFont val="Arial"/>
            <family val="2"/>
          </rPr>
          <t>Nominalkaptial der Organisation; nur bei Kapital-
gesellschaften (AG, GmbH) vorhanden</t>
        </r>
      </text>
    </comment>
    <comment ref="G8" authorId="0" shapeId="0" xr:uid="{B6701BB8-7D13-464F-857A-2E7D97510A16}">
      <text>
        <r>
          <rPr>
            <sz val="8"/>
            <color indexed="81"/>
            <rFont val="Arial"/>
            <family val="2"/>
          </rPr>
          <t>Eigentumsanteil des Gemein-
wesens an der Organisation</t>
        </r>
      </text>
    </comment>
    <comment ref="H8" authorId="0" shapeId="0" xr:uid="{0D42285A-2385-4034-80CD-360015E315C4}">
      <text>
        <r>
          <rPr>
            <sz val="8"/>
            <color indexed="81"/>
            <rFont val="Arial"/>
            <family val="2"/>
          </rPr>
          <t>Stimmanteil in der Exekutive der Organisation:
(Führungsgremium, Steuerungsausschuss,
Geschäftsleitung, Betriebsleitung, Vorstand)</t>
        </r>
      </text>
    </comment>
    <comment ref="I8" authorId="0" shapeId="0" xr:uid="{33A4C843-A635-4A0B-AA26-5FB4DA285C72}">
      <text>
        <r>
          <rPr>
            <sz val="8"/>
            <color indexed="81"/>
            <rFont val="Arial"/>
            <family val="2"/>
          </rPr>
          <t>Stimmanteil in der Legislative der Organisation
(Generalversammlung, Zweckverbandsversammlung)</t>
        </r>
      </text>
    </comment>
    <comment ref="J8" authorId="0" shapeId="0" xr:uid="{8A465F64-02B4-4004-947F-EBD67C0B8871}">
      <text>
        <r>
          <rPr>
            <sz val="8"/>
            <color indexed="81"/>
            <rFont val="Arial"/>
            <family val="2"/>
          </rPr>
          <t>Spezifische Risiken, welche in 
Zusammenhang mit der Beteiligung
verbunden sind.</t>
        </r>
      </text>
    </comment>
    <comment ref="K8" authorId="0" shapeId="0" xr:uid="{BC636D0A-BA9C-4FBD-92E7-33B217E9901B}">
      <text>
        <r>
          <rPr>
            <sz val="8"/>
            <color indexed="81"/>
            <rFont val="Arial"/>
            <family val="2"/>
          </rPr>
          <t>Anschaffungswert der
Beteiligung</t>
        </r>
      </text>
    </comment>
    <comment ref="L8" authorId="0" shapeId="0" xr:uid="{47EB3911-0C68-479B-B3EF-834ED02B456E}">
      <text>
        <r>
          <rPr>
            <sz val="8"/>
            <color indexed="81"/>
            <rFont val="Arial"/>
            <family val="2"/>
          </rPr>
          <t>Aktueller Buchwert der
Beteiligung in der Bilanz</t>
        </r>
      </text>
    </comment>
    <comment ref="B28" authorId="1" shapeId="0" xr:uid="{3983D11F-8983-4814-B9AB-8CBC0961478B}">
      <text>
        <r>
          <rPr>
            <sz val="8"/>
            <color indexed="81"/>
            <rFont val="Arial"/>
            <family val="2"/>
          </rPr>
          <t>Bilanzkonto 145</t>
        </r>
        <r>
          <rPr>
            <sz val="9"/>
            <color indexed="81"/>
            <rFont val="Tahoma"/>
            <family val="2"/>
          </rPr>
          <t xml:space="preserve">
</t>
        </r>
      </text>
    </comment>
    <comment ref="A33" authorId="0" shapeId="0" xr:uid="{F71CA0E9-C99F-4E5A-B42E-C86AA568E710}">
      <text>
        <r>
          <rPr>
            <sz val="8"/>
            <color indexed="81"/>
            <rFont val="Arial"/>
            <family val="2"/>
          </rPr>
          <t>Name und Hauptsitz
der Organisation</t>
        </r>
      </text>
    </comment>
    <comment ref="B33" authorId="0" shapeId="0" xr:uid="{7ADE0184-426B-4BFB-AC37-61913D930EF3}">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33" authorId="0" shapeId="0" xr:uid="{26086DF5-529E-4DD4-97A9-C7C800C65D3E}">
      <text>
        <r>
          <rPr>
            <sz val="8"/>
            <color indexed="81"/>
            <rFont val="Arial"/>
            <family val="2"/>
          </rPr>
          <t>Rechnungslegungsnorm, welche
die Organisation anwendet:
- HRM
- OR
- Swiss GAAP FER
- IAS / IFRS</t>
        </r>
      </text>
    </comment>
    <comment ref="D33" authorId="1" shapeId="0" xr:uid="{4F99C3BD-3DD2-4A33-8708-B11C5463E179}">
      <text>
        <r>
          <rPr>
            <sz val="8"/>
            <color indexed="81"/>
            <rFont val="Arial"/>
            <family val="2"/>
          </rPr>
          <t>Aufgabenbereich</t>
        </r>
      </text>
    </comment>
    <comment ref="E33" authorId="0" shapeId="0" xr:uid="{A6B5E18F-68E8-4137-BE97-B53FDC2E221B}">
      <text>
        <r>
          <rPr>
            <sz val="8"/>
            <color indexed="81"/>
            <rFont val="Arial"/>
            <family val="2"/>
          </rPr>
          <t>Kurzbeschreibung der Tätigkeiten und der
zu erfüllenden öffenlichen Aufgaben der Organisation</t>
        </r>
      </text>
    </comment>
    <comment ref="F33" authorId="0" shapeId="0" xr:uid="{0D2B4822-F122-4128-97C6-BAD93A0A71D3}">
      <text>
        <r>
          <rPr>
            <sz val="8"/>
            <color indexed="81"/>
            <rFont val="Arial"/>
            <family val="2"/>
          </rPr>
          <t>Nominalkaptial der Organisation; nur bei Kapital-
gesellschaften (AG, GmbH) vorhanden</t>
        </r>
      </text>
    </comment>
    <comment ref="G33" authorId="0" shapeId="0" xr:uid="{F3682296-DFF2-4D68-A21E-9086AA1C78BA}">
      <text>
        <r>
          <rPr>
            <sz val="8"/>
            <color indexed="81"/>
            <rFont val="Arial"/>
            <family val="2"/>
          </rPr>
          <t>Eigentumsanteil des Gemein-
wesens an der Organisation</t>
        </r>
      </text>
    </comment>
    <comment ref="H33" authorId="0" shapeId="0" xr:uid="{F3228093-58A6-4B06-AE4C-24494B8536E8}">
      <text>
        <r>
          <rPr>
            <sz val="8"/>
            <color indexed="81"/>
            <rFont val="Arial"/>
            <family val="2"/>
          </rPr>
          <t>Stimmanteil in der Exekutive der Organisation:
(Führungsgremium, Steuerungsausschuss,
Geschäftsleitung, Betriebsleitung, Vorstand)</t>
        </r>
      </text>
    </comment>
    <comment ref="I33" authorId="0" shapeId="0" xr:uid="{4BADFD3A-3BA2-4E94-A486-3FC06175695F}">
      <text>
        <r>
          <rPr>
            <sz val="8"/>
            <color indexed="81"/>
            <rFont val="Arial"/>
            <family val="2"/>
          </rPr>
          <t>Stimmanteil in der Legislative der Organisation
(Generalversammlung, Zweckverbandsversammlung)</t>
        </r>
      </text>
    </comment>
    <comment ref="J33" authorId="0" shapeId="0" xr:uid="{CD51FBB4-B86A-4191-B72B-9786F6F93B9D}">
      <text>
        <r>
          <rPr>
            <sz val="8"/>
            <color indexed="81"/>
            <rFont val="Arial"/>
            <family val="2"/>
          </rPr>
          <t>Spezifische Risiken, welche in 
Zusammenhang mit der Beteiligung
verbunden sind.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Andreas Hrachowy</author>
    <author>b102pha</author>
  </authors>
  <commentList>
    <comment ref="A7" authorId="0" shapeId="0" xr:uid="{00000000-0006-0000-1D00-000001000000}">
      <text>
        <r>
          <rPr>
            <sz val="8"/>
            <color indexed="81"/>
            <rFont val="Arial"/>
            <family val="2"/>
          </rPr>
          <t>Name und Hauptsitz
des Leasinggebers</t>
        </r>
      </text>
    </comment>
    <comment ref="E7" authorId="1" shapeId="0" xr:uid="{00000000-0006-0000-1D00-000002000000}">
      <text>
        <r>
          <rPr>
            <sz val="8"/>
            <color indexed="81"/>
            <rFont val="Arial"/>
            <family val="2"/>
          </rPr>
          <t>Bilanzierte Leasingverbindlichkeiten:
Konto 2015, kurfristiger Anteil langfristiger Leasingverbindlichkeiten
Konto 2067, Leasingverträge</t>
        </r>
      </text>
    </comment>
  </commentList>
</comments>
</file>

<file path=xl/sharedStrings.xml><?xml version="1.0" encoding="utf-8"?>
<sst xmlns="http://schemas.openxmlformats.org/spreadsheetml/2006/main" count="1701" uniqueCount="836">
  <si>
    <t>Flüssige Mittel und kurzfristige Geldanlagen</t>
  </si>
  <si>
    <t>Forderungen</t>
  </si>
  <si>
    <t>Kurzfristige Finanzanlagen</t>
  </si>
  <si>
    <t>Aktive Rechnungsabgrenzungen</t>
  </si>
  <si>
    <t>Vorräte und angefangene Arbeiten</t>
  </si>
  <si>
    <t>Sachanlagen VV</t>
  </si>
  <si>
    <t>Immaterielle Anlagen</t>
  </si>
  <si>
    <t>Darlehen</t>
  </si>
  <si>
    <t>Beteiligungen, Grundkapitalien</t>
  </si>
  <si>
    <t>Investitionsbeiträge</t>
  </si>
  <si>
    <t>Laufende Verbindlichkeiten</t>
  </si>
  <si>
    <t>Kurzfristige Finanzverbindlichkeiten</t>
  </si>
  <si>
    <t>Passive Rechnungsabgrenzungen</t>
  </si>
  <si>
    <t>Kurzfristige Rückstellungen</t>
  </si>
  <si>
    <t>Langfristige Finanzverbindlichkeiten</t>
  </si>
  <si>
    <t>Langfristige Rückstellungen</t>
  </si>
  <si>
    <t>Vorfinanzierungen</t>
  </si>
  <si>
    <t>Bilanzüberschuss/-fehlbetrag</t>
  </si>
  <si>
    <t>Bilanz</t>
  </si>
  <si>
    <t>Finanzvermögen</t>
  </si>
  <si>
    <t>Verwaltungsvermögen</t>
  </si>
  <si>
    <t>Kurzfristiges Fremdkapital</t>
  </si>
  <si>
    <t>Langfristiges Fremdkapital</t>
  </si>
  <si>
    <t>Eigenkapital</t>
  </si>
  <si>
    <t>Total Verwaltungsvermögen</t>
  </si>
  <si>
    <t>Total Aktiven</t>
  </si>
  <si>
    <t>Total Passiven</t>
  </si>
  <si>
    <t>Total Eigenkapital</t>
  </si>
  <si>
    <t>Verbindlichkeiten gegenüber Fonds im Fremdkapital</t>
  </si>
  <si>
    <t>Personalaufwand</t>
  </si>
  <si>
    <t>Sach- und übriger Betriebsaufwand</t>
  </si>
  <si>
    <t>Abschreibungen Verwaltungsvermögen</t>
  </si>
  <si>
    <t>Finanzaufwand</t>
  </si>
  <si>
    <t>Durchlaufende Beiträge</t>
  </si>
  <si>
    <t>Ausserordentlicher Aufwand</t>
  </si>
  <si>
    <t>Fiskalertrag</t>
  </si>
  <si>
    <t>Regalien und Konzessionen</t>
  </si>
  <si>
    <t>Entgelte</t>
  </si>
  <si>
    <t>Finanzertrag</t>
  </si>
  <si>
    <t>Ausserordentlicher Ertrag</t>
  </si>
  <si>
    <t>Rechnung</t>
  </si>
  <si>
    <t>Budget</t>
  </si>
  <si>
    <t>Ergebnis aus Finanzierung</t>
  </si>
  <si>
    <t>Ausserordentliches Ergebnis</t>
  </si>
  <si>
    <t>Erfolgsrechnung</t>
  </si>
  <si>
    <t>Operatives Ergebnis</t>
  </si>
  <si>
    <t>Sachanlagen</t>
  </si>
  <si>
    <t>Beteiligungen und Grundkapitalien</t>
  </si>
  <si>
    <t>Eigene Investitionsbeiträge</t>
  </si>
  <si>
    <t>Durchlaufende Investitionsbeiträge</t>
  </si>
  <si>
    <t>Investitionsbeiträge für eigene Rechnung</t>
  </si>
  <si>
    <t>Rückzahlung von Darlehen</t>
  </si>
  <si>
    <t>Rückzahlung eigener Investitionsbeiträge</t>
  </si>
  <si>
    <t>Total Investitionsausgaben</t>
  </si>
  <si>
    <t>Total Investitionseinnahmen</t>
  </si>
  <si>
    <t>Investitionsrechnung Verwaltungsvermögen</t>
  </si>
  <si>
    <t>Total Ausgaben</t>
  </si>
  <si>
    <t>Total Einnahmen</t>
  </si>
  <si>
    <t>Geldfluss aus Finanzierungstätigkeit</t>
  </si>
  <si>
    <t>Geldflussrechnung</t>
  </si>
  <si>
    <t>Geldfluss aus betrieblicher Tätigkeit (Cashflow)</t>
  </si>
  <si>
    <t>+</t>
  </si>
  <si>
    <t>-</t>
  </si>
  <si>
    <t>+/-</t>
  </si>
  <si>
    <t>Abnahme / Zunahme Forderungen</t>
  </si>
  <si>
    <t>Abnahme / Zunahme Aktive Rechnungsabgrenzungen</t>
  </si>
  <si>
    <t>Abnahme / Zunahme Vorräte und angefangene Arbeiten</t>
  </si>
  <si>
    <t>Zunahme / Abnahme Laufende Verbindlichkeiten</t>
  </si>
  <si>
    <t>Zunahme / Abnahme Passive Rechnungsabgrenzungen</t>
  </si>
  <si>
    <t>Eigenkapitalnachweis</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</si>
  <si>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</si>
  <si>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</si>
  <si>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</si>
  <si>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</si>
  <si>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</si>
  <si>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</si>
  <si>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</si>
  <si>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</si>
  <si>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</si>
  <si>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</si>
  <si>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</si>
  <si>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</si>
  <si>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Legislative</t>
  </si>
  <si>
    <t>Entschädigungen Behörden und Kommissionen</t>
  </si>
  <si>
    <t>Tag- und Sitzungsgelder</t>
  </si>
  <si>
    <t>AG-Beiträge AHV, IV, EO, ALV, Verwaltungskosten</t>
  </si>
  <si>
    <t>AG-Beiträge an Familienausgleichskasse</t>
  </si>
  <si>
    <t>Übriger Personalaufwand</t>
  </si>
  <si>
    <t>Drucksachen, Publikationen</t>
  </si>
  <si>
    <t>Buchprüfungskosten</t>
  </si>
  <si>
    <t>Unterhalt übrige mobile Anlagen</t>
  </si>
  <si>
    <t>Mieten, Benützungskosten Mobilien</t>
  </si>
  <si>
    <t>Reisekosten und Spesen</t>
  </si>
  <si>
    <t>Mobilien</t>
  </si>
  <si>
    <t>Anschaffungskosten</t>
  </si>
  <si>
    <t>Kumulierte Abschreibungen</t>
  </si>
  <si>
    <t>Buchwert</t>
  </si>
  <si>
    <t>Kreditbeschluss</t>
  </si>
  <si>
    <t>Ausgaben</t>
  </si>
  <si>
    <t>Einnahmen</t>
  </si>
  <si>
    <t>Datum</t>
  </si>
  <si>
    <t>Organ</t>
  </si>
  <si>
    <t>Brutto</t>
  </si>
  <si>
    <t>Kredit</t>
  </si>
  <si>
    <t>Bezeichnung</t>
  </si>
  <si>
    <t>Netto</t>
  </si>
  <si>
    <t>Fr.</t>
  </si>
  <si>
    <t>…</t>
  </si>
  <si>
    <t>Investitionsrechnung Finanzvermögen</t>
  </si>
  <si>
    <t>Verkauf von Grundstücken</t>
  </si>
  <si>
    <t>Inhaltsverzeichnis</t>
  </si>
  <si>
    <t>Investitionsrechnung</t>
  </si>
  <si>
    <t>Anhang</t>
  </si>
  <si>
    <t>Seite</t>
  </si>
  <si>
    <t>Grundlagen und Grundsätze der Rechnungslegung</t>
  </si>
  <si>
    <t>Organisationseinheiten</t>
  </si>
  <si>
    <t>Beteiligungsspiegel</t>
  </si>
  <si>
    <t>Rückstellungsspiegel</t>
  </si>
  <si>
    <t>Kreditrechtliche Angaben</t>
  </si>
  <si>
    <t>Finanzkennzahlen</t>
  </si>
  <si>
    <t>Sonderrechnungen</t>
  </si>
  <si>
    <t>Konto</t>
  </si>
  <si>
    <t>Name</t>
  </si>
  <si>
    <t>Nominalka-</t>
  </si>
  <si>
    <t>Eigentums-</t>
  </si>
  <si>
    <t>Stimmanteil</t>
  </si>
  <si>
    <t>Rechnungs-</t>
  </si>
  <si>
    <t>Spezifische</t>
  </si>
  <si>
    <t>Sitz</t>
  </si>
  <si>
    <t>pital (100%)</t>
  </si>
  <si>
    <t>anteil</t>
  </si>
  <si>
    <t>Exekutive</t>
  </si>
  <si>
    <t>legungsnorm</t>
  </si>
  <si>
    <t>Risiken</t>
  </si>
  <si>
    <t>Zahlungsströme</t>
  </si>
  <si>
    <t>Leasingverträge</t>
  </si>
  <si>
    <t>Leasinggut</t>
  </si>
  <si>
    <t>Firma</t>
  </si>
  <si>
    <t>Finanzierungsleasing</t>
  </si>
  <si>
    <t>Gesamtbetrag</t>
  </si>
  <si>
    <t>zukünftige Leasingraten</t>
  </si>
  <si>
    <t>Erläuterungen zur Erfolgsrechnung</t>
  </si>
  <si>
    <t>Total Finanzvermögen</t>
  </si>
  <si>
    <t>8000 Ortschaft</t>
  </si>
  <si>
    <t>Ablieferung an Rechnungsprüfungskommission</t>
  </si>
  <si>
    <t>Abnahmebeschluss Rechnungsprüfungskommission</t>
  </si>
  <si>
    <t>Bericht, Anträge und Beschlüsse</t>
  </si>
  <si>
    <t>Anträge und Beschlüsse</t>
  </si>
  <si>
    <t>Investitionsrechnungen</t>
  </si>
  <si>
    <t>Jahresrechnung - Finanzbericht</t>
  </si>
  <si>
    <t>Vollständigkeitserklärung</t>
  </si>
  <si>
    <t>Interne Verrechnungen: Aufwand</t>
  </si>
  <si>
    <t>Interne Verrechnungen: Ertrag</t>
  </si>
  <si>
    <t>Investitionsrechnung VV, Sachgruppen</t>
  </si>
  <si>
    <t>Übertragung von Sachanlagen in das Finanzvermögen</t>
  </si>
  <si>
    <t>Nettoinvestitionen (-) / Einnahmenüberschuss (+)</t>
  </si>
  <si>
    <t>Investitionsrechnung FV, Sachgruppen</t>
  </si>
  <si>
    <t xml:space="preserve">Aktiven </t>
  </si>
  <si>
    <t>Passiven</t>
  </si>
  <si>
    <t>Total Fremdkapital</t>
  </si>
  <si>
    <t>Investitionsausgaben Verwaltungsvermögen</t>
  </si>
  <si>
    <t>Investitionseinnahmen Verwaltungsvermögen</t>
  </si>
  <si>
    <t>Kurz und bündig</t>
  </si>
  <si>
    <t>Differenz</t>
  </si>
  <si>
    <t>Total Aufwand / Ertrag</t>
  </si>
  <si>
    <t>Ertragsüberschuss (+) / Aufwandüberschuss (-)</t>
  </si>
  <si>
    <t>Einzelkonten nach Funktionen</t>
  </si>
  <si>
    <t>AG-Beiträge an Unfall- und Personal-Haftpflichtvers.</t>
  </si>
  <si>
    <t>Total Ausgaben / Einnahmen</t>
  </si>
  <si>
    <t>Liegenschaften des Finanzvermögens</t>
  </si>
  <si>
    <t>Übrige Sachanlagen</t>
  </si>
  <si>
    <t>Grundstücke</t>
  </si>
  <si>
    <t>Wasserbau</t>
  </si>
  <si>
    <t>Übrige Tiefbauten</t>
  </si>
  <si>
    <t>Waldungen</t>
  </si>
  <si>
    <t>Anlagenspiegel - Finanzvermögen</t>
  </si>
  <si>
    <t>Gesamtaufwand</t>
  </si>
  <si>
    <t>Gesamtertrag</t>
  </si>
  <si>
    <t>Ertragsüberschuss / Aufwandüberschuss</t>
  </si>
  <si>
    <t>Ausgaben Verwaltungsvermögen</t>
  </si>
  <si>
    <t>Einnahmen Verwaltungsvermögen</t>
  </si>
  <si>
    <t>Nettoinvestitionen Verwaltungsvermögen</t>
  </si>
  <si>
    <t>Ausgaben Finanzvermögen</t>
  </si>
  <si>
    <t>Einnahmen Finanzvermögen</t>
  </si>
  <si>
    <t>Nettoinvestitionen Finanzvermögen</t>
  </si>
  <si>
    <t>Antrag der Rechnungsprüfungskommission</t>
  </si>
  <si>
    <t>Rechnungsprüfungskommission xxx</t>
  </si>
  <si>
    <t xml:space="preserve">Die Rechnungsprüfungskommission hat den Kurzbericht der finanztechnischen Prüfung zur Kenntnis genommen. </t>
  </si>
  <si>
    <t>Prüfstelle / Firma</t>
  </si>
  <si>
    <t>Prüfungsleitung</t>
  </si>
  <si>
    <t>gemäss Vorlage</t>
  </si>
  <si>
    <t>Finanzinformationen</t>
  </si>
  <si>
    <t>Verpflichtungskredite</t>
  </si>
  <si>
    <t>Vertragsdauer (Fälligkeiten)</t>
  </si>
  <si>
    <t>Kasse</t>
  </si>
  <si>
    <t>1000.00</t>
  </si>
  <si>
    <t xml:space="preserve">Hauptkasse </t>
  </si>
  <si>
    <t>1</t>
  </si>
  <si>
    <t>Aktiven</t>
  </si>
  <si>
    <t>10</t>
  </si>
  <si>
    <t>14</t>
  </si>
  <si>
    <t>140</t>
  </si>
  <si>
    <t>1400</t>
  </si>
  <si>
    <t>Grundstücke VV unüberbaut</t>
  </si>
  <si>
    <t>1400.00</t>
  </si>
  <si>
    <t>Grundstücke allgemeiner Haushalt</t>
  </si>
  <si>
    <t>1400.09</t>
  </si>
  <si>
    <t>WB Grundstücke allgemeiner Haushalt</t>
  </si>
  <si>
    <t>1400.10</t>
  </si>
  <si>
    <t>Grundstücke Eigenwirtschaftsbetriebe</t>
  </si>
  <si>
    <t>1400.19</t>
  </si>
  <si>
    <t>WB Grundstücke Eigenwirtschaftsbetriebe</t>
  </si>
  <si>
    <t>2</t>
  </si>
  <si>
    <t>20</t>
  </si>
  <si>
    <t>Fremdkapital</t>
  </si>
  <si>
    <t>200</t>
  </si>
  <si>
    <t>2000</t>
  </si>
  <si>
    <t>Laufende Verbindlichkeiten aus Lieferungen und Leistungen von Dritten</t>
  </si>
  <si>
    <t>2000.00</t>
  </si>
  <si>
    <t>Kreditoren Sammelkonto</t>
  </si>
  <si>
    <t>2000.08</t>
  </si>
  <si>
    <t>Kreditoren Abklärungskonto</t>
  </si>
  <si>
    <t>2000.10</t>
  </si>
  <si>
    <t>Sozialversicherungen (AHV/ALV/FAK)</t>
  </si>
  <si>
    <t>2000.11</t>
  </si>
  <si>
    <t>Personalvorsorgeeinrichtungen</t>
  </si>
  <si>
    <t>2000.12</t>
  </si>
  <si>
    <t>Kranken- und Unfallversicherungen</t>
  </si>
  <si>
    <t>29</t>
  </si>
  <si>
    <t>Art</t>
  </si>
  <si>
    <t>Zweck</t>
  </si>
  <si>
    <t>Kapital</t>
  </si>
  <si>
    <t>Übrige Erträge</t>
  </si>
  <si>
    <t>Bezeichnung, Konto</t>
  </si>
  <si>
    <t>Software</t>
  </si>
  <si>
    <t>Beteiligungen</t>
  </si>
  <si>
    <t>Bund</t>
  </si>
  <si>
    <t>Gemeinden, Zweckverbände</t>
  </si>
  <si>
    <t>Anlagenspiegel Verwaltungsvermögen</t>
  </si>
  <si>
    <t>Anlagenspiegel Finanzvermögen</t>
  </si>
  <si>
    <t>Private Haushalte</t>
  </si>
  <si>
    <t>Hochbauten</t>
  </si>
  <si>
    <t>Übrige immaterielle Anlagen</t>
  </si>
  <si>
    <t>Abgänge (-)</t>
  </si>
  <si>
    <t>Veränderung</t>
  </si>
  <si>
    <t>im Rechnungsjahr</t>
  </si>
  <si>
    <t>Begründungen der langfristigen Rückstellungen</t>
  </si>
  <si>
    <t>Begründungen der kurzfristigen Rückstellungen</t>
  </si>
  <si>
    <t>Kurzbericht der Revisionsstelle</t>
  </si>
  <si>
    <t>=</t>
  </si>
  <si>
    <t>A</t>
  </si>
  <si>
    <t>Jahresrechnung - Details zum Finanzbericht</t>
  </si>
  <si>
    <t>Bilanzsumme</t>
  </si>
  <si>
    <t>Umlaufvermögen</t>
  </si>
  <si>
    <t>Zweckgebundenes Eigenkapital</t>
  </si>
  <si>
    <t>Zweckfreies Eigenkapital</t>
  </si>
  <si>
    <t>Eventualforderungen</t>
  </si>
  <si>
    <t>Art der Forderung</t>
  </si>
  <si>
    <t>Verfallzeit</t>
  </si>
  <si>
    <t>Zinstermin</t>
  </si>
  <si>
    <t>Sicherheiten</t>
  </si>
  <si>
    <t>Hinweise auf</t>
  </si>
  <si>
    <t>verdeckte Risiken</t>
  </si>
  <si>
    <t>Betrag</t>
  </si>
  <si>
    <t>Gewährleistungsspiegel / Eventualverpflichtungen</t>
  </si>
  <si>
    <t>Vermögensveränderung</t>
  </si>
  <si>
    <t>Abschluss</t>
  </si>
  <si>
    <t>kumuliert</t>
  </si>
  <si>
    <t>bewilligter</t>
  </si>
  <si>
    <t>Abrechnung</t>
  </si>
  <si>
    <t>Liegenschaften des Finanzvermögen</t>
  </si>
  <si>
    <t>Mobilien und übrige Sachanlagen des Finanzvermögens</t>
  </si>
  <si>
    <t>Stand</t>
  </si>
  <si>
    <t>Mehrleistungen des Personals</t>
  </si>
  <si>
    <t>Prozesse</t>
  </si>
  <si>
    <t>Nicht versicherte Schäden</t>
  </si>
  <si>
    <t>Bürgschaften und Garantieleistungen</t>
  </si>
  <si>
    <t>Übrige betriebliche Tätigkeit</t>
  </si>
  <si>
    <t>Vorsorgeverpflichtungen</t>
  </si>
  <si>
    <t>Andere Ansprüche des Personals</t>
  </si>
  <si>
    <t>Übrige Rückstellungen</t>
  </si>
  <si>
    <t>Ansprüche des Personals</t>
  </si>
  <si>
    <t>Konto ER / IR</t>
  </si>
  <si>
    <t>Begründung</t>
  </si>
  <si>
    <t>Schuldner</t>
  </si>
  <si>
    <t>Kumulierte Ergebnisse der Vorjahre</t>
  </si>
  <si>
    <t>Reserve</t>
  </si>
  <si>
    <t>Fonds im Eigenkapital</t>
  </si>
  <si>
    <t>Entnahme</t>
  </si>
  <si>
    <t>Einlage</t>
  </si>
  <si>
    <t>Jahresergebnis</t>
  </si>
  <si>
    <t>Veränderungen</t>
  </si>
  <si>
    <t xml:space="preserve">Geldflussrechnung </t>
  </si>
  <si>
    <t>Geldflussrechnung - indirekte Methode</t>
  </si>
  <si>
    <t>Jahresergebnis Erfolgsrechnung: Ertragsüberschuss (+), Aufwandüberschuss (-)</t>
  </si>
  <si>
    <t>Wertberichtigungen / Wertaufholungen Darlehen u. Beteiligungen VV</t>
  </si>
  <si>
    <t>Verluste / Gewinne auf Finanzanlagen (realisiert)</t>
  </si>
  <si>
    <t>Nicht liquiditätswirksame Erwerbs- und Verkaufsnebenkosten FV</t>
  </si>
  <si>
    <t>Einlagen / Entnahmen Fonds/Spezialfinanzierungen FK u. EK</t>
  </si>
  <si>
    <t>Einlagen / Entnahmen Eigenkapital</t>
  </si>
  <si>
    <t>Saldo der Investitionsrechnung (Nettoinvestitionen)</t>
  </si>
  <si>
    <t>Übertragungen Verwaltungs- ins Finanzvermögen</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</si>
  <si>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</si>
  <si>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</si>
  <si>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</si>
  <si>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</si>
  <si>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</si>
  <si>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</si>
  <si>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Gewinne / Verluste auf Finanzanlagen (realisiert)</t>
  </si>
  <si>
    <t>Selbstfinanzierungsgrad</t>
  </si>
  <si>
    <t>d.</t>
  </si>
  <si>
    <t>a.</t>
  </si>
  <si>
    <t>b.</t>
  </si>
  <si>
    <t>c.</t>
  </si>
  <si>
    <t>Finanzieller Überblick zur Jahresrechnung</t>
  </si>
  <si>
    <t>Erläuterungen zum abgeschlossenen Rechnungsjahr</t>
  </si>
  <si>
    <t>Begründung erheblicher Abweichungen gegenüber dem Budget</t>
  </si>
  <si>
    <t>Richtwerte</t>
  </si>
  <si>
    <t>80 - 100 %</t>
  </si>
  <si>
    <t>gut</t>
  </si>
  <si>
    <t>50 - 80 %</t>
  </si>
  <si>
    <t>ungenügend</t>
  </si>
  <si>
    <t>genügend</t>
  </si>
  <si>
    <t>schlecht</t>
  </si>
  <si>
    <t>Zinsbelastungsanteil</t>
  </si>
  <si>
    <t>0 - 4 %</t>
  </si>
  <si>
    <t>4 - 9 %</t>
  </si>
  <si>
    <t>&gt; 9 %</t>
  </si>
  <si>
    <t>&lt; 50 %</t>
  </si>
  <si>
    <t>Abnahme / Zunahme Kontokorrente mit Dritten (Kontokorrentguthaben)</t>
  </si>
  <si>
    <t>Zunahme / Abnahme Kontokorrente mit Dritten (Kontokorrentschulden)</t>
  </si>
  <si>
    <t>Art der kurzfristigen Finanzanlagen, Zinssatz, Fälligkeit</t>
  </si>
  <si>
    <t>Aktien und Anteilsscheine</t>
  </si>
  <si>
    <t>Verzinsliche Anlagen</t>
  </si>
  <si>
    <t>Langfristige Forderungen</t>
  </si>
  <si>
    <t>Übrige Langfristige Finanzanlagen</t>
  </si>
  <si>
    <t>Art der Anlagen, Name, Stückzahl</t>
  </si>
  <si>
    <t>Total Sachanlagen</t>
  </si>
  <si>
    <t>Zugänge (+)</t>
  </si>
  <si>
    <t>Grundstücke mit Baurechten</t>
  </si>
  <si>
    <t>Total Immaterielle Anlagen</t>
  </si>
  <si>
    <t>Investitionsbeiträge an Dritte</t>
  </si>
  <si>
    <t>Total Investitionsbeiträge</t>
  </si>
  <si>
    <t>Finanzierung</t>
  </si>
  <si>
    <t xml:space="preserve">+ </t>
  </si>
  <si>
    <t>Ertragsüberschuss</t>
  </si>
  <si>
    <t xml:space="preserve">- </t>
  </si>
  <si>
    <t>Aufwandüberschuss</t>
  </si>
  <si>
    <t>Aufwand für Abschreibungen und Wertberichtigungen</t>
  </si>
  <si>
    <t>Einlagen in das Eigenkapital</t>
  </si>
  <si>
    <t>Entnahmen aus dem Eigenkapital</t>
  </si>
  <si>
    <t>Selbstfinanzierung</t>
  </si>
  <si>
    <t>Selbstfinanzierungsgrad (in %)</t>
  </si>
  <si>
    <t>Entnahmen aus Fonds</t>
  </si>
  <si>
    <t>Abgänge (+)</t>
  </si>
  <si>
    <t>Nicht aufgeteilte Posten</t>
  </si>
  <si>
    <t>Passivierung Einnahmen</t>
  </si>
  <si>
    <t>Aktivierung Ausgaben</t>
  </si>
  <si>
    <t>Jahresrechnung 2019</t>
  </si>
  <si>
    <t>8000 Ortschaft, xx.xx.2020</t>
  </si>
  <si>
    <t>Präsident/in</t>
  </si>
  <si>
    <t>Aktuar/in</t>
  </si>
  <si>
    <t>Prüfende/r</t>
  </si>
  <si>
    <t>allen bilanzierungspflichtigen Risiken und Werteinbussen bei der Bewertung und Festsetzung der Wertberichtigungen und Rückstellungen genügend Rechnung getragen worden sind;</t>
  </si>
  <si>
    <t>alle zum Verständnis des Jahresergebnisses nötigen Informationen in den Kommentaren zur Jahresrechnung enthalten sind.</t>
  </si>
  <si>
    <t>die Jahresrechnung den geltenden gesetzlichen Vorschriften entspricht und frei von wesentlichen falschen Darstellungen ist;</t>
  </si>
  <si>
    <t>alle bilanzierungspflichtigen Vermögenswerte und Verpflichtungen in der Jahresrechnung berücksichtigt sind;</t>
  </si>
  <si>
    <t>&gt; 100 %</t>
  </si>
  <si>
    <t>ideal</t>
  </si>
  <si>
    <t>gut bis vertretbar</t>
  </si>
  <si>
    <t>problematisch</t>
  </si>
  <si>
    <t>Ertrag aus Aufwertungen</t>
  </si>
  <si>
    <t>Gestufter Erfolgsausweis</t>
  </si>
  <si>
    <t>Übertragung von immateriellen Anlagen in das Finanzvermögen</t>
  </si>
  <si>
    <t xml:space="preserve">Nettoinvestitionen Verwaltungsvermögen </t>
  </si>
  <si>
    <t>2019</t>
  </si>
  <si>
    <t>2018</t>
  </si>
  <si>
    <t xml:space="preserve"> Ausgabenüberschuss (-) / Einnahmenüberschuss (+)</t>
  </si>
  <si>
    <t>31.12.2019</t>
  </si>
  <si>
    <t>Finanzpolitische Reserve</t>
  </si>
  <si>
    <t>Rechtliche Grundlagen</t>
  </si>
  <si>
    <t>Regelwerk</t>
  </si>
  <si>
    <t>Die Rechnungslegung orientiert sich an den Standards des Harmonisierten Rechnungslegungsmodell 2 für die Kantone und Gemeinden (HRM2).</t>
  </si>
  <si>
    <t>Angewandtes Regelwerk</t>
  </si>
  <si>
    <t>Rechnungslegungsgrundsätze</t>
  </si>
  <si>
    <t>Bilanzierungsgrundsätze</t>
  </si>
  <si>
    <t>Bewertungsgrundsätze</t>
  </si>
  <si>
    <t>Rechnungslegungs-, Bilanzierungs- und Bewertungsgrundsätze</t>
  </si>
  <si>
    <t>Wasserwerk:</t>
  </si>
  <si>
    <t>Interne Zinsen</t>
  </si>
  <si>
    <t>Verzinst werden</t>
  </si>
  <si>
    <t>- Gemeindewerke AG (Wasser-, Energie- und Fernwärmeversorgung)</t>
  </si>
  <si>
    <t>- …</t>
  </si>
  <si>
    <t xml:space="preserve">Der Beteiligungsspiegel enthält weiterführende Informationen. </t>
  </si>
  <si>
    <t>Zinssatz und</t>
  </si>
  <si>
    <t>Anlagen im Bau</t>
  </si>
  <si>
    <t>Bilanzierte Beteiligungen im Verwaltungsvermögen</t>
  </si>
  <si>
    <t>per 31.12.</t>
  </si>
  <si>
    <t>Funktion</t>
  </si>
  <si>
    <t>ungswert</t>
  </si>
  <si>
    <t>Anschaff-</t>
  </si>
  <si>
    <t>Tätigkeits-</t>
  </si>
  <si>
    <t>gebiet</t>
  </si>
  <si>
    <t>(+/-)</t>
  </si>
  <si>
    <t>Umgliederungen</t>
  </si>
  <si>
    <t xml:space="preserve"> (+/-)</t>
  </si>
  <si>
    <t>Gebäude</t>
  </si>
  <si>
    <t>Grundeigentumsanteile</t>
  </si>
  <si>
    <r>
      <t>Operatives Leasing</t>
    </r>
    <r>
      <rPr>
        <sz val="9"/>
        <rFont val="Arial"/>
        <family val="2"/>
      </rPr>
      <t xml:space="preserve"> (sofern der Vertrag nicht innerhalb eines Jahre kündbar ist)</t>
    </r>
  </si>
  <si>
    <t>Total kurzfristige Rückstellungen</t>
  </si>
  <si>
    <t xml:space="preserve">Umbuchung </t>
  </si>
  <si>
    <t xml:space="preserve">Verwendung </t>
  </si>
  <si>
    <t>(-)</t>
  </si>
  <si>
    <t>Auflösung</t>
  </si>
  <si>
    <t>Bildung inkl.</t>
  </si>
  <si>
    <t>Erhöhung (+)</t>
  </si>
  <si>
    <t>Beschreibung Sachverhalt</t>
  </si>
  <si>
    <t>Total langfristige Rückstellungen</t>
  </si>
  <si>
    <t>Fonds</t>
  </si>
  <si>
    <t>Finanzpolitische</t>
  </si>
  <si>
    <t>Zinssatz % (Verzinsung gemäss Beschluss)</t>
  </si>
  <si>
    <t>Rechnung 2019</t>
  </si>
  <si>
    <t>Konto IR</t>
  </si>
  <si>
    <t>Abweichung</t>
  </si>
  <si>
    <t>bis 2018</t>
  </si>
  <si>
    <t>bis 2019</t>
  </si>
  <si>
    <t>Budget 2019</t>
  </si>
  <si>
    <t>Rechnung 2018</t>
  </si>
  <si>
    <t>Verkehr und Nachrichtenübermittlung</t>
  </si>
  <si>
    <t>Kontakt</t>
  </si>
  <si>
    <t>Adresse</t>
  </si>
  <si>
    <t>PLZ Ort</t>
  </si>
  <si>
    <t>Telefon</t>
  </si>
  <si>
    <t>E-Mail</t>
  </si>
  <si>
    <t>Vermögens- und Schuldenverwaltung</t>
  </si>
  <si>
    <t>Mobilien VV</t>
  </si>
  <si>
    <t>Anlagen im Bau VV</t>
  </si>
  <si>
    <t>Lizenzen, Nutzungsrechte, Markenrechte</t>
  </si>
  <si>
    <t>Kantone</t>
  </si>
  <si>
    <t>Öffentliche Sozialversicherungen</t>
  </si>
  <si>
    <t>Private Organisationen o. Erwerbszweck</t>
  </si>
  <si>
    <t>Ausland</t>
  </si>
  <si>
    <t>Total Darlehen</t>
  </si>
  <si>
    <t>Total Beteiligungen</t>
  </si>
  <si>
    <t>Abschreib.</t>
  </si>
  <si>
    <t>Planm.</t>
  </si>
  <si>
    <t>Ausserplanm.</t>
  </si>
  <si>
    <t>Abschr. / WB</t>
  </si>
  <si>
    <t>Umglieder-</t>
  </si>
  <si>
    <t>ungen  (+/-)</t>
  </si>
  <si>
    <t>Immaterielle Anlagen in Realisierung</t>
  </si>
  <si>
    <t>Zur Deckung des Aufwandüberschusses wird eine Entnahme aus der finanzpolitischen Reserve in der Höhe von Fr. xx.xx beantragt.</t>
  </si>
  <si>
    <t>Anlagevermögen Finanzvermögen*</t>
  </si>
  <si>
    <t>Anlagevermögen Verwaltungsvermögen*</t>
  </si>
  <si>
    <t>Elekrizitätswerk:</t>
  </si>
  <si>
    <t>Total Beteiligungen im Verwaltungsvermögen</t>
  </si>
  <si>
    <t>Nicht bilanzierte Beteiligungen und Verträge</t>
  </si>
  <si>
    <t>Ertragsü.</t>
  </si>
  <si>
    <t>Aufwandü.</t>
  </si>
  <si>
    <t>xx, 2092.xx</t>
  </si>
  <si>
    <t>Investitionen in Gebäude</t>
  </si>
  <si>
    <t>Übertragung von Gebäuden aus dem VV</t>
  </si>
  <si>
    <t>Verkauf von Gebäuden</t>
  </si>
  <si>
    <t>Verkehrswert-</t>
  </si>
  <si>
    <t>anpassung (+/-)</t>
  </si>
  <si>
    <t>Ausgewählte Positionen des Fremdkapitals</t>
  </si>
  <si>
    <t>Ausgewählte Positionen des Finanzvermögens</t>
  </si>
  <si>
    <t>Forderungen aus Lieferungen und Leistungen gegenüber Dritten</t>
  </si>
  <si>
    <t>Geldfluss aus Investitionstätigkeit ins Verwaltungsvermögen</t>
  </si>
  <si>
    <t>Geldfluss aus Anlagentätigkeit ins Finanzvermögen</t>
  </si>
  <si>
    <t>Geldfluss aus Investitions- und Anlagentätigkeit</t>
  </si>
  <si>
    <t>Gesamtergebnis Erfolgsrechnung</t>
  </si>
  <si>
    <t>Forderung</t>
  </si>
  <si>
    <t xml:space="preserve">Art der </t>
  </si>
  <si>
    <t>Verpflichtung</t>
  </si>
  <si>
    <t>zus. Angaben</t>
  </si>
  <si>
    <t>alle Geschäftsvorfälle in der vorliegenden Jahresrechnung (Bilanz, Erfolgsrechnung, Investitionsrechnungen, Geldflussrechnung und Anhang) erfasst sind;</t>
  </si>
  <si>
    <t>Vermögenswerte werden bilanziert, wenn sie einen künftigen wirtschaftlichen Nutzen hervorbringen oder ihre Nutzung zur Erfüllung öffentlicher Aufgaben vorgesehen ist und ihr Wert verlässlich ermittelt werden kann. Verpflichtungen werden bilanziert, wenn deren Ursprung in einem Ereignis der Vergangenheit liegt, ihre Erfüllung sicher oder wahrscheinlich zu einem Mittelabfluss führen wird und ihr Wert verlässlich ermittelt werden kann.</t>
  </si>
  <si>
    <t>Die Vermögenswerte werden in Finanz- und Verwaltungsvermögen gegliedert. Das Finanzvermögen besteht aus jenen Vermögenswerten, die ohne Beeinträchtigung der öffentlichen Aufgabenerfüllung veräussert werden können. Das Verwaltungsvermögen umfasst jene Vermögenswerte, die unmittelbar der öffentlichen Aufgabenerfüllung dienen. Verpflichtungen gegenüber Sonderrechnungen werden dem Fremdkapital zugerechnet.</t>
  </si>
  <si>
    <r>
      <t xml:space="preserve">Beim Übergang zum HRM2 wurde eine </t>
    </r>
    <r>
      <rPr>
        <b/>
        <sz val="9"/>
        <rFont val="Arial"/>
        <family val="2"/>
      </rPr>
      <t>Neubewertung des Verwaltungsvermögens</t>
    </r>
    <r>
      <rPr>
        <sz val="9"/>
        <rFont val="Arial"/>
        <family val="2"/>
      </rPr>
      <t xml:space="preserve"> gemäss § 179 Abs. 1 lit. c. GG vorgenommen.</t>
    </r>
  </si>
  <si>
    <t xml:space="preserve">Positionen des Fremdkapitals und des Eigenkapitals werden grundsätzlich zu Nominalwerten bilanziert. </t>
  </si>
  <si>
    <t>- aus laufendem Rechnungsjahr</t>
  </si>
  <si>
    <t>- aus früheren Jahren</t>
  </si>
  <si>
    <t>Mehrwertbeiträge</t>
  </si>
  <si>
    <t>Private Dritte</t>
  </si>
  <si>
    <t>Anlagenspiegel - Verwaltungsvermögen</t>
  </si>
  <si>
    <t>Fälligkeitsstatistik:</t>
  </si>
  <si>
    <t>1 bis 2 Jahre</t>
  </si>
  <si>
    <t>2 bis 5 Jahre</t>
  </si>
  <si>
    <t>über 5 Jahre</t>
  </si>
  <si>
    <t>Gewichteter Durchschnittszinssatz der langfristigen Finanzverbindlichkeiten in %</t>
  </si>
  <si>
    <t>Übertragung von real. Gewinnen aus Gebäuden in die ER</t>
  </si>
  <si>
    <t>Investitionen Verwaltungsvermögen</t>
  </si>
  <si>
    <t>Investitionen Finanzvermögen</t>
  </si>
  <si>
    <t>Ergebnis aus betrieblicher Tätigkeit</t>
  </si>
  <si>
    <t>Begründungen zu den einzelnen Konten, bei denen dies notwendig ist (Budgetabweichungen).</t>
  </si>
  <si>
    <t>Bilanz per 31.12.2019</t>
  </si>
  <si>
    <t>Erfolgsrechnung 2019</t>
  </si>
  <si>
    <t>Die finanzpolitische Prüfung der Jahresrechnung gibt zu keinen Bemerkungen Anlass.</t>
  </si>
  <si>
    <t>Hauptaufgabenbereiche (Funktionale Gliederung)</t>
  </si>
  <si>
    <t xml:space="preserve"> Nettoergebnis</t>
  </si>
  <si>
    <t>Erläuterungen zu den Investitionsrechnungen</t>
  </si>
  <si>
    <t>alle Eventualverpflichtungen, Bürgschaften, Beteiligungsverhältnisse und weiteren wesentlichen Angaben im Anhang zur Jahresrechnung vollständig und richtig aufgeführt sind;</t>
  </si>
  <si>
    <r>
      <t xml:space="preserve">Weitere Verpflichtungen </t>
    </r>
    <r>
      <rPr>
        <sz val="9"/>
        <rFont val="Arial"/>
        <family val="2"/>
      </rPr>
      <t>(Altlasten, Konventionalstrafen)</t>
    </r>
  </si>
  <si>
    <t>01.01.2019</t>
  </si>
  <si>
    <t>Konto ER</t>
  </si>
  <si>
    <r>
      <t xml:space="preserve">Positionen des Finanzvermögens werden zum Verkehrswert bilanziert. Das Grundeigentum im Finanzvermögen wird in einer Legislaturperiode mindestens einmal neu bewertet. </t>
    </r>
    <r>
      <rPr>
        <b/>
        <sz val="9"/>
        <color rgb="FF000000"/>
        <rFont val="Arial"/>
        <family val="2"/>
      </rPr>
      <t>Die letzte Bewertung des Grundeigentums im Finanzvermögen fand per 01.01.2019 statt</t>
    </r>
    <r>
      <rPr>
        <sz val="9"/>
        <color rgb="FF000000"/>
        <rFont val="Arial"/>
        <family val="2"/>
      </rPr>
      <t>.</t>
    </r>
  </si>
  <si>
    <t>Positionen des Verwaltungsvermögens werden zum Anschaffungswert abzüglich der Abschreibungen bilanziert. Erhaltene Investitionsbeiträge werden mit den Investitionsausgaben verrechnet (Aktivierung der Nettoinvestitionen). Die Positionen des VV, die durch Nutzung einem Wertverzehr unterliegen, werden planmässig nach Anlagekategorie über die festgelegte Nutzungsdauer abgeschrieben. Das Verwaltungsvermögen wird jährlich auf dauernde Wertminderungen geprüft. Ist eine dauernde Wertminderung absehbar, wird der bilanzierte Wert berichtigt.</t>
  </si>
  <si>
    <t>Bereichsspezifische Regelungen (Anlagekategorien und Nutzungsdauern)</t>
  </si>
  <si>
    <t>Bei folgenden Aufgabenbereichen werden Branchenregelungen angewendet:</t>
  </si>
  <si>
    <t>Zinsertrag</t>
  </si>
  <si>
    <t>* Total Anlagevermögen</t>
  </si>
  <si>
    <t>Textliche Erläuterung zu den Investitionen in die Sachanlagen des Finanzvermögens</t>
  </si>
  <si>
    <t>Gebundene Ausgabenbeschlüsse</t>
  </si>
  <si>
    <t>Anschaffungswerte</t>
  </si>
  <si>
    <t>Veröffentlichung</t>
  </si>
  <si>
    <t>Vermögen Anfang Rechnungsjahr</t>
  </si>
  <si>
    <t>Vermögen Ende Rechnungsjahr</t>
  </si>
  <si>
    <r>
      <t xml:space="preserve">Aktivenüberschuss = </t>
    </r>
    <r>
      <rPr>
        <b/>
        <sz val="9"/>
        <rFont val="Arial"/>
        <family val="2"/>
      </rPr>
      <t>Vermögen</t>
    </r>
  </si>
  <si>
    <t>./.</t>
  </si>
  <si>
    <t>Finanzierungsüberschuss (+) / Finanzierungsfehlbetrag (-)</t>
  </si>
  <si>
    <t>Stand Flüssige Mittel per 1.1.</t>
  </si>
  <si>
    <t>Stand Flüssige Mittel per 31.12.</t>
  </si>
  <si>
    <t>Total Aufwand</t>
  </si>
  <si>
    <t>Total Ertrag</t>
  </si>
  <si>
    <t>gebunden ist.</t>
  </si>
  <si>
    <t>Anteil des laufenden Ertrags, welcher durch den Nettozinsaufwand</t>
  </si>
  <si>
    <t>Anteil der Nettoinvestitionen, der aus eigenen Mitteln finanziert werden</t>
  </si>
  <si>
    <t>kann.</t>
  </si>
  <si>
    <t>Gewährleistungsspiegel / Eventualverbindlichkeiten</t>
  </si>
  <si>
    <r>
      <t xml:space="preserve">Eventualverbindlichkeiten </t>
    </r>
    <r>
      <rPr>
        <sz val="9"/>
        <rFont val="Arial"/>
        <family val="2"/>
      </rPr>
      <t>(Bürgschaften, Garantieverpflichtungen, Defizitgarantien etc.)</t>
    </r>
  </si>
  <si>
    <t>Zweckverband xxx</t>
  </si>
  <si>
    <t xml:space="preserve">Der Zinssatz für die internen Verzinsungen gemäss § 36 VGG beträgt gemäss Beschluss der Vorsteherschaft Nr. xx vom xx.xx.xxxx x.x %. Verzinst wird der Wert Anfang Jahr.  </t>
  </si>
  <si>
    <t>Branchenregelung, Aktivierungsgrenze Fr. xxxx.xx, Beschluss der Vorsteherschaft Nr. xx vom xx.xx.xxxx</t>
  </si>
  <si>
    <t>In der Rechnung integriert</t>
  </si>
  <si>
    <t>Abschluss Zweckverband</t>
  </si>
  <si>
    <t>1500.5040.00</t>
  </si>
  <si>
    <t>1500.5060.00</t>
  </si>
  <si>
    <t>9630.7040.00</t>
  </si>
  <si>
    <t>9630.7540.00</t>
  </si>
  <si>
    <t>Erweiterung Feuerwehrgebäude</t>
  </si>
  <si>
    <t>Ersatz Tanklöschfahrzeug</t>
  </si>
  <si>
    <t>Gemeinde</t>
  </si>
  <si>
    <t>Gemeinde A</t>
  </si>
  <si>
    <t>Gemeinde B</t>
  </si>
  <si>
    <t>Rechnungsführer/in</t>
  </si>
  <si>
    <t>Ablieferung an Vorsteherschaft</t>
  </si>
  <si>
    <t>Abnahmebeschluss Vorsteherschaft</t>
  </si>
  <si>
    <t>Abnahmebeschluss Delegiertenversammlung</t>
  </si>
  <si>
    <t>Vorname Nachname, Gemeinde</t>
  </si>
  <si>
    <t>Bericht der Vorsteherschaft</t>
  </si>
  <si>
    <t>Der Bericht der Vorsteherschaft zur Jahresrechnung soll folgende Schwerpunkte umfassen:</t>
  </si>
  <si>
    <t>Antrag der Vorsteherschaft</t>
  </si>
  <si>
    <r>
      <t xml:space="preserve">Die Vorsteherschaft hat die </t>
    </r>
    <r>
      <rPr>
        <b/>
        <sz val="9"/>
        <color theme="1"/>
        <rFont val="Arial"/>
        <family val="2"/>
      </rPr>
      <t>Jahresrechnung und die Sonderrechnungen 2019</t>
    </r>
    <r>
      <rPr>
        <sz val="9"/>
        <color theme="1"/>
        <rFont val="Arial"/>
        <family val="2"/>
      </rPr>
      <t xml:space="preserve"> des Zweckverbands xxx genehmigt.</t>
    </r>
  </si>
  <si>
    <t>Die Jahresrechnung 2019 des Zweckverbands xxx weist folgende Eckdaten aus:</t>
  </si>
  <si>
    <t>Der Ertragsüberschuss / Aufwandüberschuss der Erfolgsrechnung wird gemäss § xx der Zweckverbandsstatuten auf die / durch die Verbandsgemeinden verteilt / getragen:</t>
  </si>
  <si>
    <t>Die Rechnungsprüfungskommission stellt fest, dass die Jahresrechnung des Zweckverbands xxx finanzrechtlich zulässig und rechnerisch richtig ist.</t>
  </si>
  <si>
    <t>Vorsteherschaft Zweckverband xxx</t>
  </si>
  <si>
    <t>8000 Ortschaft, xx.xx.2018</t>
  </si>
  <si>
    <r>
      <t xml:space="preserve">Vermögenswerte des Verwaltungsvermögens mit mehrjähriger Nutzungsdauer werden aktiviert, sofern ihr Anschaffungswert über der </t>
    </r>
    <r>
      <rPr>
        <b/>
        <sz val="9"/>
        <rFont val="Arial"/>
        <family val="2"/>
      </rPr>
      <t>Aktivierungsgrenze von Fr. xx.xx</t>
    </r>
    <r>
      <rPr>
        <sz val="9"/>
        <rFont val="Arial"/>
        <family val="2"/>
      </rPr>
      <t xml:space="preserve"> liegt (Beschluss der Vorsteherschaft Nr. xx vom xx.xx.xxxx). Für Grundstücke, Investitionsbeiträge, Darlehen und Beteiligungen kommt keine Aktivierungsgrenze zur Anwendung. Positionen des Finanzvermögens werden ungeachtet der Aktivierungsgrenze bilanziert. Bei den Verpflichtungen kommt die </t>
    </r>
    <r>
      <rPr>
        <b/>
        <sz val="9"/>
        <rFont val="Arial"/>
        <family val="2"/>
      </rPr>
      <t>Wesentlichkeitsgrenze von Fr. xx.xx</t>
    </r>
    <r>
      <rPr>
        <sz val="9"/>
        <rFont val="Arial"/>
        <family val="2"/>
      </rPr>
      <t xml:space="preserve"> nur bei den Rückstellungen zur Anwendung. Alle übrigen Positionen der Verbindlichkeiten im Fremdkapital werden unabhängig der Wesentlichkeitsgrenze bilanziert.</t>
    </r>
  </si>
  <si>
    <t>102x</t>
  </si>
  <si>
    <t>Präsident/in:</t>
  </si>
  <si>
    <t>Der Ertragsüberschuss / Aufwandüberschuss der Erfolgsrechnung wird dem Bilanzüberschuss/-fehlbetrag zugewiesen / belastet.</t>
  </si>
  <si>
    <r>
      <t xml:space="preserve">Dadurch erhöht / vermindert sich der </t>
    </r>
    <r>
      <rPr>
        <b/>
        <i/>
        <sz val="9"/>
        <rFont val="Arial"/>
        <family val="2"/>
      </rPr>
      <t>Bilanzüberschuss/-fehlbetrag auf Fr. xx.xx.</t>
    </r>
  </si>
  <si>
    <r>
      <t>Dadurch erhöht / vermindert sich der</t>
    </r>
    <r>
      <rPr>
        <b/>
        <i/>
        <sz val="9"/>
        <rFont val="Arial"/>
        <family val="2"/>
      </rPr>
      <t xml:space="preserve"> Bilanzüberschuss/-fehlbetrag auf Fr. xx.xx.</t>
    </r>
  </si>
  <si>
    <t>Beschluss der Delegiertenversammlung</t>
  </si>
  <si>
    <t xml:space="preserve">Der Ertragsüberschuss / Aufwandüberschuss der Erfolgsrechnung wird dem Bilanzüberschuss/-fehlbetrag zugewiesen / belastet. </t>
  </si>
  <si>
    <t>Namens der Delegiertenversammlung des Zweckverbands xxx</t>
  </si>
  <si>
    <t>Gemeindepräsident/in</t>
  </si>
  <si>
    <t>Gemeindeschreiber/in</t>
  </si>
  <si>
    <t>Der/Die Finanzvorsteher/in und der/die Rechnungsführer/in bestätigen, dass</t>
  </si>
  <si>
    <t>Finanzvorsteher/in</t>
  </si>
  <si>
    <t>201x</t>
  </si>
  <si>
    <t>206x</t>
  </si>
  <si>
    <t>Kostenverleger Erfolgsrechnung</t>
  </si>
  <si>
    <t>Einwohnerzahl</t>
  </si>
  <si>
    <t>Anteil in %</t>
  </si>
  <si>
    <t xml:space="preserve">Abschluss </t>
  </si>
  <si>
    <t xml:space="preserve">Die Rechnung wird über den gesamten Haushalt des Zweckverbands grundsätzlich als Einheit geführt. Sie besteht aus der Hauptrechnung einschliesslich den Sonderrechnungen. </t>
  </si>
  <si>
    <t>Nicht in der Rechnung konsolidiert</t>
  </si>
  <si>
    <t xml:space="preserve">Die Beteiligungen im Verwaltungsvermögen umfassen Organisationen des öffentlichen Rechts (selbständige öffentlich-rechtliche Anstalt oder Zweckverband) oder des Privatrechts (beispielsweise AG, Stiftung, Verein), welche öffentliche Aufgaben erfüllen. Der Zweckverband ist als Mitglied oder Eigentümerin an diesen Organisationen beteiligt. Diese Organisationen werden nicht in die Rechnung konsolidiert, sondern werden im Beteiligungsspiegel ausgewiesen. </t>
  </si>
  <si>
    <t>Folgende Organisationen, an denen der Zweckverband zu mehr als 50 % beteiligt ist und damit einen beherrschenden Einfluss ausüben kann, werden in der Jahresrechnung nicht erfasst:</t>
  </si>
  <si>
    <t>Kostenverteiler Erfolgsrechnung</t>
  </si>
  <si>
    <t>Ausweis der von den Stimmberechtigten (Gemeindevorstände der Verbandsgemeinden oder Urne) oder der Delegiertenversammlung beschlossenen Verpflichtungskredite (§ 19 Abs. 1 lit. f. VGG).</t>
  </si>
  <si>
    <t>Verbandsgemeinden</t>
  </si>
  <si>
    <t>Beteiligungsquote</t>
  </si>
  <si>
    <t>Nettoschuld I</t>
  </si>
  <si>
    <t>Beteiligungsverhältnisse und Verschuldungssituation</t>
  </si>
  <si>
    <t>Beteiligungsverhältnisse</t>
  </si>
  <si>
    <t>Verschuldungssituation</t>
  </si>
  <si>
    <t>Beteiligungsquote: Prozentualer Anteil der Verbandsgemeinde am gesamten Eigenkapital des Zweckverbands</t>
  </si>
  <si>
    <t>Nettoschuld I: Anteil an der Nettoverschuldung der Verbandsgemeinde gemäss Beteiligungsquote (Nettoschuld I = Fremdkapital ./. Finanzvermögen)</t>
  </si>
  <si>
    <t>Bemerkungen:</t>
  </si>
  <si>
    <t>Bildung / Auflösung Rückstellungen der Erfolgsrechnung</t>
  </si>
  <si>
    <t>xx.01.2020</t>
  </si>
  <si>
    <t>xx.02.2020</t>
  </si>
  <si>
    <t>xx.04.2020</t>
  </si>
  <si>
    <t>xx.05.2020</t>
  </si>
  <si>
    <t>xx.06.2020</t>
  </si>
  <si>
    <t>Transferaufwand (ohne Ertragsüberschuss z.G. Verbandsgemeinden)</t>
  </si>
  <si>
    <t>Transferertrag (ohne Aufwandüberschuss z.L. Verbandsgemeinden)</t>
  </si>
  <si>
    <t>Ertragsüberschuss z.G. / Aufwandüberschuss z.L. Verbandsgemeinden (gem. Kostenverteiler)</t>
  </si>
  <si>
    <t>Finanzierung der Betriebskosten</t>
  </si>
  <si>
    <t>Abnahme / Zunahme Finanzanlagen FV und derivative Finanzinstrumente</t>
  </si>
  <si>
    <t>Die vorliegende Jahresrechnung beruht auf dem Gemeindegesetz vom 20. April 2015 (GG; LS 131.1), der Gemeindeverordnung vom 29. Juni 2016 (VGG, LS 131.11) und dem Handbuch über den Finanzhaushalt der Zürcher Gemeinden.</t>
  </si>
  <si>
    <t>Ertragsüberschuss z.G. Verbandsgemeinden</t>
  </si>
  <si>
    <t>Aufwandüberschuss z.L. Verbandsgemeinden</t>
  </si>
  <si>
    <t>per 31.12.2019</t>
  </si>
  <si>
    <t>Legat, Schenkung</t>
  </si>
  <si>
    <t>Spezialfinanzierungen im Eigenkapital</t>
  </si>
  <si>
    <t>Rücklagen der Globalbudgetbereiche</t>
  </si>
  <si>
    <r>
      <t xml:space="preserve">Die Vorsteherschaft beantragt </t>
    </r>
    <r>
      <rPr>
        <i/>
        <sz val="9"/>
        <rFont val="Arial"/>
        <family val="2"/>
      </rPr>
      <t>den Gemeindevorständen der Verbandsgemeinden / der Delegiertenversammlung, die Entnahme aus der finanzpolitischen Reserve von Fr. xx.xx,</t>
    </r>
    <r>
      <rPr>
        <sz val="9"/>
        <rFont val="Arial"/>
        <family val="2"/>
      </rPr>
      <t xml:space="preserve"> die Jahresrechnung und die Sonderrechnungen 2019 des Zweckverbands xxx zu genehmigen.</t>
    </r>
  </si>
  <si>
    <r>
      <t xml:space="preserve">Die Rechnungsprüfungskommission beantragt </t>
    </r>
    <r>
      <rPr>
        <i/>
        <sz val="9"/>
        <color theme="1"/>
        <rFont val="Arial"/>
        <family val="2"/>
      </rPr>
      <t>den Gemeindevorständen der Verbandsgemeinden / der Delegiertenversammlung</t>
    </r>
    <r>
      <rPr>
        <sz val="9"/>
        <color theme="1"/>
        <rFont val="Arial"/>
        <family val="2"/>
      </rPr>
      <t xml:space="preserve">, </t>
    </r>
    <r>
      <rPr>
        <i/>
        <sz val="9"/>
        <color theme="1"/>
        <rFont val="Arial"/>
        <family val="2"/>
      </rPr>
      <t>die Entnahme aus der finanzpolitischen Reserve von Fr. xx.xx</t>
    </r>
    <r>
      <rPr>
        <sz val="9"/>
        <color theme="1"/>
        <rFont val="Arial"/>
        <family val="2"/>
      </rPr>
      <t xml:space="preserve">, die Jahresrechnung und die Sonderrechnungen 2019 des Zweckverbands xxx entsprechend dem Antrag der Vorsteherschaft zu genehmigen. </t>
    </r>
  </si>
  <si>
    <r>
      <t xml:space="preserve">Die Delegiertenversammlung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des Zweckverbands xxx am xx.xx.2020 entsprechend dem Antrag der Vorsteherschaft genehmigt. Die Jahresrechnung weist folgende Eckdaten aus:</t>
    </r>
  </si>
  <si>
    <t>Gesamthaushalt</t>
  </si>
  <si>
    <t>Allgemeiner Haushalt</t>
  </si>
  <si>
    <t>Eigenwirtschaftsbetrieb
xxx</t>
  </si>
  <si>
    <t>Spezialfinanzierungen</t>
  </si>
  <si>
    <t>Rücklagen</t>
  </si>
  <si>
    <t>Marktwertreserve</t>
  </si>
  <si>
    <t>im Eigenkapital</t>
  </si>
  <si>
    <t>Finanzinstrumente</t>
  </si>
  <si>
    <t>xxx</t>
  </si>
  <si>
    <t>Rücklage A</t>
  </si>
  <si>
    <t>Vorfinanzierung A</t>
  </si>
  <si>
    <t>xxx, Vorfinanzierung A</t>
  </si>
  <si>
    <t>Marktwertreserve auf Finanzinstrumenten</t>
  </si>
  <si>
    <t>Textliche Erläuterung zum Aufgabenbereich</t>
  </si>
  <si>
    <t>Beschluss des Gemeindevorstands der Verbandsgemeinde A</t>
  </si>
  <si>
    <r>
      <t xml:space="preserve">Der Gemeindevorstand der Verbandsgemeinde A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des Zweckverbands xxx am xx.xx.2020 entsprechend dem Antrag der Vorsteherschaft genehmigt. Die Jahresrechnung weist folgende Eckdaten aus:</t>
    </r>
  </si>
  <si>
    <t>Gemeindevorstand Verbandsgemeinde A</t>
  </si>
  <si>
    <t>Die nicht durch Einnahmen gedeckten Betriebskosten des Zweckverbands werden gemäss Art. xx der Zweckverbandsstatuten von den Verbandsgemeinden im Verhältnis der Einwohnerzahl getragen.</t>
  </si>
  <si>
    <t>Ausweis der von der Vorsteherschaft als gebunden erklärten Ausgaben über deren Kompetenzlimite gemäss Zweckverbandsstatuten.</t>
  </si>
  <si>
    <t>per 01.01.2019</t>
  </si>
  <si>
    <t>Feuerwehr</t>
  </si>
  <si>
    <t>Investitionen in Grundstücke</t>
  </si>
  <si>
    <t>Erwerbs- und Verkaufsnebenkosten von Grundstücken (liquiditätswirksam)</t>
  </si>
  <si>
    <t>Erwerbs- und Verkaufsnebenkosten von Grundstücken (nicht liquiditätswirksam)</t>
  </si>
  <si>
    <t>Erwerbs- und Verkaufsnebenkosten von Gebäuden (liquiditätswirksam)</t>
  </si>
  <si>
    <t>Erwerbs- und Verkaufsnebenkosten von Gebäuden (nicht liquiditätswirksam)</t>
  </si>
  <si>
    <t>Übertragung von real. Gewinnen aus Grundstücken in die ER</t>
  </si>
  <si>
    <t>Beiträge Dritter für Gebäude</t>
  </si>
  <si>
    <t>Übertragung von Grundstücken ins VV</t>
  </si>
  <si>
    <t>Übertragung von Gebäuden ins VV</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</si>
  <si>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</si>
  <si>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t>Total betrieblicher Aufwand</t>
  </si>
  <si>
    <t>Total betrieblicher Ertrag</t>
  </si>
  <si>
    <t>Finanzierung - Eigenwirtschaftsbetriebe</t>
  </si>
  <si>
    <t>Betriebsgewinne Eigenwirtschaftsbetriebe (Einlagen in Spezialfinanzierung)</t>
  </si>
  <si>
    <t>Betriebsverluste Eigenwirtschaftsbetriebe (Entnahmen aus Spezialfinanzierung)</t>
  </si>
  <si>
    <t>c) die Liegenschaften des Finanzvermögens,</t>
  </si>
  <si>
    <t>d) das Verwaltungsvermögen der Eigenwirtschaftsbetriebe.</t>
  </si>
  <si>
    <t>e) …</t>
  </si>
  <si>
    <t xml:space="preserve"> Guthaben beim Zweckverband</t>
  </si>
  <si>
    <t xml:space="preserve"> …</t>
  </si>
  <si>
    <t>Abnahmebeschluss Gemeindevorstand Verbandsgemeinde A</t>
  </si>
  <si>
    <t>Abnahmebeschluss Gemeindevorstand Verbandsgemeinde B</t>
  </si>
  <si>
    <t>3000.01</t>
  </si>
  <si>
    <t>3000.02</t>
  </si>
  <si>
    <t>3050.00</t>
  </si>
  <si>
    <t>3053.00</t>
  </si>
  <si>
    <t>3054.00</t>
  </si>
  <si>
    <t>3090.00</t>
  </si>
  <si>
    <t>Aus- und Weiterbildung der Behördenmitglieder</t>
  </si>
  <si>
    <t>3099.00</t>
  </si>
  <si>
    <t>3102.00</t>
  </si>
  <si>
    <t>3110.00</t>
  </si>
  <si>
    <t>Anschaffung Büromaschinen und -geräte</t>
  </si>
  <si>
    <t>3119.00</t>
  </si>
  <si>
    <t>Anschaffung von übrigen nicht aktivierbaren Anlagen</t>
  </si>
  <si>
    <t>3130.01</t>
  </si>
  <si>
    <t>Allgemeine Verwaltungskosten</t>
  </si>
  <si>
    <t>3150.00</t>
  </si>
  <si>
    <t>Unterhalt Büromaschinen und - geräte</t>
  </si>
  <si>
    <t>3159.00</t>
  </si>
  <si>
    <t>3160.00</t>
  </si>
  <si>
    <t>Miete und Pacht Liegenschaften</t>
  </si>
  <si>
    <t>3161.00</t>
  </si>
  <si>
    <t>3170.00</t>
  </si>
  <si>
    <t>4260.00</t>
  </si>
  <si>
    <t>Rückerstattungen Dritter</t>
  </si>
  <si>
    <t>a) die Verpflichtungen des Zweckverbands gegenüber Sonderrechnungen,</t>
  </si>
  <si>
    <t>b) die Guthaben und Verpflichtungen des Zweckverbands gegenüber Spezial- und Vorfinanzierungen der Eigenwirtschaftsbetriebe,</t>
  </si>
  <si>
    <t>Eigenwirtschaftsbetriebe</t>
  </si>
  <si>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</si>
  <si>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0 - 50 %</t>
  </si>
  <si>
    <t>Rechnungsführer/in:</t>
  </si>
  <si>
    <t>Zunahme (+) / Abnahme (-) Flüssige Mittel und kurzfristige Geldanlagen</t>
  </si>
  <si>
    <t>Veränderung Flüssige Mittel und kurzfristige Geldanlagen</t>
  </si>
  <si>
    <t>Übertragung von realisierten Verlusten aus Grundstücken in die ER</t>
  </si>
  <si>
    <t>Übertragung von realisierten Verlusten aus Gebäuden in die ER</t>
  </si>
  <si>
    <t>Textliche Erläuterung zur gesamten Funktion</t>
  </si>
  <si>
    <t>0110.3130.00</t>
  </si>
  <si>
    <t>01</t>
  </si>
  <si>
    <t>Legislative und Exekutive</t>
  </si>
  <si>
    <t>011</t>
  </si>
  <si>
    <t>0110</t>
  </si>
  <si>
    <t>Dienstleistungen Dritter</t>
  </si>
  <si>
    <t>Weitere Offenlegungen</t>
  </si>
  <si>
    <t>Pflegeheim - Kostendeckungsprinzip</t>
  </si>
  <si>
    <t>Spitex - Verrechnung nichtpflegerische Spitex-Leistungen</t>
  </si>
  <si>
    <t>Elektrizitätswerk - Deckungsdifferenzenspiegel</t>
  </si>
  <si>
    <t>Institution</t>
  </si>
  <si>
    <t>Alters- und Pflegeheim xxx, PLZ Ort</t>
  </si>
  <si>
    <t>Jahr</t>
  </si>
  <si>
    <t>Kostendeckung</t>
  </si>
  <si>
    <t>Nachweis der Einhaltung des Kostendeckungsprinzips für Unterkunft, Verpflegung (Pension) und Betreuung gemäss § 12 Pflegegesetz (LS 855.1)</t>
  </si>
  <si>
    <t>Pension</t>
  </si>
  <si>
    <t>Betreuung</t>
  </si>
  <si>
    <t xml:space="preserve">Total </t>
  </si>
  <si>
    <t>KLV-Pflege</t>
  </si>
  <si>
    <t>Übrige</t>
  </si>
  <si>
    <t>Pension / Betreuung</t>
  </si>
  <si>
    <t>Total Kosten</t>
  </si>
  <si>
    <t>Total Erträge</t>
  </si>
  <si>
    <t>Saldo / Differenz</t>
  </si>
  <si>
    <t>in % Kosten</t>
  </si>
  <si>
    <t>Erläuterungen zu den Kostendeckungen</t>
  </si>
  <si>
    <t>§ 12 Pflegegesetz</t>
  </si>
  <si>
    <t xml:space="preserve">Abs. 1 </t>
  </si>
  <si>
    <t>Die Kosten für andere Leistungen des Pflegeheims wie Unterkunft, Verpflegung und Betreuung gehen zulasten der Leistungsbezügerin oder des Leistungsbezügers. Die Gemeinden</t>
  </si>
  <si>
    <t>können diese Kosten ganz oder teilweise übernehmen.</t>
  </si>
  <si>
    <t>Abs. 2</t>
  </si>
  <si>
    <t xml:space="preserve">Pflegeheime, die gemäss § 5 Abs. 1 von einer oder mehreren Gemeinden betrieben werden oder beauftragt sind, verrechnen bei Einwohnerinnen und Einwohnern dieser Gemeinden für </t>
  </si>
  <si>
    <t>Unterkunft, Verpflegung und Betreuung höchstens kostendeckende Taxen. Sie weisen die Einhaltung dieser Vorgabe in der Jahresrechnung aus.</t>
  </si>
  <si>
    <t>KLV = Verordnung des EDI über Leistungen in der obligatorischen Krankenpflegeversicherung (Krankenpflege-Leistungsverordnung; KLV; SR 832.112.31)</t>
  </si>
  <si>
    <t>Spitex-Organisation xxx, PLZ Ort</t>
  </si>
  <si>
    <t>Verrechnung nichtpflegerische Spitex-Leistungen</t>
  </si>
  <si>
    <t>Nachweis der Verrechnung der nichtpflegerischen Spitex-Leistungen ("Hauswirtschaft") gemäss § 13 Pflegegesetz (LS 855.1)</t>
  </si>
  <si>
    <t>Hauswirtschaft</t>
  </si>
  <si>
    <t>% Kosten</t>
  </si>
  <si>
    <t xml:space="preserve">  Erträge von Versicherer</t>
  </si>
  <si>
    <t xml:space="preserve">  Erträge von Patienten</t>
  </si>
  <si>
    <t xml:space="preserve">  Erträge von Gemeinden</t>
  </si>
  <si>
    <t>Saldo</t>
  </si>
  <si>
    <t>Erläuterungen zu den Verrechnungen an Klienten (Erträge aus Patienten-Beteiligungen)</t>
  </si>
  <si>
    <t>§ 13 Pflegegesetz</t>
  </si>
  <si>
    <t xml:space="preserve">Die ambulanten Leistungserbringer gemäss § 5 Abs. 1 verrechnen den Leistungsbezügerinnen und -bezügern insgesamt höchstens die Hälfte des anrechenbaren </t>
  </si>
  <si>
    <t>Aufwandes  ihrer Organisation für nichtpflegerische Spitex-Leistungen gemäss § 5 Abs. 2 lit. d. Sie weisen die Einhaltung dieser Vorgabe in der Jahresrechnung aus.</t>
  </si>
  <si>
    <t>Die Gemeinden können die Kostenbeteiligung der Leistungsbezügerinnen und -bezüger nach Massgabe deren wirtschaftlicher Leistungsfähigkeit ganz oder teilweise übernehmen.</t>
  </si>
  <si>
    <t>Abs. 3</t>
  </si>
  <si>
    <t>Die restlichen Kosten gehen zulasten der Gemeinde.</t>
  </si>
  <si>
    <t>Abs. 4</t>
  </si>
  <si>
    <t>Nichtpflegerische Spitex-Leistungen, die nicht von Leistungserbringern gemäss § 5 Abs. 1 erbracht werden, gehen vollumfänglich zulasten der Leistungsbezügerinnen und -bezüger.</t>
  </si>
  <si>
    <t>Deckungsdifferenzenspiegel* per 31.12.20xx</t>
  </si>
  <si>
    <t>Bestand 1.1.</t>
  </si>
  <si>
    <t>Abgänge</t>
  </si>
  <si>
    <t>Bestand</t>
  </si>
  <si>
    <t>Zugänge</t>
  </si>
  <si>
    <t>Bestand 31.12.</t>
  </si>
  <si>
    <t>Verzinsung</t>
  </si>
  <si>
    <t>Deckungsdifferenzen</t>
  </si>
  <si>
    <t>Für Tarif</t>
  </si>
  <si>
    <t>Verfügbarer</t>
  </si>
  <si>
    <t xml:space="preserve">WACC </t>
  </si>
  <si>
    <t>inkl. Zinsen</t>
  </si>
  <si>
    <t>laufendes</t>
  </si>
  <si>
    <t>nach</t>
  </si>
  <si>
    <t>laufendes Jahr</t>
  </si>
  <si>
    <t>vor Verzinsung</t>
  </si>
  <si>
    <t>laufendes Jahr +</t>
  </si>
  <si>
    <t>nach Verzinsung</t>
  </si>
  <si>
    <t>Jahr + 1</t>
  </si>
  <si>
    <t>Betrag für</t>
  </si>
  <si>
    <t>Jahr + 2</t>
  </si>
  <si>
    <t>Abgängen</t>
  </si>
  <si>
    <t>(+ = Überdeckung)</t>
  </si>
  <si>
    <t>geplant</t>
  </si>
  <si>
    <t>neue  Tarife</t>
  </si>
  <si>
    <t>3</t>
  </si>
  <si>
    <t>4</t>
  </si>
  <si>
    <t>5</t>
  </si>
  <si>
    <t>Erläuterungen</t>
  </si>
  <si>
    <t>*</t>
  </si>
  <si>
    <t>Deckungsdifferenzenspiegel gemäss Vorlage der ElCom</t>
  </si>
  <si>
    <t>Deckungsdifferenzen des entsprechenden Jahres</t>
  </si>
  <si>
    <t>Verzinsung der bestehenden Deckungsdifferenzen</t>
  </si>
  <si>
    <t>Gesamthaft bestehende Deckungsdifferenzen per Ende Jahr inklusive der vorgegebenen Verzinsung</t>
  </si>
  <si>
    <t>Anteil der Deckungsdifferenzen, welche in die Tarife des Folgejahres eingerechnet werden</t>
  </si>
  <si>
    <t>Zinssatz zur Verzinsung der Deckungsdifferenzen (WACC = Weighted Average Cost of Capital; gewichteter durchschnittlicher Kapitalkostensatz)</t>
  </si>
  <si>
    <t>Investitionsbeiträge an Anlagen im Bau</t>
  </si>
  <si>
    <t>Wertberichtigungen / Wertaufholungen auf Finanzanlagen (nicht realisiert)</t>
  </si>
  <si>
    <t>Wertaufholungen / Wertberichtigungen auf Finanzanlagen (nicht realisiert)</t>
  </si>
  <si>
    <t>Langfristige Finanzanlagen</t>
  </si>
  <si>
    <t>Übertragung von Beteiligungen in das Finanzvermögen</t>
  </si>
  <si>
    <t>Vertragsform</t>
  </si>
  <si>
    <r>
      <t>Ertragsüberschuss (+) / Aufwandüberschuss (-)</t>
    </r>
    <r>
      <rPr>
        <b/>
        <sz val="9"/>
        <rFont val="Arial"/>
        <family val="2"/>
      </rPr>
      <t/>
    </r>
  </si>
  <si>
    <t>Einlagen in Spezialfinanzierungen und Fonds</t>
  </si>
  <si>
    <t>Entnahmen aus Spezialfinanzierungen und Fonds</t>
  </si>
  <si>
    <t>Investitionsausgaben auf Rechnung Dritter</t>
  </si>
  <si>
    <t>Strassen und Verkehrswege</t>
  </si>
  <si>
    <t>Rechtsform /</t>
  </si>
  <si>
    <t>Rückerstattungen von Investitionsausgaben auf Rechnung Dritter</t>
  </si>
  <si>
    <t>Sach- und immaterielle Anlagen FV</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</si>
  <si>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</si>
  <si>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</si>
  <si>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</si>
  <si>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</si>
  <si>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</si>
  <si>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Übrige Sach- und immaterielle Anlagen</t>
  </si>
  <si>
    <t>Einnahmenüberschuss / Nettoinvestitionen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</si>
  <si>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</si>
  <si>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</si>
  <si>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</si>
  <si>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</si>
  <si>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</si>
  <si>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</si>
  <si>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</si>
  <si>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</si>
  <si>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Übertragungen in die Investitionsrechnung (Aktivierte Eigenleistungen)</t>
  </si>
  <si>
    <t>Abgang Sach- und immaterielle Anlagen FV</t>
  </si>
  <si>
    <t>Zugang Sach- und immaterielle Anlagen FV</t>
  </si>
  <si>
    <t>Art der Anlage, Schuldner/in, Laufzeit, Zinssatz</t>
  </si>
  <si>
    <t>Art der Forderung, Schuldner/in, Fälligkeit</t>
  </si>
  <si>
    <t>Art der Anlage, Schuldner/in, Fälligkeit</t>
  </si>
  <si>
    <t>Art der kurzfristigen Finanzverbindlichkeit, Gläubiger/in, Laufzeit, Zinssatz</t>
  </si>
  <si>
    <t>Art der langfristigen Finanzverbindlichkeit, Gläubiger/in, Laufzeit, Zinssatz</t>
  </si>
  <si>
    <t>Eigentümer/in</t>
  </si>
  <si>
    <t>Miteigentümer/in</t>
  </si>
  <si>
    <t>Einwohner/in</t>
  </si>
  <si>
    <t>Anzahl Einwohner/in der Verbandsgemeinde A</t>
  </si>
  <si>
    <t>Anzahl Einwohner/in der Verbandsgemeinde B</t>
  </si>
  <si>
    <t>Total Einwohner/in der Verbandsgemeinden</t>
  </si>
  <si>
    <t>pro Einwohner/in</t>
  </si>
  <si>
    <t>Beteiligungen an Gemeinden und Zweckverbänden</t>
  </si>
  <si>
    <t>1452 Beteiligungen an Gemeinden und Zweckverbänden</t>
  </si>
  <si>
    <t>Beteiligungen an an öffentlichen Unternehmen</t>
  </si>
  <si>
    <t>1454 Beteiligungen an öffentlichen Unternehmen</t>
  </si>
  <si>
    <t>Beteiligungen an privaten Unternehmen</t>
  </si>
  <si>
    <t>1455 Beteiligungen an privaten Unternehmen</t>
  </si>
  <si>
    <t>Umbuchung</t>
  </si>
  <si>
    <t>Vorjahresergebnis</t>
  </si>
  <si>
    <r>
      <t xml:space="preserve">Die Rechnungsprüfungskommission hat die </t>
    </r>
    <r>
      <rPr>
        <b/>
        <sz val="9"/>
        <rFont val="Arial"/>
        <family val="2"/>
      </rPr>
      <t>Jahresrechnung und die Sonderrechnungen 2019</t>
    </r>
    <r>
      <rPr>
        <sz val="9"/>
        <rFont val="Arial"/>
        <family val="2"/>
      </rPr>
      <t xml:space="preserve"> des Zweckverbands xxx in der von der Vorsteherschaft am xx.xx.2020 beschlossenen Fassung geprüft. Die Jahresrechnung weist folgende Eckdaten aus:</t>
    </r>
  </si>
  <si>
    <t>Öffentliche Unternehmen</t>
  </si>
  <si>
    <t>Private Unternehmen</t>
  </si>
  <si>
    <t>Die Rechnungslegung soll die Vermögens-, Finanz- und Ertragslage den tatsächlichen Verhältnissen entsprechend darstellen („True and Fair View“-Prinzip) und richtet sich nach den Grundsätzen der Verständlichkeit, der Wesentlichkeit, der Zuverlässigkeit, der Vergleichbarkeit, der Fortführung, der Stetigkeit, der Periodenabgrenzung und der Bruttodarstellung. In Abweichung vom Prinzip der Bruttodarstellung sind Aufwandminderungsbuchungen beim Personalaufwand zulässig. 
Die Buchführung richtet sich nach den Grundsätzen der Vollständigkeit, der Richtigkeit, der Rechtzeitigkeit und der Nachprüfbarkeit.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</si>
</sst>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quot;Fr.&quot;\ * #,##0.00_ ;_ &quot;Fr.&quot;\ * \-#,##0.00_ ;_ &quot;Fr.&quot;\ * &quot;-&quot;??_ ;_ @_ "/>
    <numFmt numFmtId="165" formatCode="#,##0.00\ ;[Red]\-#,##0.00\ "/>
    <numFmt numFmtId="166" formatCode="[$-807]d/\ mmmm\ yyyy;@"/>
    <numFmt numFmtId="167" formatCode="#,##0.00_);\(#,##0.00\)"/>
    <numFmt numFmtId="168" formatCode="0.0"/>
    <numFmt numFmtId="169" formatCode="0.0%"/>
  </numFmts>
  <fonts count="63">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9"/>
      <name val="Arial"/>
      <family val="2"/>
    </font>
    <font>
      <sz val="10"/>
      <name val="Arial"/>
      <family val="2"/>
    </font>
    <font>
      <sz val="8"/>
      <color indexed="81"/>
      <name val="Arial"/>
      <family val="2"/>
    </font>
    <font>
      <sz val="18"/>
      <name val="Arial Black"/>
      <family val="2"/>
    </font>
    <font>
      <sz val="28"/>
      <name val="Arial Black"/>
      <family val="2"/>
    </font>
    <font>
      <b/>
      <sz val="14"/>
      <name val="Arial Black"/>
      <family val="2"/>
    </font>
    <font>
      <sz val="48"/>
      <name val="Arial Black"/>
      <family val="2"/>
    </font>
    <font>
      <sz val="9"/>
      <color indexed="81"/>
      <name val="Tahoma"/>
      <family val="2"/>
    </font>
    <font>
      <b/>
      <sz val="9"/>
      <name val="Arial Black"/>
      <family val="2"/>
    </font>
    <font>
      <sz val="9"/>
      <color theme="1"/>
      <name val="Arial"/>
      <family val="2"/>
    </font>
    <font>
      <sz val="12"/>
      <name val="Helv"/>
    </font>
    <font>
      <b/>
      <sz val="9"/>
      <color theme="1"/>
      <name val="Arial"/>
      <family val="2"/>
    </font>
    <font>
      <sz val="14"/>
      <color theme="1"/>
      <name val="Arial Black"/>
      <family val="2"/>
    </font>
    <font>
      <sz val="9"/>
      <name val="Arial Black"/>
      <family val="2"/>
    </font>
    <font>
      <i/>
      <sz val="9"/>
      <name val="Arial"/>
      <family val="2"/>
    </font>
    <font>
      <sz val="9"/>
      <color rgb="FFFF0000"/>
      <name val="Arial"/>
      <family val="2"/>
    </font>
    <font>
      <b/>
      <i/>
      <sz val="9"/>
      <name val="Arial"/>
      <family val="2"/>
    </font>
    <font>
      <sz val="9"/>
      <color rgb="FF000000"/>
      <name val="Arial"/>
      <family val="2"/>
    </font>
    <font>
      <b/>
      <sz val="9"/>
      <color rgb="FF000000"/>
      <name val="Arial"/>
      <family val="2"/>
    </font>
    <font>
      <sz val="9"/>
      <color theme="1"/>
      <name val="Arial Black"/>
      <family val="2"/>
    </font>
    <font>
      <sz val="8"/>
      <name val="Arial"/>
      <family val="2"/>
    </font>
    <font>
      <b/>
      <sz val="8"/>
      <name val="Arial"/>
      <family val="2"/>
    </font>
    <font>
      <i/>
      <sz val="11"/>
      <name val="Arial"/>
      <family val="2"/>
    </font>
    <font>
      <b/>
      <sz val="10"/>
      <name val="Arial Black"/>
      <family val="2"/>
    </font>
    <font>
      <b/>
      <sz val="10"/>
      <color theme="1"/>
      <name val="Arial"/>
      <family val="2"/>
    </font>
    <font>
      <sz val="10"/>
      <name val="Arial Black"/>
      <family val="2"/>
    </font>
    <font>
      <sz val="10"/>
      <color theme="1"/>
      <name val="Arial"/>
      <family val="2"/>
    </font>
    <font>
      <sz val="11"/>
      <color theme="1"/>
      <name val="Arial"/>
      <family val="2"/>
    </font>
    <font>
      <sz val="8"/>
      <color theme="1"/>
      <name val="Arial"/>
      <family val="2"/>
    </font>
    <font>
      <sz val="48"/>
      <color theme="1"/>
      <name val="Arial Black"/>
      <family val="2"/>
    </font>
    <font>
      <i/>
      <sz val="9"/>
      <color theme="1"/>
      <name val="Arial"/>
      <family val="2"/>
    </font>
    <font>
      <i/>
      <sz val="11"/>
      <color theme="1"/>
      <name val="Arial"/>
      <family val="2"/>
    </font>
    <font>
      <b/>
      <i/>
      <sz val="9"/>
      <color theme="1"/>
      <name val="Arial"/>
      <family val="2"/>
    </font>
    <font>
      <b/>
      <sz val="10"/>
      <color theme="1"/>
      <name val="Arial Black"/>
      <family val="2"/>
    </font>
    <font>
      <i/>
      <sz val="10"/>
      <name val="Arial"/>
      <family val="2"/>
    </font>
    <font>
      <sz val="9"/>
      <color indexed="81"/>
      <name val="Segoe UI"/>
      <family val="2"/>
    </font>
    <font>
      <sz val="11"/>
      <name val="Arial"/>
      <family val="2"/>
    </font>
    <font>
      <b/>
      <sz val="9"/>
      <color indexed="81"/>
      <name val="Segoe UI"/>
      <family val="2"/>
    </font>
    <font>
      <b/>
      <sz val="14"/>
      <color theme="1"/>
      <name val="Arial Black"/>
      <family val="2"/>
    </font>
    <font>
      <b/>
      <sz val="9"/>
      <color theme="1"/>
      <name val="Arial Black"/>
      <family val="2"/>
    </font>
    <font>
      <b/>
      <sz val="8"/>
      <color indexed="81"/>
      <name val="Arial"/>
      <family val="2"/>
    </font>
    <font>
      <b/>
      <sz val="9"/>
      <color rgb="FFFF0000"/>
      <name val="Arial"/>
      <family val="2"/>
    </font>
    <font>
      <strike/>
      <sz val="8"/>
      <color theme="1"/>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s>
  <cellStyleXfs count="63">
    <xf numFmtId="0" fontId="0" fillId="0" borderId="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9" fontId="21" fillId="0" borderId="0" applyFont="0" applyFill="0" applyBorder="0" applyAlignment="0" applyProtection="0"/>
    <xf numFmtId="4" fontId="12" fillId="10" borderId="1" applyNumberFormat="0" applyProtection="0">
      <alignment vertical="center"/>
    </xf>
    <xf numFmtId="4" fontId="13" fillId="11" borderId="1" applyNumberFormat="0" applyProtection="0">
      <alignment vertical="center"/>
    </xf>
    <xf numFmtId="4" fontId="12" fillId="11" borderId="1" applyNumberFormat="0" applyProtection="0">
      <alignment horizontal="left" vertical="center" indent="1"/>
    </xf>
    <xf numFmtId="0" fontId="12" fillId="11" borderId="1" applyNumberFormat="0" applyProtection="0">
      <alignment horizontal="left" vertical="top" indent="1"/>
    </xf>
    <xf numFmtId="4" fontId="12" fillId="12" borderId="0" applyNumberFormat="0" applyProtection="0">
      <alignment horizontal="left" vertical="center" indent="1"/>
    </xf>
    <xf numFmtId="4" fontId="14" fillId="2" borderId="1" applyNumberFormat="0" applyProtection="0">
      <alignment horizontal="right" vertical="center"/>
    </xf>
    <xf numFmtId="4" fontId="14" fillId="3" borderId="1" applyNumberFormat="0" applyProtection="0">
      <alignment horizontal="right" vertical="center"/>
    </xf>
    <xf numFmtId="4" fontId="14" fillId="7" borderId="1" applyNumberFormat="0" applyProtection="0">
      <alignment horizontal="right" vertical="center"/>
    </xf>
    <xf numFmtId="4" fontId="14" fillId="5" borderId="1" applyNumberFormat="0" applyProtection="0">
      <alignment horizontal="right" vertical="center"/>
    </xf>
    <xf numFmtId="4" fontId="14" fillId="6" borderId="1" applyNumberFormat="0" applyProtection="0">
      <alignment horizontal="right" vertical="center"/>
    </xf>
    <xf numFmtId="4" fontId="14" fillId="9" borderId="1" applyNumberFormat="0" applyProtection="0">
      <alignment horizontal="right" vertical="center"/>
    </xf>
    <xf numFmtId="4" fontId="14" fillId="8" borderId="1" applyNumberFormat="0" applyProtection="0">
      <alignment horizontal="right" vertical="center"/>
    </xf>
    <xf numFmtId="4" fontId="14" fillId="13" borderId="1" applyNumberFormat="0" applyProtection="0">
      <alignment horizontal="right" vertical="center"/>
    </xf>
    <xf numFmtId="4" fontId="14" fillId="4" borderId="1" applyNumberFormat="0" applyProtection="0">
      <alignment horizontal="right" vertical="center"/>
    </xf>
    <xf numFmtId="4" fontId="12" fillId="14" borderId="2" applyNumberFormat="0" applyProtection="0">
      <alignment horizontal="left" vertical="center" indent="1"/>
    </xf>
    <xf numFmtId="4" fontId="14" fillId="15" borderId="0" applyNumberFormat="0" applyProtection="0">
      <alignment horizontal="left" vertical="center" indent="1"/>
    </xf>
    <xf numFmtId="4" fontId="15" fillId="16" borderId="0" applyNumberFormat="0" applyProtection="0">
      <alignment horizontal="left" vertical="center" indent="1"/>
    </xf>
    <xf numFmtId="4" fontId="14" fillId="17" borderId="1" applyNumberFormat="0" applyProtection="0">
      <alignment horizontal="right" vertical="center"/>
    </xf>
    <xf numFmtId="4" fontId="14" fillId="15" borderId="0" applyNumberFormat="0" applyProtection="0">
      <alignment horizontal="left" vertical="center" indent="1"/>
    </xf>
    <xf numFmtId="4" fontId="14" fillId="12" borderId="0" applyNumberFormat="0" applyProtection="0">
      <alignment horizontal="left" vertical="center" indent="1"/>
    </xf>
    <xf numFmtId="0" fontId="9" fillId="16" borderId="1" applyNumberFormat="0" applyProtection="0">
      <alignment horizontal="left" vertical="center" indent="1"/>
    </xf>
    <xf numFmtId="0" fontId="9" fillId="16" borderId="1" applyNumberFormat="0" applyProtection="0">
      <alignment horizontal="left" vertical="top" indent="1"/>
    </xf>
    <xf numFmtId="0" fontId="9" fillId="12" borderId="1" applyNumberFormat="0" applyProtection="0">
      <alignment horizontal="left" vertical="center" indent="1"/>
    </xf>
    <xf numFmtId="0" fontId="9" fillId="12" borderId="1" applyNumberFormat="0" applyProtection="0">
      <alignment horizontal="left" vertical="top" indent="1"/>
    </xf>
    <xf numFmtId="0" fontId="9" fillId="18" borderId="1" applyNumberFormat="0" applyProtection="0">
      <alignment horizontal="left" vertical="center" indent="1"/>
    </xf>
    <xf numFmtId="0" fontId="9" fillId="18"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4" fontId="14" fillId="20" borderId="1" applyNumberFormat="0" applyProtection="0">
      <alignment vertical="center"/>
    </xf>
    <xf numFmtId="4" fontId="16" fillId="20" borderId="1" applyNumberFormat="0" applyProtection="0">
      <alignment vertical="center"/>
    </xf>
    <xf numFmtId="4" fontId="14" fillId="20" borderId="1" applyNumberFormat="0" applyProtection="0">
      <alignment horizontal="left" vertical="center" indent="1"/>
    </xf>
    <xf numFmtId="0" fontId="14" fillId="20" borderId="1" applyNumberFormat="0" applyProtection="0">
      <alignment horizontal="left" vertical="top" indent="1"/>
    </xf>
    <xf numFmtId="4" fontId="14" fillId="15" borderId="1" applyNumberFormat="0" applyProtection="0">
      <alignment horizontal="right" vertical="center"/>
    </xf>
    <xf numFmtId="4" fontId="16" fillId="15" borderId="1" applyNumberFormat="0" applyProtection="0">
      <alignment horizontal="right" vertical="center"/>
    </xf>
    <xf numFmtId="4" fontId="14" fillId="17" borderId="1" applyNumberFormat="0" applyProtection="0">
      <alignment horizontal="left" vertical="center" indent="1"/>
    </xf>
    <xf numFmtId="0" fontId="14" fillId="12" borderId="1" applyNumberFormat="0" applyProtection="0">
      <alignment horizontal="left" vertical="top" indent="1"/>
    </xf>
    <xf numFmtId="4" fontId="17" fillId="21" borderId="0" applyNumberFormat="0" applyProtection="0">
      <alignment horizontal="left" vertical="center" indent="1"/>
    </xf>
    <xf numFmtId="4" fontId="18" fillId="15" borderId="1" applyNumberFormat="0" applyProtection="0">
      <alignment horizontal="right" vertical="center"/>
    </xf>
    <xf numFmtId="0" fontId="9" fillId="0" borderId="0"/>
    <xf numFmtId="0" fontId="7" fillId="0" borderId="0"/>
    <xf numFmtId="0" fontId="21" fillId="0" borderId="0"/>
    <xf numFmtId="0" fontId="7" fillId="0" borderId="0"/>
    <xf numFmtId="0" fontId="7" fillId="0" borderId="0"/>
    <xf numFmtId="0" fontId="11" fillId="0" borderId="0"/>
    <xf numFmtId="0" fontId="9" fillId="0" borderId="0"/>
    <xf numFmtId="0" fontId="7" fillId="0" borderId="0"/>
    <xf numFmtId="0" fontId="11" fillId="0" borderId="0"/>
    <xf numFmtId="0" fontId="6" fillId="0" borderId="0"/>
    <xf numFmtId="0" fontId="5" fillId="0" borderId="0"/>
    <xf numFmtId="43" fontId="11" fillId="0" borderId="0" applyFont="0" applyFill="0" applyBorder="0" applyAlignment="0" applyProtection="0"/>
    <xf numFmtId="167" fontId="30" fillId="0" borderId="0"/>
    <xf numFmtId="167" fontId="30" fillId="0" borderId="0"/>
    <xf numFmtId="0" fontId="4" fillId="0" borderId="0"/>
    <xf numFmtId="0" fontId="3" fillId="0" borderId="0"/>
    <xf numFmtId="0" fontId="2" fillId="0" borderId="0"/>
    <xf numFmtId="9" fontId="56" fillId="0" borderId="0" applyFont="0" applyFill="0" applyBorder="0" applyAlignment="0" applyProtection="0"/>
    <xf numFmtId="0" fontId="1" fillId="0" borderId="0"/>
    <xf numFmtId="9" fontId="11" fillId="0" borderId="0" applyFont="0" applyFill="0" applyBorder="0" applyAlignment="0" applyProtection="0"/>
  </cellStyleXfs>
  <cellXfs count="759">
    <xf numFmtId="0" fontId="0" fillId="0" borderId="0" xfId="0"/>
    <xf numFmtId="0" fontId="7" fillId="23" borderId="0" xfId="0" applyFont="1" applyFill="1" applyAlignment="1">
      <alignment vertical="center"/>
    </xf>
    <xf numFmtId="0" fontId="7" fillId="23" borderId="0" xfId="0" applyFont="1" applyFill="1" applyAlignment="1">
      <alignment horizontal="left" vertical="center"/>
    </xf>
    <xf numFmtId="0" fontId="7" fillId="23" borderId="3" xfId="0" applyFont="1" applyFill="1" applyBorder="1" applyAlignment="1">
      <alignment vertical="center"/>
    </xf>
    <xf numFmtId="0" fontId="8" fillId="23" borderId="0" xfId="0" applyFont="1" applyFill="1" applyAlignment="1">
      <alignment vertical="center"/>
    </xf>
    <xf numFmtId="164" fontId="8" fillId="23" borderId="0" xfId="0" applyNumberFormat="1" applyFont="1" applyFill="1" applyAlignment="1">
      <alignment vertical="center"/>
    </xf>
    <xf numFmtId="0" fontId="25" fillId="0" borderId="0" xfId="48" applyFont="1" applyAlignment="1">
      <alignment horizontal="left"/>
    </xf>
    <xf numFmtId="0" fontId="10" fillId="0" borderId="0" xfId="0" applyFont="1" applyAlignment="1">
      <alignment horizontal="left"/>
    </xf>
    <xf numFmtId="0" fontId="10" fillId="0" borderId="0" xfId="48" applyFont="1" applyAlignment="1">
      <alignment horizontal="left"/>
    </xf>
    <xf numFmtId="0" fontId="20" fillId="0" borderId="0" xfId="48" applyFont="1" applyAlignment="1">
      <alignment horizontal="left"/>
    </xf>
    <xf numFmtId="0" fontId="20" fillId="0" borderId="0" xfId="0" applyFont="1" applyAlignment="1">
      <alignment horizontal="left" vertical="center"/>
    </xf>
    <xf numFmtId="0" fontId="10" fillId="0" borderId="0" xfId="48" applyFont="1"/>
    <xf numFmtId="43" fontId="10" fillId="22" borderId="7" xfId="3" applyFont="1" applyFill="1" applyBorder="1" applyAlignment="1">
      <alignment horizontal="right" vertical="top" wrapText="1"/>
    </xf>
    <xf numFmtId="43" fontId="10" fillId="22" borderId="8" xfId="3" applyFont="1" applyFill="1" applyBorder="1" applyAlignment="1">
      <alignment horizontal="right" vertical="top" wrapText="1"/>
    </xf>
    <xf numFmtId="0" fontId="10" fillId="22" borderId="10" xfId="0" applyFont="1" applyFill="1" applyBorder="1" applyAlignment="1">
      <alignment horizontal="right"/>
    </xf>
    <xf numFmtId="0" fontId="10" fillId="22" borderId="11" xfId="0" applyFont="1" applyFill="1" applyBorder="1" applyAlignment="1">
      <alignment horizontal="right"/>
    </xf>
    <xf numFmtId="0" fontId="10" fillId="22" borderId="13" xfId="0" applyFont="1" applyFill="1" applyBorder="1" applyAlignment="1">
      <alignment horizontal="right"/>
    </xf>
    <xf numFmtId="0" fontId="10" fillId="22" borderId="14" xfId="0" applyFont="1" applyFill="1" applyBorder="1" applyAlignment="1">
      <alignment horizontal="right"/>
    </xf>
    <xf numFmtId="0" fontId="10" fillId="0" borderId="0" xfId="0" applyFont="1" applyAlignment="1">
      <alignment horizontal="right"/>
    </xf>
    <xf numFmtId="0" fontId="10" fillId="0" borderId="0" xfId="0" applyFont="1" applyAlignment="1">
      <alignment horizontal="left" vertical="center"/>
    </xf>
    <xf numFmtId="0" fontId="20" fillId="23" borderId="3" xfId="0" applyFont="1" applyFill="1" applyBorder="1" applyAlignment="1">
      <alignment horizontal="right" vertical="center"/>
    </xf>
    <xf numFmtId="0" fontId="10" fillId="0" borderId="0" xfId="48" applyFont="1" applyAlignment="1">
      <alignment horizontal="right"/>
    </xf>
    <xf numFmtId="3" fontId="20" fillId="0" borderId="0" xfId="48" applyNumberFormat="1" applyFont="1" applyAlignment="1">
      <alignment horizontal="left"/>
    </xf>
    <xf numFmtId="4" fontId="20" fillId="0" borderId="0" xfId="48" applyNumberFormat="1" applyFont="1" applyAlignment="1">
      <alignment horizontal="left"/>
    </xf>
    <xf numFmtId="0" fontId="20" fillId="0" borderId="0" xfId="48" applyFont="1"/>
    <xf numFmtId="0" fontId="10" fillId="23" borderId="6" xfId="44" applyFont="1" applyFill="1" applyBorder="1" applyAlignment="1">
      <alignment horizontal="right" vertical="top" wrapText="1"/>
    </xf>
    <xf numFmtId="14" fontId="10" fillId="23" borderId="9" xfId="3" applyNumberFormat="1" applyFont="1" applyFill="1" applyBorder="1" applyAlignment="1">
      <alignment horizontal="right" vertical="top" wrapText="1"/>
    </xf>
    <xf numFmtId="14" fontId="10" fillId="23" borderId="12" xfId="3" applyNumberFormat="1" applyFont="1" applyFill="1" applyBorder="1" applyAlignment="1">
      <alignment horizontal="right" vertical="top" wrapText="1"/>
    </xf>
    <xf numFmtId="0" fontId="20" fillId="0" borderId="0" xfId="48" applyFont="1" applyAlignment="1">
      <alignment horizontal="right"/>
    </xf>
    <xf numFmtId="4" fontId="20" fillId="22" borderId="3" xfId="0" applyNumberFormat="1" applyFont="1" applyFill="1" applyBorder="1" applyAlignment="1">
      <alignment horizontal="right" vertical="center"/>
    </xf>
    <xf numFmtId="4" fontId="20" fillId="0" borderId="3" xfId="0" applyNumberFormat="1" applyFont="1" applyBorder="1" applyAlignment="1">
      <alignment horizontal="right" vertical="center"/>
    </xf>
    <xf numFmtId="0" fontId="20" fillId="0" borderId="3" xfId="0" applyFont="1" applyBorder="1" applyAlignment="1">
      <alignment horizontal="left" vertical="center"/>
    </xf>
    <xf numFmtId="4" fontId="20" fillId="22" borderId="3" xfId="50" applyNumberFormat="1" applyFont="1" applyFill="1" applyBorder="1" applyAlignment="1">
      <alignment horizontal="right" vertical="center"/>
    </xf>
    <xf numFmtId="0" fontId="10" fillId="0" borderId="5" xfId="50" applyFont="1" applyBorder="1" applyAlignment="1">
      <alignment horizontal="right" vertical="top" wrapText="1"/>
    </xf>
    <xf numFmtId="4" fontId="20" fillId="0" borderId="0" xfId="48" applyNumberFormat="1" applyFont="1" applyAlignment="1">
      <alignment horizontal="right"/>
    </xf>
    <xf numFmtId="0" fontId="28" fillId="0" borderId="0" xfId="48" applyFont="1" applyAlignment="1">
      <alignment horizontal="left"/>
    </xf>
    <xf numFmtId="0" fontId="10" fillId="0" borderId="0" xfId="50" applyFont="1" applyAlignment="1">
      <alignment horizontal="left" vertical="center" wrapText="1"/>
    </xf>
    <xf numFmtId="0" fontId="10" fillId="23" borderId="0" xfId="48" applyFont="1" applyFill="1" applyAlignment="1">
      <alignment horizontal="left" vertical="center"/>
    </xf>
    <xf numFmtId="0" fontId="10" fillId="23" borderId="0" xfId="48" applyFont="1" applyFill="1" applyAlignment="1">
      <alignment vertical="center"/>
    </xf>
    <xf numFmtId="0" fontId="20" fillId="23" borderId="3" xfId="48" applyFont="1" applyFill="1" applyBorder="1" applyAlignment="1">
      <alignment vertical="center"/>
    </xf>
    <xf numFmtId="164" fontId="20" fillId="23" borderId="3" xfId="48" applyNumberFormat="1" applyFont="1" applyFill="1" applyBorder="1" applyAlignment="1">
      <alignment vertical="center"/>
    </xf>
    <xf numFmtId="0" fontId="20" fillId="23" borderId="0" xfId="48" applyFont="1" applyFill="1" applyAlignment="1">
      <alignment vertical="center"/>
    </xf>
    <xf numFmtId="0" fontId="10" fillId="23" borderId="0" xfId="0" applyFont="1" applyFill="1" applyAlignment="1">
      <alignment horizontal="left" vertical="center"/>
    </xf>
    <xf numFmtId="0" fontId="10" fillId="23" borderId="0" xfId="0" applyFont="1" applyFill="1" applyAlignment="1">
      <alignment vertical="center"/>
    </xf>
    <xf numFmtId="0" fontId="20" fillId="23" borderId="3" xfId="0" applyFont="1" applyFill="1" applyBorder="1" applyAlignment="1">
      <alignment vertical="center"/>
    </xf>
    <xf numFmtId="164" fontId="20" fillId="23" borderId="3" xfId="0" applyNumberFormat="1" applyFont="1" applyFill="1" applyBorder="1" applyAlignment="1">
      <alignment vertical="center"/>
    </xf>
    <xf numFmtId="0" fontId="10" fillId="23" borderId="0" xfId="48" applyFont="1" applyFill="1" applyAlignment="1">
      <alignment vertical="top" wrapText="1"/>
    </xf>
    <xf numFmtId="0" fontId="10" fillId="23" borderId="0" xfId="48" quotePrefix="1" applyFont="1" applyFill="1" applyAlignment="1">
      <alignment horizontal="left" vertical="top" wrapText="1"/>
    </xf>
    <xf numFmtId="0" fontId="10" fillId="23" borderId="0" xfId="48" applyFont="1" applyFill="1" applyAlignment="1">
      <alignment horizontal="left" vertical="top" wrapText="1"/>
    </xf>
    <xf numFmtId="0" fontId="10" fillId="23" borderId="0" xfId="0" applyFont="1" applyFill="1" applyAlignment="1">
      <alignment horizontal="left" vertical="top"/>
    </xf>
    <xf numFmtId="0" fontId="10" fillId="23" borderId="0" xfId="0" applyFont="1" applyFill="1" applyAlignment="1">
      <alignment vertical="top"/>
    </xf>
    <xf numFmtId="49" fontId="10" fillId="23" borderId="0" xfId="48" applyNumberFormat="1" applyFont="1" applyFill="1" applyAlignment="1" applyProtection="1">
      <alignment vertical="center"/>
      <protection locked="0"/>
    </xf>
    <xf numFmtId="0" fontId="10" fillId="23" borderId="0" xfId="48" applyFont="1" applyFill="1" applyAlignment="1" applyProtection="1">
      <alignment horizontal="left" vertical="center"/>
      <protection locked="0"/>
    </xf>
    <xf numFmtId="4" fontId="10" fillId="22" borderId="0" xfId="48" applyNumberFormat="1" applyFont="1" applyFill="1" applyAlignment="1">
      <alignment horizontal="right" vertical="center"/>
    </xf>
    <xf numFmtId="0" fontId="10" fillId="23" borderId="0" xfId="48" applyFont="1" applyFill="1" applyAlignment="1" applyProtection="1">
      <alignment vertical="center"/>
      <protection locked="0"/>
    </xf>
    <xf numFmtId="3" fontId="20" fillId="23" borderId="0" xfId="48" applyNumberFormat="1" applyFont="1" applyFill="1" applyAlignment="1" applyProtection="1">
      <alignment horizontal="left" vertical="center"/>
      <protection locked="0"/>
    </xf>
    <xf numFmtId="0" fontId="10" fillId="23" borderId="4" xfId="48" quotePrefix="1" applyFont="1" applyFill="1" applyBorder="1" applyAlignment="1" applyProtection="1">
      <alignment horizontal="left" vertical="center"/>
      <protection locked="0"/>
    </xf>
    <xf numFmtId="0" fontId="10" fillId="23" borderId="4" xfId="48" applyFont="1" applyFill="1" applyBorder="1" applyAlignment="1" applyProtection="1">
      <alignment horizontal="left" vertical="center"/>
      <protection locked="0"/>
    </xf>
    <xf numFmtId="4" fontId="10" fillId="22" borderId="4" xfId="48" applyNumberFormat="1" applyFont="1" applyFill="1" applyBorder="1" applyAlignment="1">
      <alignment horizontal="right" vertical="center"/>
    </xf>
    <xf numFmtId="0" fontId="10" fillId="23" borderId="0" xfId="48" quotePrefix="1" applyFont="1" applyFill="1" applyAlignment="1" applyProtection="1">
      <alignment horizontal="left" vertical="center"/>
      <protection locked="0"/>
    </xf>
    <xf numFmtId="0" fontId="20" fillId="23" borderId="0" xfId="48" applyFont="1" applyFill="1" applyAlignment="1" applyProtection="1">
      <alignment vertical="center"/>
      <protection locked="0"/>
    </xf>
    <xf numFmtId="0" fontId="20" fillId="23" borderId="3" xfId="48" applyFont="1" applyFill="1" applyBorder="1" applyAlignment="1" applyProtection="1">
      <alignment vertical="center"/>
      <protection locked="0"/>
    </xf>
    <xf numFmtId="4" fontId="20" fillId="22" borderId="3" xfId="48" applyNumberFormat="1" applyFont="1" applyFill="1" applyBorder="1" applyAlignment="1">
      <alignment horizontal="right" vertical="center"/>
    </xf>
    <xf numFmtId="0" fontId="20" fillId="23" borderId="0" xfId="48" applyFont="1" applyFill="1" applyAlignment="1" applyProtection="1">
      <alignment horizontal="left" vertical="center"/>
      <protection locked="0"/>
    </xf>
    <xf numFmtId="3" fontId="10" fillId="23" borderId="0" xfId="48" applyNumberFormat="1" applyFont="1" applyFill="1" applyAlignment="1" applyProtection="1">
      <alignment horizontal="left" vertical="center"/>
      <protection locked="0"/>
    </xf>
    <xf numFmtId="49" fontId="10" fillId="23" borderId="0" xfId="48" applyNumberFormat="1" applyFont="1" applyFill="1" applyAlignment="1">
      <alignment vertical="center"/>
    </xf>
    <xf numFmtId="49" fontId="10" fillId="22" borderId="5" xfId="48" applyNumberFormat="1" applyFont="1" applyFill="1" applyBorder="1" applyAlignment="1">
      <alignment horizontal="right" vertical="center"/>
    </xf>
    <xf numFmtId="4" fontId="10" fillId="23" borderId="0" xfId="48" applyNumberFormat="1" applyFont="1" applyFill="1" applyAlignment="1">
      <alignment horizontal="right" vertical="center"/>
    </xf>
    <xf numFmtId="0" fontId="10" fillId="23" borderId="0" xfId="48" applyFont="1" applyFill="1" applyAlignment="1">
      <alignment horizontal="right" vertical="center"/>
    </xf>
    <xf numFmtId="0" fontId="20" fillId="23" borderId="0" xfId="48" applyFont="1" applyFill="1" applyAlignment="1">
      <alignment vertical="center" wrapText="1"/>
    </xf>
    <xf numFmtId="0" fontId="20" fillId="23" borderId="0" xfId="48" applyFont="1" applyFill="1" applyAlignment="1">
      <alignment horizontal="left" vertical="center"/>
    </xf>
    <xf numFmtId="0" fontId="19" fillId="23" borderId="0" xfId="0" applyFont="1" applyFill="1" applyAlignment="1">
      <alignment horizontal="left" vertical="center"/>
    </xf>
    <xf numFmtId="0" fontId="23" fillId="23" borderId="0" xfId="0" applyFont="1" applyFill="1" applyAlignment="1">
      <alignment horizontal="left" vertical="center"/>
    </xf>
    <xf numFmtId="0" fontId="8" fillId="23" borderId="0" xfId="0" applyFont="1" applyFill="1" applyAlignment="1">
      <alignment horizontal="left" vertical="center"/>
    </xf>
    <xf numFmtId="0" fontId="24" fillId="23" borderId="0" xfId="0" applyFont="1" applyFill="1" applyAlignment="1">
      <alignment horizontal="left" vertical="center"/>
    </xf>
    <xf numFmtId="164" fontId="7" fillId="23" borderId="0" xfId="0" applyNumberFormat="1" applyFont="1" applyFill="1" applyAlignment="1">
      <alignment vertical="center"/>
    </xf>
    <xf numFmtId="0" fontId="25" fillId="0" borderId="0" xfId="48" applyFont="1" applyAlignment="1">
      <alignment horizontal="left" vertical="center"/>
    </xf>
    <xf numFmtId="0" fontId="33" fillId="0" borderId="0" xfId="48" applyFont="1" applyAlignment="1">
      <alignment vertical="center"/>
    </xf>
    <xf numFmtId="0" fontId="10" fillId="0" borderId="0" xfId="48" applyFont="1" applyAlignment="1">
      <alignment vertical="center"/>
    </xf>
    <xf numFmtId="0" fontId="10" fillId="0" borderId="0" xfId="48" applyFont="1" applyAlignment="1">
      <alignment horizontal="left" vertical="center"/>
    </xf>
    <xf numFmtId="0" fontId="34" fillId="0" borderId="0" xfId="48" applyFont="1" applyAlignment="1">
      <alignment horizontal="left" vertical="center"/>
    </xf>
    <xf numFmtId="0" fontId="34" fillId="0" borderId="0" xfId="48" applyFont="1" applyAlignment="1">
      <alignment vertical="center"/>
    </xf>
    <xf numFmtId="0" fontId="20" fillId="0" borderId="0" xfId="48" applyFont="1" applyAlignment="1">
      <alignment vertical="center"/>
    </xf>
    <xf numFmtId="4" fontId="10" fillId="0" borderId="0" xfId="48" applyNumberFormat="1" applyFont="1" applyAlignment="1">
      <alignment vertical="center"/>
    </xf>
    <xf numFmtId="0" fontId="25" fillId="23" borderId="0" xfId="48" applyFont="1" applyFill="1" applyAlignment="1">
      <alignment horizontal="left" vertical="center"/>
    </xf>
    <xf numFmtId="0" fontId="33" fillId="23" borderId="0" xfId="48" applyFont="1" applyFill="1" applyAlignment="1">
      <alignment vertical="center"/>
    </xf>
    <xf numFmtId="164" fontId="10" fillId="23" borderId="0" xfId="48" applyNumberFormat="1" applyFont="1" applyFill="1" applyAlignment="1">
      <alignment vertical="center"/>
    </xf>
    <xf numFmtId="0" fontId="25" fillId="23" borderId="0" xfId="0" applyFont="1" applyFill="1" applyAlignment="1">
      <alignment horizontal="left" vertical="center"/>
    </xf>
    <xf numFmtId="0" fontId="33" fillId="23" borderId="0" xfId="0" applyFont="1" applyFill="1" applyAlignment="1">
      <alignment vertical="center"/>
    </xf>
    <xf numFmtId="0" fontId="20" fillId="23" borderId="0" xfId="0" applyFont="1" applyFill="1" applyAlignment="1">
      <alignment vertical="center"/>
    </xf>
    <xf numFmtId="164" fontId="10" fillId="23" borderId="0" xfId="0" applyNumberFormat="1" applyFont="1" applyFill="1" applyAlignment="1">
      <alignment vertical="center"/>
    </xf>
    <xf numFmtId="0" fontId="10" fillId="0" borderId="0" xfId="46" applyFont="1" applyAlignment="1">
      <alignment vertical="center"/>
    </xf>
    <xf numFmtId="0" fontId="33" fillId="23" borderId="0" xfId="48" applyFont="1" applyFill="1" applyAlignment="1">
      <alignment vertical="center" wrapText="1"/>
    </xf>
    <xf numFmtId="0" fontId="10" fillId="23" borderId="0" xfId="48" applyFont="1" applyFill="1" applyAlignment="1">
      <alignment vertical="center" wrapText="1"/>
    </xf>
    <xf numFmtId="0" fontId="25" fillId="23" borderId="0" xfId="48" applyFont="1" applyFill="1" applyAlignment="1" applyProtection="1">
      <alignment horizontal="left" vertical="center"/>
      <protection locked="0"/>
    </xf>
    <xf numFmtId="0" fontId="28" fillId="23" borderId="0" xfId="48" applyFont="1" applyFill="1" applyAlignment="1" applyProtection="1">
      <alignment horizontal="left" vertical="center"/>
      <protection locked="0"/>
    </xf>
    <xf numFmtId="0" fontId="28" fillId="23" borderId="0" xfId="48" applyFont="1" applyFill="1" applyAlignment="1">
      <alignment horizontal="left" vertical="center"/>
    </xf>
    <xf numFmtId="49" fontId="10" fillId="0" borderId="0" xfId="48" applyNumberFormat="1" applyFont="1"/>
    <xf numFmtId="0" fontId="10" fillId="0" borderId="3" xfId="0" applyFont="1" applyBorder="1" applyAlignment="1">
      <alignment horizontal="left" vertical="center"/>
    </xf>
    <xf numFmtId="0" fontId="28" fillId="0" borderId="0" xfId="48" applyFont="1" applyAlignment="1">
      <alignment horizontal="left" vertical="center"/>
    </xf>
    <xf numFmtId="0" fontId="20" fillId="0" borderId="0" xfId="48" applyFont="1" applyAlignment="1">
      <alignment horizontal="right" vertical="center"/>
    </xf>
    <xf numFmtId="3" fontId="20" fillId="0" borderId="0" xfId="48" applyNumberFormat="1" applyFont="1" applyAlignment="1">
      <alignment horizontal="left" vertical="center"/>
    </xf>
    <xf numFmtId="0" fontId="20" fillId="0" borderId="0" xfId="48" applyFont="1" applyAlignment="1">
      <alignment horizontal="left" vertical="center"/>
    </xf>
    <xf numFmtId="49" fontId="20" fillId="22" borderId="4" xfId="48" applyNumberFormat="1" applyFont="1" applyFill="1" applyBorder="1" applyAlignment="1">
      <alignment horizontal="right" vertical="center"/>
    </xf>
    <xf numFmtId="49" fontId="20" fillId="0" borderId="4" xfId="48" applyNumberFormat="1" applyFont="1" applyBorder="1" applyAlignment="1">
      <alignment horizontal="right" vertical="center"/>
    </xf>
    <xf numFmtId="49" fontId="10" fillId="0" borderId="0" xfId="48" applyNumberFormat="1" applyFont="1" applyAlignment="1">
      <alignment vertical="center"/>
    </xf>
    <xf numFmtId="49" fontId="20" fillId="22" borderId="5" xfId="48" applyNumberFormat="1" applyFont="1" applyFill="1" applyBorder="1" applyAlignment="1">
      <alignment horizontal="right" vertical="center"/>
    </xf>
    <xf numFmtId="49" fontId="20" fillId="0" borderId="5" xfId="48" applyNumberFormat="1" applyFont="1" applyBorder="1" applyAlignment="1">
      <alignment horizontal="right" vertical="center"/>
    </xf>
    <xf numFmtId="4" fontId="20" fillId="22" borderId="0" xfId="48" applyNumberFormat="1" applyFont="1" applyFill="1" applyAlignment="1">
      <alignment horizontal="right" vertical="center"/>
    </xf>
    <xf numFmtId="4" fontId="20" fillId="0" borderId="0" xfId="48" applyNumberFormat="1" applyFont="1" applyAlignment="1">
      <alignment horizontal="right" vertical="center"/>
    </xf>
    <xf numFmtId="4" fontId="20" fillId="0" borderId="0" xfId="48" applyNumberFormat="1" applyFont="1" applyAlignment="1">
      <alignment horizontal="left" vertical="center"/>
    </xf>
    <xf numFmtId="0" fontId="10" fillId="0" borderId="0" xfId="0" applyFont="1" applyAlignment="1">
      <alignment vertical="center"/>
    </xf>
    <xf numFmtId="4" fontId="20" fillId="22" borderId="0" xfId="0" applyNumberFormat="1" applyFont="1" applyFill="1" applyAlignment="1">
      <alignment horizontal="right" vertical="center"/>
    </xf>
    <xf numFmtId="4" fontId="20" fillId="0" borderId="0" xfId="0" applyNumberFormat="1" applyFont="1" applyAlignment="1">
      <alignment horizontal="right" vertical="center"/>
    </xf>
    <xf numFmtId="0" fontId="20" fillId="0" borderId="3" xfId="0" applyFont="1" applyBorder="1" applyAlignment="1">
      <alignment vertical="center"/>
    </xf>
    <xf numFmtId="0" fontId="20" fillId="0" borderId="0" xfId="0" applyFont="1" applyAlignment="1">
      <alignment vertical="center"/>
    </xf>
    <xf numFmtId="0" fontId="28" fillId="0" borderId="0" xfId="0" applyFont="1" applyAlignment="1">
      <alignment horizontal="left" vertical="center"/>
    </xf>
    <xf numFmtId="4" fontId="10" fillId="22" borderId="0" xfId="0" applyNumberFormat="1" applyFont="1" applyFill="1" applyAlignment="1">
      <alignment horizontal="right" vertical="center"/>
    </xf>
    <xf numFmtId="4" fontId="10" fillId="0" borderId="0" xfId="0" applyNumberFormat="1" applyFont="1" applyAlignment="1">
      <alignment horizontal="right" vertical="center"/>
    </xf>
    <xf numFmtId="0" fontId="10" fillId="0" borderId="0" xfId="0" applyFont="1" applyAlignment="1">
      <alignment horizontal="right" vertical="center"/>
    </xf>
    <xf numFmtId="4" fontId="20" fillId="0" borderId="0" xfId="0" applyNumberFormat="1" applyFont="1" applyAlignment="1">
      <alignment vertical="center"/>
    </xf>
    <xf numFmtId="0" fontId="34" fillId="0" borderId="0" xfId="0" applyFont="1" applyAlignment="1">
      <alignment vertical="center"/>
    </xf>
    <xf numFmtId="0" fontId="20" fillId="0" borderId="0" xfId="0" applyFont="1" applyAlignment="1">
      <alignment horizontal="right" vertical="center"/>
    </xf>
    <xf numFmtId="0" fontId="33" fillId="0" borderId="0" xfId="48" applyFont="1" applyAlignment="1">
      <alignment horizontal="left" vertical="center"/>
    </xf>
    <xf numFmtId="0" fontId="36" fillId="0" borderId="0" xfId="48" applyFont="1" applyAlignment="1">
      <alignment horizontal="left" vertical="center"/>
    </xf>
    <xf numFmtId="0" fontId="10" fillId="0" borderId="0" xfId="49" applyFont="1" applyAlignment="1">
      <alignment horizontal="left" vertical="center" wrapText="1"/>
    </xf>
    <xf numFmtId="165" fontId="10" fillId="23" borderId="4" xfId="45" applyNumberFormat="1" applyFont="1" applyFill="1" applyBorder="1" applyAlignment="1">
      <alignment horizontal="left" vertical="center"/>
    </xf>
    <xf numFmtId="0" fontId="10" fillId="23" borderId="4" xfId="45" applyFont="1" applyFill="1" applyBorder="1" applyAlignment="1">
      <alignment horizontal="left" vertical="center"/>
    </xf>
    <xf numFmtId="165" fontId="10" fillId="23" borderId="5" xfId="45" applyNumberFormat="1" applyFont="1" applyFill="1" applyBorder="1" applyAlignment="1">
      <alignment horizontal="left" vertical="center"/>
    </xf>
    <xf numFmtId="0" fontId="10" fillId="23" borderId="5" xfId="45" applyFont="1" applyFill="1" applyBorder="1" applyAlignment="1">
      <alignment horizontal="left" vertical="center"/>
    </xf>
    <xf numFmtId="0" fontId="10" fillId="0" borderId="0" xfId="49" applyFont="1" applyAlignment="1">
      <alignment vertical="center"/>
    </xf>
    <xf numFmtId="0" fontId="20" fillId="0" borderId="0" xfId="49" applyFont="1" applyAlignment="1">
      <alignment vertical="center"/>
    </xf>
    <xf numFmtId="0" fontId="10" fillId="0" borderId="0" xfId="49" applyFont="1" applyAlignment="1">
      <alignment horizontal="right" vertical="center"/>
    </xf>
    <xf numFmtId="0" fontId="20" fillId="22" borderId="0" xfId="49" applyFont="1" applyFill="1" applyAlignment="1">
      <alignment horizontal="right" vertical="center"/>
    </xf>
    <xf numFmtId="0" fontId="20" fillId="22" borderId="0" xfId="48" applyFont="1" applyFill="1" applyAlignment="1">
      <alignment horizontal="right" vertical="center"/>
    </xf>
    <xf numFmtId="49" fontId="28" fillId="0" borderId="3" xfId="48" applyNumberFormat="1" applyFont="1" applyBorder="1" applyAlignment="1">
      <alignment vertical="center"/>
    </xf>
    <xf numFmtId="49" fontId="28" fillId="0" borderId="0" xfId="48" applyNumberFormat="1" applyFont="1" applyAlignment="1">
      <alignment horizontal="left" vertical="center"/>
    </xf>
    <xf numFmtId="0" fontId="20" fillId="0" borderId="3" xfId="51" applyFont="1" applyBorder="1" applyAlignment="1">
      <alignment horizontal="left" vertical="center"/>
    </xf>
    <xf numFmtId="4" fontId="20" fillId="0" borderId="3" xfId="51" applyNumberFormat="1" applyFont="1" applyBorder="1" applyAlignment="1">
      <alignment horizontal="right" vertical="center"/>
    </xf>
    <xf numFmtId="4" fontId="20" fillId="22" borderId="3" xfId="51" applyNumberFormat="1" applyFont="1" applyFill="1" applyBorder="1" applyAlignment="1">
      <alignment horizontal="right" vertical="center"/>
    </xf>
    <xf numFmtId="0" fontId="10" fillId="0" borderId="0" xfId="48" applyFont="1" applyAlignment="1">
      <alignment horizontal="right" vertical="center"/>
    </xf>
    <xf numFmtId="0" fontId="20" fillId="0" borderId="3" xfId="50" applyFont="1" applyBorder="1" applyAlignment="1">
      <alignment horizontal="right" vertical="center" wrapText="1"/>
    </xf>
    <xf numFmtId="0" fontId="10" fillId="0" borderId="3" xfId="50" applyFont="1" applyBorder="1" applyAlignment="1">
      <alignment horizontal="right" vertical="center" wrapText="1"/>
    </xf>
    <xf numFmtId="0" fontId="10" fillId="0" borderId="0" xfId="50" applyFont="1" applyAlignment="1">
      <alignment horizontal="right" vertical="center" wrapText="1"/>
    </xf>
    <xf numFmtId="4" fontId="20" fillId="22" borderId="0" xfId="50" applyNumberFormat="1" applyFont="1" applyFill="1" applyAlignment="1">
      <alignment horizontal="right" vertical="center"/>
    </xf>
    <xf numFmtId="0" fontId="10" fillId="0" borderId="0" xfId="50" applyFont="1" applyAlignment="1">
      <alignment vertical="center"/>
    </xf>
    <xf numFmtId="4" fontId="10" fillId="0" borderId="0" xfId="50" applyNumberFormat="1" applyFont="1" applyAlignment="1">
      <alignment horizontal="right" vertical="center"/>
    </xf>
    <xf numFmtId="0" fontId="10" fillId="0" borderId="0" xfId="51" applyFont="1" applyAlignment="1">
      <alignment vertical="center"/>
    </xf>
    <xf numFmtId="49" fontId="28" fillId="0" borderId="0" xfId="48" applyNumberFormat="1" applyFont="1" applyAlignment="1">
      <alignment vertical="center"/>
    </xf>
    <xf numFmtId="165" fontId="20" fillId="0" borderId="3" xfId="45" applyNumberFormat="1" applyFont="1" applyBorder="1" applyAlignment="1">
      <alignment vertical="center"/>
    </xf>
    <xf numFmtId="0" fontId="10" fillId="0" borderId="3" xfId="48" applyFont="1" applyBorder="1" applyAlignment="1">
      <alignment vertical="center"/>
    </xf>
    <xf numFmtId="0" fontId="10" fillId="0" borderId="3" xfId="48" applyFont="1" applyBorder="1" applyAlignment="1">
      <alignment horizontal="right" vertical="center"/>
    </xf>
    <xf numFmtId="0" fontId="20" fillId="22" borderId="3" xfId="48" applyFont="1" applyFill="1" applyBorder="1" applyAlignment="1">
      <alignment horizontal="right" vertical="center"/>
    </xf>
    <xf numFmtId="0" fontId="10" fillId="0" borderId="4" xfId="50" applyFont="1" applyBorder="1" applyAlignment="1">
      <alignment horizontal="right" vertical="top" wrapText="1"/>
    </xf>
    <xf numFmtId="0" fontId="20" fillId="22" borderId="4" xfId="50" applyFont="1" applyFill="1" applyBorder="1" applyAlignment="1">
      <alignment horizontal="right" vertical="top" wrapText="1"/>
    </xf>
    <xf numFmtId="49" fontId="10" fillId="0" borderId="4" xfId="48" applyNumberFormat="1" applyFont="1" applyBorder="1" applyAlignment="1">
      <alignment vertical="center"/>
    </xf>
    <xf numFmtId="49" fontId="10" fillId="0" borderId="5" xfId="48" applyNumberFormat="1" applyFont="1" applyBorder="1" applyAlignment="1">
      <alignment vertical="center"/>
    </xf>
    <xf numFmtId="4" fontId="10" fillId="0" borderId="3" xfId="0" applyNumberFormat="1" applyFont="1" applyBorder="1" applyAlignment="1">
      <alignment horizontal="right" vertical="center"/>
    </xf>
    <xf numFmtId="0" fontId="10" fillId="0" borderId="0" xfId="48" applyFont="1" applyAlignment="1">
      <alignment horizontal="center" vertical="center"/>
    </xf>
    <xf numFmtId="0" fontId="10" fillId="0" borderId="4" xfId="48" applyFont="1" applyBorder="1" applyAlignment="1">
      <alignment horizontal="right" vertical="center"/>
    </xf>
    <xf numFmtId="4" fontId="10" fillId="0" borderId="4" xfId="48" applyNumberFormat="1" applyFont="1" applyBorder="1" applyAlignment="1">
      <alignment horizontal="right" vertical="center"/>
    </xf>
    <xf numFmtId="0" fontId="20" fillId="22" borderId="4" xfId="48" applyFont="1" applyFill="1" applyBorder="1" applyAlignment="1">
      <alignment horizontal="right" vertical="center"/>
    </xf>
    <xf numFmtId="4" fontId="10" fillId="0" borderId="4" xfId="48" applyNumberFormat="1" applyFont="1" applyBorder="1" applyAlignment="1">
      <alignment horizontal="center" vertical="center"/>
    </xf>
    <xf numFmtId="0" fontId="10" fillId="0" borderId="5" xfId="49" applyFont="1" applyBorder="1" applyAlignment="1">
      <alignment horizontal="right" vertical="center" wrapText="1"/>
    </xf>
    <xf numFmtId="0" fontId="20" fillId="22" borderId="5" xfId="49" applyFont="1" applyFill="1" applyBorder="1" applyAlignment="1">
      <alignment horizontal="right" vertical="center" wrapText="1"/>
    </xf>
    <xf numFmtId="0" fontId="10" fillId="0" borderId="5" xfId="49" applyFont="1" applyBorder="1" applyAlignment="1">
      <alignment horizontal="center" vertical="center" wrapText="1"/>
    </xf>
    <xf numFmtId="0" fontId="10" fillId="0" borderId="0" xfId="49" applyFont="1" applyAlignment="1">
      <alignment horizontal="center" vertical="center"/>
    </xf>
    <xf numFmtId="4" fontId="10" fillId="0" borderId="0" xfId="49" applyNumberFormat="1" applyFont="1" applyAlignment="1">
      <alignment horizontal="right" vertical="center"/>
    </xf>
    <xf numFmtId="4" fontId="20" fillId="22" borderId="0" xfId="49" applyNumberFormat="1" applyFont="1" applyFill="1" applyAlignment="1">
      <alignment horizontal="right" vertical="center"/>
    </xf>
    <xf numFmtId="0" fontId="10" fillId="0" borderId="0" xfId="0" applyFont="1" applyAlignment="1">
      <alignment horizontal="center" vertical="center"/>
    </xf>
    <xf numFmtId="0" fontId="20" fillId="0" borderId="0" xfId="0" applyFont="1" applyAlignment="1">
      <alignment horizontal="center" vertical="center"/>
    </xf>
    <xf numFmtId="168" fontId="10" fillId="0" borderId="0" xfId="50" applyNumberFormat="1" applyFont="1" applyAlignment="1">
      <alignment horizontal="left" vertical="center"/>
    </xf>
    <xf numFmtId="0" fontId="20" fillId="0" borderId="0" xfId="50" applyFont="1" applyAlignment="1">
      <alignment vertical="center"/>
    </xf>
    <xf numFmtId="0" fontId="10" fillId="0" borderId="5" xfId="50" applyFont="1" applyBorder="1" applyAlignment="1">
      <alignment horizontal="right" vertical="center" wrapText="1"/>
    </xf>
    <xf numFmtId="49" fontId="10" fillId="0" borderId="3" xfId="48" applyNumberFormat="1" applyFont="1" applyBorder="1" applyAlignment="1">
      <alignment horizontal="right" vertical="center"/>
    </xf>
    <xf numFmtId="49" fontId="20" fillId="22" borderId="3" xfId="48" applyNumberFormat="1" applyFont="1" applyFill="1" applyBorder="1" applyAlignment="1">
      <alignment horizontal="right" vertical="center"/>
    </xf>
    <xf numFmtId="0" fontId="10" fillId="0" borderId="3" xfId="48" applyFont="1" applyBorder="1" applyAlignment="1">
      <alignment horizontal="left" vertical="center"/>
    </xf>
    <xf numFmtId="4" fontId="10" fillId="0" borderId="3" xfId="48" applyNumberFormat="1" applyFont="1" applyBorder="1" applyAlignment="1">
      <alignment horizontal="right" vertical="center"/>
    </xf>
    <xf numFmtId="4" fontId="10" fillId="22" borderId="3" xfId="48" applyNumberFormat="1" applyFont="1" applyFill="1" applyBorder="1" applyAlignment="1">
      <alignment horizontal="right" vertical="center"/>
    </xf>
    <xf numFmtId="0" fontId="20" fillId="0" borderId="3" xfId="48" applyFont="1" applyBorder="1" applyAlignment="1">
      <alignment horizontal="left" vertical="center"/>
    </xf>
    <xf numFmtId="4" fontId="20" fillId="0" borderId="3" xfId="48" applyNumberFormat="1" applyFont="1" applyBorder="1" applyAlignment="1">
      <alignment horizontal="right" vertical="center"/>
    </xf>
    <xf numFmtId="49" fontId="20" fillId="0" borderId="3" xfId="48" applyNumberFormat="1" applyFont="1" applyBorder="1" applyAlignment="1">
      <alignment horizontal="center" vertical="center"/>
    </xf>
    <xf numFmtId="49" fontId="20" fillId="0" borderId="0" xfId="48" applyNumberFormat="1" applyFont="1" applyAlignment="1">
      <alignment horizontal="left" vertical="center"/>
    </xf>
    <xf numFmtId="49" fontId="10" fillId="0" borderId="0" xfId="48" applyNumberFormat="1" applyFont="1" applyAlignment="1">
      <alignment horizontal="left" vertical="center"/>
    </xf>
    <xf numFmtId="4" fontId="10" fillId="0" borderId="0" xfId="48" applyNumberFormat="1" applyFont="1" applyAlignment="1">
      <alignment horizontal="left" vertical="center"/>
    </xf>
    <xf numFmtId="4" fontId="10" fillId="0" borderId="0" xfId="48" applyNumberFormat="1" applyFont="1" applyAlignment="1">
      <alignment horizontal="right" vertical="center"/>
    </xf>
    <xf numFmtId="4" fontId="10" fillId="22" borderId="0" xfId="48" applyNumberFormat="1" applyFont="1" applyFill="1" applyAlignment="1">
      <alignment vertical="center"/>
    </xf>
    <xf numFmtId="49" fontId="20" fillId="0" borderId="0" xfId="48" applyNumberFormat="1" applyFont="1" applyAlignment="1">
      <alignment vertical="center"/>
    </xf>
    <xf numFmtId="49" fontId="25" fillId="0" borderId="0" xfId="48" applyNumberFormat="1" applyFont="1" applyAlignment="1">
      <alignment horizontal="left" vertical="center"/>
    </xf>
    <xf numFmtId="0" fontId="20" fillId="0" borderId="3" xfId="44" applyFont="1" applyBorder="1" applyAlignment="1">
      <alignment horizontal="left" vertical="center" wrapText="1"/>
    </xf>
    <xf numFmtId="43" fontId="10" fillId="0" borderId="6" xfId="3" applyFont="1" applyFill="1" applyBorder="1" applyAlignment="1">
      <alignment horizontal="left" vertical="top" wrapText="1"/>
    </xf>
    <xf numFmtId="43" fontId="10" fillId="0" borderId="9" xfId="3" applyFont="1" applyFill="1" applyBorder="1" applyAlignment="1">
      <alignment horizontal="left" vertical="top" wrapText="1"/>
    </xf>
    <xf numFmtId="0" fontId="10" fillId="0" borderId="12" xfId="0" applyFont="1" applyBorder="1" applyAlignment="1">
      <alignment horizontal="left"/>
    </xf>
    <xf numFmtId="0" fontId="10" fillId="0" borderId="6" xfId="0" applyFont="1" applyBorder="1" applyAlignment="1">
      <alignment horizontal="left"/>
    </xf>
    <xf numFmtId="0" fontId="10" fillId="0" borderId="8" xfId="44" applyFont="1" applyBorder="1" applyAlignment="1">
      <alignment horizontal="left" vertical="top" wrapText="1"/>
    </xf>
    <xf numFmtId="0" fontId="10" fillId="0" borderId="6" xfId="44" applyFont="1" applyBorder="1" applyAlignment="1">
      <alignment horizontal="left" vertical="top" wrapText="1"/>
    </xf>
    <xf numFmtId="0" fontId="10" fillId="0" borderId="7" xfId="44" applyFont="1" applyBorder="1" applyAlignment="1">
      <alignment horizontal="left" vertical="top" wrapText="1"/>
    </xf>
    <xf numFmtId="43" fontId="10" fillId="23" borderId="7" xfId="3" applyFont="1" applyFill="1" applyBorder="1" applyAlignment="1">
      <alignment horizontal="right" vertical="top" wrapText="1"/>
    </xf>
    <xf numFmtId="43" fontId="10" fillId="23" borderId="8" xfId="3" applyFont="1" applyFill="1" applyBorder="1" applyAlignment="1">
      <alignment horizontal="right" vertical="top" wrapText="1"/>
    </xf>
    <xf numFmtId="0" fontId="10" fillId="23" borderId="7" xfId="44" applyFont="1" applyFill="1" applyBorder="1" applyAlignment="1">
      <alignment horizontal="right" vertical="top" wrapText="1"/>
    </xf>
    <xf numFmtId="14" fontId="10" fillId="0" borderId="11" xfId="44" applyNumberFormat="1" applyFont="1" applyBorder="1" applyAlignment="1">
      <alignment horizontal="left" vertical="top" wrapText="1"/>
    </xf>
    <xf numFmtId="0" fontId="10" fillId="0" borderId="9" xfId="44" applyFont="1" applyBorder="1" applyAlignment="1">
      <alignment horizontal="left" vertical="top" wrapText="1"/>
    </xf>
    <xf numFmtId="0" fontId="10" fillId="0" borderId="10" xfId="44" applyFont="1" applyBorder="1" applyAlignment="1">
      <alignment horizontal="left" vertical="top" wrapText="1"/>
    </xf>
    <xf numFmtId="0" fontId="10" fillId="23" borderId="10" xfId="0" applyFont="1" applyFill="1" applyBorder="1" applyAlignment="1">
      <alignment horizontal="right"/>
    </xf>
    <xf numFmtId="0" fontId="10" fillId="23" borderId="11" xfId="0" applyFont="1" applyFill="1" applyBorder="1" applyAlignment="1">
      <alignment horizontal="right"/>
    </xf>
    <xf numFmtId="14" fontId="10" fillId="23" borderId="10" xfId="3" applyNumberFormat="1" applyFont="1" applyFill="1" applyBorder="1" applyAlignment="1">
      <alignment horizontal="right" vertical="top" wrapText="1"/>
    </xf>
    <xf numFmtId="0" fontId="10" fillId="0" borderId="14" xfId="0" applyFont="1" applyBorder="1" applyAlignment="1">
      <alignment horizontal="left"/>
    </xf>
    <xf numFmtId="0" fontId="10" fillId="0" borderId="13" xfId="0" applyFont="1" applyBorder="1" applyAlignment="1">
      <alignment horizontal="left"/>
    </xf>
    <xf numFmtId="0" fontId="10" fillId="23" borderId="13" xfId="0" applyFont="1" applyFill="1" applyBorder="1" applyAlignment="1">
      <alignment horizontal="right"/>
    </xf>
    <xf numFmtId="0" fontId="10" fillId="23" borderId="14" xfId="0" applyFont="1" applyFill="1" applyBorder="1" applyAlignment="1">
      <alignment horizontal="right"/>
    </xf>
    <xf numFmtId="14" fontId="10" fillId="23" borderId="13" xfId="3" applyNumberFormat="1" applyFont="1" applyFill="1" applyBorder="1" applyAlignment="1">
      <alignment horizontal="right" vertical="top" wrapText="1"/>
    </xf>
    <xf numFmtId="0" fontId="10" fillId="0" borderId="8" xfId="0" applyFont="1" applyBorder="1" applyAlignment="1">
      <alignment horizontal="left"/>
    </xf>
    <xf numFmtId="0" fontId="10" fillId="0" borderId="7" xfId="0" applyFont="1" applyBorder="1" applyAlignment="1">
      <alignment horizontal="left"/>
    </xf>
    <xf numFmtId="0" fontId="20" fillId="0" borderId="10" xfId="44" applyFont="1" applyBorder="1" applyAlignment="1">
      <alignment horizontal="left" vertical="top" wrapText="1"/>
    </xf>
    <xf numFmtId="0" fontId="10" fillId="22" borderId="7" xfId="0" applyFont="1" applyFill="1" applyBorder="1" applyAlignment="1">
      <alignment horizontal="left"/>
    </xf>
    <xf numFmtId="0" fontId="10" fillId="22" borderId="8" xfId="0" applyFont="1" applyFill="1" applyBorder="1" applyAlignment="1">
      <alignment horizontal="left"/>
    </xf>
    <xf numFmtId="0" fontId="20" fillId="0" borderId="10" xfId="44" applyFont="1" applyBorder="1" applyAlignment="1">
      <alignment horizontal="right" vertical="top" wrapText="1"/>
    </xf>
    <xf numFmtId="3" fontId="10" fillId="0" borderId="0" xfId="48" applyNumberFormat="1" applyFont="1" applyAlignment="1">
      <alignment horizontal="left" vertical="center" wrapText="1"/>
    </xf>
    <xf numFmtId="0" fontId="10" fillId="0" borderId="0" xfId="50" applyFont="1" applyAlignment="1">
      <alignment horizontal="left" vertical="center"/>
    </xf>
    <xf numFmtId="0" fontId="20" fillId="0" borderId="0" xfId="50" applyFont="1" applyAlignment="1">
      <alignment horizontal="right" vertical="center"/>
    </xf>
    <xf numFmtId="3" fontId="10" fillId="0" borderId="0" xfId="48" applyNumberFormat="1" applyFont="1" applyAlignment="1">
      <alignment horizontal="center" vertical="center"/>
    </xf>
    <xf numFmtId="0" fontId="10" fillId="0" borderId="5" xfId="48" applyFont="1" applyBorder="1" applyAlignment="1">
      <alignment horizontal="right" vertical="center"/>
    </xf>
    <xf numFmtId="0" fontId="20" fillId="22" borderId="5" xfId="48" applyFont="1" applyFill="1" applyBorder="1" applyAlignment="1">
      <alignment horizontal="right" vertical="center"/>
    </xf>
    <xf numFmtId="0" fontId="10" fillId="0" borderId="5" xfId="48" applyFont="1" applyBorder="1" applyAlignment="1">
      <alignment horizontal="left" vertical="center"/>
    </xf>
    <xf numFmtId="49" fontId="20" fillId="0" borderId="0" xfId="48" applyNumberFormat="1" applyFont="1" applyAlignment="1">
      <alignment horizontal="right" vertical="center"/>
    </xf>
    <xf numFmtId="0" fontId="10" fillId="22" borderId="0" xfId="48" applyFont="1" applyFill="1" applyAlignment="1">
      <alignment horizontal="left" vertical="center"/>
    </xf>
    <xf numFmtId="0" fontId="20" fillId="0" borderId="3" xfId="48" applyFont="1" applyBorder="1" applyAlignment="1">
      <alignment vertical="center"/>
    </xf>
    <xf numFmtId="0" fontId="33" fillId="22" borderId="0" xfId="48" applyFont="1" applyFill="1" applyAlignment="1">
      <alignment horizontal="left" vertical="center"/>
    </xf>
    <xf numFmtId="0" fontId="20" fillId="22" borderId="0" xfId="48" applyFont="1" applyFill="1" applyAlignment="1">
      <alignment horizontal="left" vertical="center"/>
    </xf>
    <xf numFmtId="49" fontId="10" fillId="0" borderId="5" xfId="48" applyNumberFormat="1" applyFont="1" applyBorder="1" applyAlignment="1">
      <alignment horizontal="right" vertical="center"/>
    </xf>
    <xf numFmtId="2" fontId="10" fillId="0" borderId="0" xfId="48" applyNumberFormat="1" applyFont="1" applyAlignment="1">
      <alignment horizontal="left" vertical="center"/>
    </xf>
    <xf numFmtId="2" fontId="10" fillId="0" borderId="0" xfId="0" applyNumberFormat="1" applyFont="1" applyAlignment="1">
      <alignment horizontal="left" vertical="center"/>
    </xf>
    <xf numFmtId="0" fontId="10" fillId="0" borderId="0" xfId="0" applyFont="1" applyAlignment="1">
      <alignment vertical="center" wrapText="1"/>
    </xf>
    <xf numFmtId="4" fontId="10" fillId="22" borderId="0" xfId="0" applyNumberFormat="1" applyFont="1" applyFill="1" applyAlignment="1">
      <alignment horizontal="right" vertical="center" wrapText="1"/>
    </xf>
    <xf numFmtId="4" fontId="10" fillId="0" borderId="0" xfId="0" applyNumberFormat="1" applyFont="1" applyAlignment="1">
      <alignment horizontal="right" vertical="center" wrapText="1"/>
    </xf>
    <xf numFmtId="49" fontId="10" fillId="0" borderId="0" xfId="0" applyNumberFormat="1" applyFont="1" applyAlignment="1">
      <alignment horizontal="left" vertical="center"/>
    </xf>
    <xf numFmtId="49" fontId="20" fillId="0" borderId="0" xfId="0" applyNumberFormat="1" applyFont="1" applyAlignment="1">
      <alignment horizontal="left" vertical="center"/>
    </xf>
    <xf numFmtId="0" fontId="10" fillId="0" borderId="0" xfId="49" applyFont="1" applyAlignment="1">
      <alignment horizontal="left" vertical="center"/>
    </xf>
    <xf numFmtId="0" fontId="20" fillId="0" borderId="0" xfId="49" applyFont="1" applyAlignment="1">
      <alignment horizontal="left" vertical="center"/>
    </xf>
    <xf numFmtId="4" fontId="20" fillId="0" borderId="0" xfId="49" applyNumberFormat="1" applyFont="1" applyAlignment="1">
      <alignment horizontal="right" vertical="center"/>
    </xf>
    <xf numFmtId="0" fontId="20" fillId="0" borderId="0" xfId="51" applyFont="1" applyAlignment="1">
      <alignment vertical="center"/>
    </xf>
    <xf numFmtId="3" fontId="20" fillId="23" borderId="0" xfId="48" applyNumberFormat="1" applyFont="1" applyFill="1" applyAlignment="1">
      <alignment horizontal="right" vertical="center"/>
    </xf>
    <xf numFmtId="4" fontId="20" fillId="0" borderId="3" xfId="48" applyNumberFormat="1" applyFont="1" applyBorder="1" applyAlignment="1">
      <alignment horizontal="left" vertical="center"/>
    </xf>
    <xf numFmtId="0" fontId="20" fillId="0" borderId="0" xfId="51" applyFont="1" applyAlignment="1">
      <alignment horizontal="left" vertical="center"/>
    </xf>
    <xf numFmtId="165" fontId="20" fillId="22" borderId="4" xfId="45" applyNumberFormat="1" applyFont="1" applyFill="1" applyBorder="1" applyAlignment="1">
      <alignment horizontal="right" vertical="center"/>
    </xf>
    <xf numFmtId="165" fontId="20" fillId="22" borderId="5" xfId="45" applyNumberFormat="1" applyFont="1" applyFill="1" applyBorder="1" applyAlignment="1">
      <alignment horizontal="right" vertical="center"/>
    </xf>
    <xf numFmtId="0" fontId="39" fillId="23" borderId="0" xfId="0" applyFont="1" applyFill="1" applyAlignment="1">
      <alignment vertical="center"/>
    </xf>
    <xf numFmtId="0" fontId="29" fillId="23" borderId="0" xfId="0" applyFont="1" applyFill="1" applyAlignment="1">
      <alignment vertical="center"/>
    </xf>
    <xf numFmtId="0" fontId="32" fillId="23" borderId="0" xfId="0" applyFont="1" applyFill="1" applyAlignment="1">
      <alignment horizontal="left" vertical="center"/>
    </xf>
    <xf numFmtId="0" fontId="29" fillId="23" borderId="0" xfId="0" applyFont="1" applyFill="1" applyAlignment="1">
      <alignment horizontal="left" vertical="center"/>
    </xf>
    <xf numFmtId="0" fontId="29" fillId="23" borderId="0" xfId="0" applyFont="1" applyFill="1" applyAlignment="1">
      <alignment horizontal="right" vertical="center"/>
    </xf>
    <xf numFmtId="0" fontId="29" fillId="22" borderId="3" xfId="0" applyFont="1" applyFill="1" applyBorder="1" applyAlignment="1">
      <alignment horizontal="left" vertical="center"/>
    </xf>
    <xf numFmtId="0" fontId="29" fillId="22" borderId="3" xfId="0" applyFont="1" applyFill="1" applyBorder="1" applyAlignment="1">
      <alignment vertical="center"/>
    </xf>
    <xf numFmtId="0" fontId="29" fillId="23" borderId="3" xfId="0" applyFont="1" applyFill="1" applyBorder="1" applyAlignment="1">
      <alignment horizontal="left" vertical="center"/>
    </xf>
    <xf numFmtId="0" fontId="29" fillId="23" borderId="3" xfId="0" applyFont="1" applyFill="1" applyBorder="1" applyAlignment="1">
      <alignment vertical="center"/>
    </xf>
    <xf numFmtId="0" fontId="31" fillId="23" borderId="3" xfId="0" applyFont="1" applyFill="1" applyBorder="1" applyAlignment="1">
      <alignment vertical="center"/>
    </xf>
    <xf numFmtId="0" fontId="31" fillId="23" borderId="5" xfId="0" applyFont="1" applyFill="1" applyBorder="1" applyAlignment="1">
      <alignment vertical="center"/>
    </xf>
    <xf numFmtId="0" fontId="39" fillId="23" borderId="0" xfId="0" applyFont="1" applyFill="1" applyAlignment="1">
      <alignment horizontal="left" vertical="center"/>
    </xf>
    <xf numFmtId="0" fontId="20" fillId="0" borderId="5" xfId="48" applyFont="1" applyBorder="1" applyAlignment="1">
      <alignment horizontal="right" vertical="center"/>
    </xf>
    <xf numFmtId="0" fontId="36" fillId="0" borderId="0" xfId="0" applyFont="1" applyAlignment="1">
      <alignment horizontal="left" vertical="center"/>
    </xf>
    <xf numFmtId="0" fontId="36" fillId="0" borderId="0" xfId="0" applyFont="1" applyAlignment="1">
      <alignment vertical="center"/>
    </xf>
    <xf numFmtId="4" fontId="36" fillId="0" borderId="0" xfId="0" applyNumberFormat="1" applyFont="1" applyAlignment="1">
      <alignment horizontal="right" vertical="center"/>
    </xf>
    <xf numFmtId="4" fontId="36" fillId="22" borderId="0" xfId="0" applyNumberFormat="1" applyFont="1" applyFill="1" applyAlignment="1">
      <alignment horizontal="right" vertical="center"/>
    </xf>
    <xf numFmtId="0" fontId="36" fillId="0" borderId="0" xfId="48" applyFont="1" applyAlignment="1">
      <alignment vertical="center"/>
    </xf>
    <xf numFmtId="0" fontId="0" fillId="0" borderId="0" xfId="0" applyAlignment="1">
      <alignment vertical="center"/>
    </xf>
    <xf numFmtId="4" fontId="36" fillId="0" borderId="0" xfId="48" applyNumberFormat="1" applyFont="1" applyAlignment="1">
      <alignment horizontal="right" vertical="center"/>
    </xf>
    <xf numFmtId="4" fontId="36" fillId="22" borderId="0" xfId="48" applyNumberFormat="1" applyFont="1" applyFill="1" applyAlignment="1">
      <alignment horizontal="right" vertical="center"/>
    </xf>
    <xf numFmtId="49" fontId="28" fillId="0" borderId="3" xfId="48" applyNumberFormat="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49" fontId="28" fillId="0" borderId="5" xfId="48" applyNumberFormat="1" applyFont="1" applyBorder="1" applyAlignment="1">
      <alignment horizontal="left" vertical="center"/>
    </xf>
    <xf numFmtId="0" fontId="20" fillId="0" borderId="16" xfId="0" applyFont="1" applyBorder="1" applyAlignment="1">
      <alignment horizontal="left" vertical="center"/>
    </xf>
    <xf numFmtId="0" fontId="20" fillId="0" borderId="5" xfId="50" applyFont="1" applyBorder="1" applyAlignment="1">
      <alignment horizontal="right" vertical="center" wrapText="1"/>
    </xf>
    <xf numFmtId="0" fontId="10" fillId="0" borderId="11" xfId="50" applyFont="1" applyBorder="1" applyAlignment="1">
      <alignment horizontal="right" vertical="center" wrapText="1"/>
    </xf>
    <xf numFmtId="0" fontId="10" fillId="0" borderId="5" xfId="48"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10" fillId="23" borderId="3" xfId="0" applyFont="1" applyFill="1" applyBorder="1" applyAlignment="1">
      <alignment vertical="center"/>
    </xf>
    <xf numFmtId="9" fontId="20" fillId="22" borderId="3" xfId="48" applyNumberFormat="1" applyFont="1" applyFill="1" applyBorder="1" applyAlignment="1">
      <alignment horizontal="right" vertical="center"/>
    </xf>
    <xf numFmtId="0" fontId="20" fillId="0" borderId="3" xfId="48" applyFont="1" applyBorder="1" applyAlignment="1">
      <alignment horizontal="right" vertical="center"/>
    </xf>
    <xf numFmtId="4" fontId="20" fillId="0" borderId="10" xfId="44" applyNumberFormat="1" applyFont="1" applyBorder="1" applyAlignment="1">
      <alignment horizontal="right" vertical="top" wrapText="1"/>
    </xf>
    <xf numFmtId="4" fontId="20" fillId="0" borderId="11" xfId="44" applyNumberFormat="1" applyFont="1" applyBorder="1" applyAlignment="1">
      <alignment horizontal="right" vertical="top" wrapText="1"/>
    </xf>
    <xf numFmtId="4" fontId="20" fillId="22" borderId="10" xfId="44" applyNumberFormat="1" applyFont="1" applyFill="1" applyBorder="1" applyAlignment="1">
      <alignment horizontal="right" vertical="top" wrapText="1"/>
    </xf>
    <xf numFmtId="4" fontId="20" fillId="22" borderId="11" xfId="44" applyNumberFormat="1" applyFont="1" applyFill="1" applyBorder="1" applyAlignment="1">
      <alignment horizontal="right" vertical="top" wrapText="1"/>
    </xf>
    <xf numFmtId="0" fontId="20" fillId="22" borderId="5" xfId="50" applyFont="1" applyFill="1" applyBorder="1" applyAlignment="1">
      <alignment horizontal="right" vertical="center" wrapText="1"/>
    </xf>
    <xf numFmtId="4" fontId="10" fillId="22" borderId="0" xfId="49" applyNumberFormat="1" applyFont="1" applyFill="1" applyAlignment="1">
      <alignment horizontal="right" vertical="center"/>
    </xf>
    <xf numFmtId="0" fontId="29" fillId="0" borderId="0" xfId="48" applyFont="1" applyAlignment="1">
      <alignment horizontal="left"/>
    </xf>
    <xf numFmtId="0" fontId="29" fillId="0" borderId="0" xfId="51" applyFont="1" applyAlignment="1">
      <alignment horizontal="left"/>
    </xf>
    <xf numFmtId="0" fontId="20" fillId="0" borderId="3" xfId="50" applyFont="1" applyBorder="1" applyAlignment="1">
      <alignment vertical="center"/>
    </xf>
    <xf numFmtId="165" fontId="10" fillId="0" borderId="4" xfId="45" applyNumberFormat="1" applyFont="1" applyBorder="1" applyAlignment="1">
      <alignment horizontal="left" vertical="center"/>
    </xf>
    <xf numFmtId="165" fontId="10" fillId="0" borderId="5" xfId="45" applyNumberFormat="1" applyFont="1" applyBorder="1" applyAlignment="1">
      <alignment horizontal="left" vertical="center"/>
    </xf>
    <xf numFmtId="49" fontId="20" fillId="23" borderId="4" xfId="48" applyNumberFormat="1" applyFont="1" applyFill="1" applyBorder="1" applyAlignment="1">
      <alignment horizontal="right" vertical="center"/>
    </xf>
    <xf numFmtId="0" fontId="20" fillId="23" borderId="0" xfId="48" applyFont="1" applyFill="1" applyAlignment="1">
      <alignment horizontal="right" vertical="center"/>
    </xf>
    <xf numFmtId="49" fontId="20" fillId="23" borderId="5" xfId="48" applyNumberFormat="1" applyFont="1" applyFill="1" applyBorder="1" applyAlignment="1">
      <alignment horizontal="right" vertical="center"/>
    </xf>
    <xf numFmtId="0" fontId="38" fillId="0" borderId="0" xfId="0" applyFont="1" applyAlignment="1">
      <alignment vertical="top"/>
    </xf>
    <xf numFmtId="0" fontId="10" fillId="0" borderId="0" xfId="48" applyFont="1" applyAlignment="1">
      <alignment horizontal="left" vertical="top"/>
    </xf>
    <xf numFmtId="4" fontId="20" fillId="0" borderId="0" xfId="48" applyNumberFormat="1" applyFont="1" applyAlignment="1">
      <alignment horizontal="left" vertical="top"/>
    </xf>
    <xf numFmtId="4" fontId="20" fillId="0" borderId="0" xfId="48" applyNumberFormat="1" applyFont="1" applyAlignment="1">
      <alignment horizontal="right" vertical="top"/>
    </xf>
    <xf numFmtId="0" fontId="10" fillId="0" borderId="0" xfId="48" applyFont="1" applyAlignment="1">
      <alignment vertical="top"/>
    </xf>
    <xf numFmtId="0" fontId="20" fillId="0" borderId="0" xfId="48" applyFont="1" applyAlignment="1">
      <alignment horizontal="left" vertical="top"/>
    </xf>
    <xf numFmtId="0" fontId="37" fillId="0" borderId="0" xfId="0" applyFont="1" applyAlignment="1">
      <alignment vertical="top"/>
    </xf>
    <xf numFmtId="0" fontId="20" fillId="0" borderId="0" xfId="48" applyFont="1" applyAlignment="1">
      <alignment vertical="top"/>
    </xf>
    <xf numFmtId="0" fontId="36" fillId="0" borderId="0" xfId="48" applyFont="1" applyAlignment="1">
      <alignment horizontal="left" vertical="top"/>
    </xf>
    <xf numFmtId="0" fontId="10" fillId="0" borderId="0" xfId="0" applyFont="1" applyAlignment="1">
      <alignment vertical="top"/>
    </xf>
    <xf numFmtId="0" fontId="10" fillId="0" borderId="0" xfId="48" quotePrefix="1" applyFont="1" applyAlignment="1">
      <alignment vertical="center"/>
    </xf>
    <xf numFmtId="14" fontId="10" fillId="0" borderId="0" xfId="49" applyNumberFormat="1" applyFont="1" applyAlignment="1">
      <alignment horizontal="left" vertical="center"/>
    </xf>
    <xf numFmtId="0" fontId="10" fillId="22" borderId="4" xfId="45" applyFont="1" applyFill="1" applyBorder="1" applyAlignment="1">
      <alignment horizontal="right" vertical="center"/>
    </xf>
    <xf numFmtId="0" fontId="10" fillId="22" borderId="5" xfId="45" applyFont="1" applyFill="1" applyBorder="1" applyAlignment="1">
      <alignment horizontal="right" vertical="center"/>
    </xf>
    <xf numFmtId="4" fontId="20" fillId="23" borderId="0" xfId="48" applyNumberFormat="1" applyFont="1" applyFill="1" applyAlignment="1">
      <alignment horizontal="right" vertical="center"/>
    </xf>
    <xf numFmtId="49" fontId="28" fillId="23" borderId="0" xfId="48" applyNumberFormat="1" applyFont="1" applyFill="1" applyAlignment="1">
      <alignment horizontal="left" vertical="center"/>
    </xf>
    <xf numFmtId="0" fontId="10" fillId="23" borderId="0" xfId="50" applyFont="1" applyFill="1" applyAlignment="1">
      <alignment horizontal="right" vertical="center" wrapText="1"/>
    </xf>
    <xf numFmtId="0" fontId="20" fillId="23" borderId="0" xfId="50" applyFont="1" applyFill="1" applyAlignment="1">
      <alignment horizontal="right" vertical="center" wrapText="1"/>
    </xf>
    <xf numFmtId="0" fontId="10" fillId="23" borderId="0" xfId="50" applyFont="1" applyFill="1" applyAlignment="1">
      <alignment horizontal="left" vertical="center" wrapText="1"/>
    </xf>
    <xf numFmtId="0" fontId="40" fillId="0" borderId="5" xfId="48" applyFont="1" applyBorder="1" applyAlignment="1">
      <alignment horizontal="left" vertical="center"/>
    </xf>
    <xf numFmtId="0" fontId="40" fillId="0" borderId="5" xfId="48" applyFont="1" applyBorder="1" applyAlignment="1">
      <alignment horizontal="right" vertical="center"/>
    </xf>
    <xf numFmtId="0" fontId="40" fillId="0" borderId="0" xfId="48" applyFont="1" applyAlignment="1">
      <alignment horizontal="left" vertical="center"/>
    </xf>
    <xf numFmtId="0" fontId="40" fillId="0" borderId="0" xfId="48" applyFont="1" applyAlignment="1">
      <alignment horizontal="right" vertical="center"/>
    </xf>
    <xf numFmtId="0" fontId="44" fillId="22" borderId="3" xfId="0" applyFont="1" applyFill="1" applyBorder="1" applyAlignment="1">
      <alignment vertical="center"/>
    </xf>
    <xf numFmtId="0" fontId="45" fillId="0" borderId="3" xfId="48" applyFont="1" applyBorder="1" applyAlignment="1">
      <alignment horizontal="left" vertical="center"/>
    </xf>
    <xf numFmtId="0" fontId="43" fillId="0" borderId="3" xfId="48" applyFont="1" applyBorder="1" applyAlignment="1">
      <alignment horizontal="left" vertical="center"/>
    </xf>
    <xf numFmtId="0" fontId="10" fillId="0" borderId="0" xfId="48" applyFont="1" applyAlignment="1">
      <alignment vertical="top" wrapText="1"/>
    </xf>
    <xf numFmtId="49" fontId="43" fillId="0" borderId="0" xfId="48" applyNumberFormat="1" applyFont="1" applyAlignment="1">
      <alignment horizontal="left" vertical="center"/>
    </xf>
    <xf numFmtId="0" fontId="20" fillId="0" borderId="0" xfId="50" applyFont="1" applyAlignment="1">
      <alignment horizontal="right" vertical="center" wrapText="1"/>
    </xf>
    <xf numFmtId="0" fontId="43" fillId="0" borderId="0" xfId="48" applyFont="1" applyAlignment="1">
      <alignment horizontal="left" vertical="center"/>
    </xf>
    <xf numFmtId="0" fontId="40" fillId="0" borderId="4" xfId="48" applyFont="1" applyBorder="1" applyAlignment="1">
      <alignment horizontal="right" vertical="center"/>
    </xf>
    <xf numFmtId="0" fontId="40" fillId="0" borderId="4" xfId="48" applyFont="1" applyBorder="1" applyAlignment="1">
      <alignment horizontal="left" vertical="center"/>
    </xf>
    <xf numFmtId="0" fontId="40" fillId="0" borderId="5" xfId="50" applyFont="1" applyBorder="1" applyAlignment="1">
      <alignment vertical="center" wrapText="1"/>
    </xf>
    <xf numFmtId="0" fontId="40" fillId="0" borderId="0" xfId="50" applyFont="1" applyAlignment="1">
      <alignment vertical="center" wrapText="1"/>
    </xf>
    <xf numFmtId="0" fontId="40" fillId="23" borderId="0" xfId="50" applyFont="1" applyFill="1" applyAlignment="1">
      <alignment vertical="center" wrapText="1"/>
    </xf>
    <xf numFmtId="0" fontId="40" fillId="0" borderId="4" xfId="50" applyFont="1" applyBorder="1" applyAlignment="1">
      <alignment horizontal="right" vertical="center"/>
    </xf>
    <xf numFmtId="0" fontId="40" fillId="0" borderId="4" xfId="50" applyFont="1" applyBorder="1" applyAlignment="1">
      <alignment horizontal="left" vertical="center"/>
    </xf>
    <xf numFmtId="0" fontId="40" fillId="0" borderId="0" xfId="50" applyFont="1" applyAlignment="1">
      <alignment horizontal="right" vertical="center"/>
    </xf>
    <xf numFmtId="0" fontId="40" fillId="0" borderId="0" xfId="50" applyFont="1" applyAlignment="1">
      <alignment horizontal="left" vertical="center"/>
    </xf>
    <xf numFmtId="2" fontId="20" fillId="0" borderId="0" xfId="0" applyNumberFormat="1" applyFont="1" applyAlignment="1">
      <alignment horizontal="left" vertical="center"/>
    </xf>
    <xf numFmtId="3" fontId="10" fillId="0" borderId="0" xfId="48" applyNumberFormat="1" applyFont="1" applyAlignment="1">
      <alignment horizontal="left" vertical="center"/>
    </xf>
    <xf numFmtId="3" fontId="10" fillId="0" borderId="5" xfId="48" applyNumberFormat="1" applyFont="1" applyBorder="1" applyAlignment="1">
      <alignment horizontal="left" vertical="center"/>
    </xf>
    <xf numFmtId="0" fontId="35" fillId="23" borderId="0" xfId="48" applyFont="1" applyFill="1" applyAlignment="1">
      <alignment vertical="center"/>
    </xf>
    <xf numFmtId="14" fontId="10" fillId="0" borderId="5" xfId="49" applyNumberFormat="1" applyFont="1" applyBorder="1" applyAlignment="1">
      <alignment horizontal="right" vertical="center" wrapText="1"/>
    </xf>
    <xf numFmtId="14" fontId="20" fillId="22" borderId="5" xfId="49" applyNumberFormat="1" applyFont="1" applyFill="1" applyBorder="1" applyAlignment="1">
      <alignment horizontal="right" vertical="center" wrapText="1"/>
    </xf>
    <xf numFmtId="14" fontId="10" fillId="0" borderId="5" xfId="50" applyNumberFormat="1" applyFont="1" applyBorder="1" applyAlignment="1">
      <alignment horizontal="right" vertical="top" wrapText="1"/>
    </xf>
    <xf numFmtId="14" fontId="20" fillId="22" borderId="5" xfId="50" applyNumberFormat="1" applyFont="1" applyFill="1" applyBorder="1" applyAlignment="1">
      <alignment horizontal="right" vertical="top" wrapText="1"/>
    </xf>
    <xf numFmtId="0" fontId="20" fillId="22" borderId="5" xfId="45" applyFont="1" applyFill="1" applyBorder="1" applyAlignment="1">
      <alignment horizontal="right" vertical="center"/>
    </xf>
    <xf numFmtId="0" fontId="10" fillId="0" borderId="0" xfId="51" applyFont="1" applyAlignment="1">
      <alignment horizontal="left" vertical="center"/>
    </xf>
    <xf numFmtId="0" fontId="35" fillId="0" borderId="0" xfId="48" applyFont="1" applyAlignment="1">
      <alignment vertical="center"/>
    </xf>
    <xf numFmtId="0" fontId="20" fillId="0" borderId="4" xfId="48" applyFont="1" applyBorder="1" applyAlignment="1">
      <alignment horizontal="right" vertical="center"/>
    </xf>
    <xf numFmtId="14" fontId="10" fillId="0" borderId="14" xfId="50" applyNumberFormat="1" applyFont="1" applyBorder="1" applyAlignment="1">
      <alignment horizontal="right" vertical="center" wrapText="1"/>
    </xf>
    <xf numFmtId="14" fontId="10" fillId="0" borderId="5" xfId="50" applyNumberFormat="1" applyFont="1" applyBorder="1" applyAlignment="1">
      <alignment horizontal="right" vertical="center" wrapText="1"/>
    </xf>
    <xf numFmtId="1" fontId="10" fillId="0" borderId="0" xfId="0" applyNumberFormat="1" applyFont="1" applyAlignment="1">
      <alignment horizontal="left" vertical="center"/>
    </xf>
    <xf numFmtId="0" fontId="20" fillId="22" borderId="0" xfId="50" applyFont="1" applyFill="1" applyAlignment="1">
      <alignment horizontal="right" vertical="center"/>
    </xf>
    <xf numFmtId="4" fontId="35" fillId="0" borderId="0" xfId="48" applyNumberFormat="1" applyFont="1" applyAlignment="1">
      <alignment horizontal="left" vertical="center"/>
    </xf>
    <xf numFmtId="10" fontId="20" fillId="22" borderId="0" xfId="49" applyNumberFormat="1" applyFont="1" applyFill="1" applyAlignment="1">
      <alignment horizontal="right" vertical="center"/>
    </xf>
    <xf numFmtId="0" fontId="41" fillId="0" borderId="3" xfId="0" applyFont="1" applyBorder="1" applyAlignment="1">
      <alignment horizontal="left" vertical="center"/>
    </xf>
    <xf numFmtId="0" fontId="41" fillId="0" borderId="3" xfId="0" applyFont="1" applyBorder="1" applyAlignment="1">
      <alignment vertical="center"/>
    </xf>
    <xf numFmtId="4" fontId="41" fillId="0" borderId="3" xfId="0" applyNumberFormat="1" applyFont="1" applyBorder="1" applyAlignment="1">
      <alignment horizontal="right" vertical="center"/>
    </xf>
    <xf numFmtId="4" fontId="41" fillId="22" borderId="3" xfId="0" applyNumberFormat="1" applyFont="1" applyFill="1" applyBorder="1" applyAlignment="1">
      <alignment horizontal="right" vertical="center"/>
    </xf>
    <xf numFmtId="0" fontId="39" fillId="22" borderId="0" xfId="48" applyFont="1" applyFill="1" applyAlignment="1">
      <alignment horizontal="left" vertical="center"/>
    </xf>
    <xf numFmtId="0" fontId="29" fillId="22" borderId="0" xfId="48" applyFont="1" applyFill="1" applyAlignment="1">
      <alignment horizontal="left" vertical="center"/>
    </xf>
    <xf numFmtId="0" fontId="29" fillId="22" borderId="0" xfId="51" applyFont="1" applyFill="1" applyAlignment="1">
      <alignment vertical="center"/>
    </xf>
    <xf numFmtId="0" fontId="29" fillId="0" borderId="0" xfId="51" applyFont="1" applyAlignment="1">
      <alignment vertical="center"/>
    </xf>
    <xf numFmtId="0" fontId="31" fillId="22" borderId="0" xfId="48" applyFont="1" applyFill="1" applyAlignment="1">
      <alignment horizontal="left" vertical="center"/>
    </xf>
    <xf numFmtId="0" fontId="29" fillId="0" borderId="0" xfId="51" applyFont="1" applyAlignment="1">
      <alignment horizontal="left" vertical="center"/>
    </xf>
    <xf numFmtId="0" fontId="29" fillId="0" borderId="0" xfId="48" applyFont="1" applyAlignment="1">
      <alignment horizontal="right" vertical="center"/>
    </xf>
    <xf numFmtId="0" fontId="29" fillId="0" borderId="0" xfId="48" applyFont="1" applyAlignment="1">
      <alignment vertical="center"/>
    </xf>
    <xf numFmtId="0" fontId="31" fillId="0" borderId="0" xfId="51" applyFont="1" applyAlignment="1">
      <alignment horizontal="left" vertical="center"/>
    </xf>
    <xf numFmtId="0" fontId="31" fillId="0" borderId="0" xfId="48" applyFont="1" applyAlignment="1">
      <alignment horizontal="right" vertical="center"/>
    </xf>
    <xf numFmtId="0" fontId="31" fillId="0" borderId="0" xfId="48" applyFont="1" applyAlignment="1">
      <alignment vertical="center"/>
    </xf>
    <xf numFmtId="4" fontId="29" fillId="0" borderId="0" xfId="48" applyNumberFormat="1" applyFont="1" applyAlignment="1">
      <alignment horizontal="right" vertical="center"/>
    </xf>
    <xf numFmtId="0" fontId="50" fillId="0" borderId="0" xfId="48" applyFont="1" applyAlignment="1">
      <alignment horizontal="left" vertical="center"/>
    </xf>
    <xf numFmtId="4" fontId="29" fillId="0" borderId="0" xfId="48" applyNumberFormat="1" applyFont="1" applyAlignment="1">
      <alignment horizontal="left" vertical="center"/>
    </xf>
    <xf numFmtId="4" fontId="29" fillId="22" borderId="0" xfId="48" applyNumberFormat="1" applyFont="1" applyFill="1" applyAlignment="1">
      <alignment horizontal="right" vertical="center"/>
    </xf>
    <xf numFmtId="10" fontId="29" fillId="0" borderId="0" xfId="48" applyNumberFormat="1" applyFont="1" applyAlignment="1">
      <alignment horizontal="left" vertical="center"/>
    </xf>
    <xf numFmtId="10" fontId="29" fillId="0" borderId="0" xfId="48" applyNumberFormat="1" applyFont="1" applyAlignment="1">
      <alignment horizontal="right" vertical="center"/>
    </xf>
    <xf numFmtId="0" fontId="20" fillId="22" borderId="10" xfId="50" applyFont="1" applyFill="1" applyBorder="1" applyAlignment="1">
      <alignment horizontal="right" vertical="center" wrapText="1"/>
    </xf>
    <xf numFmtId="14" fontId="20" fillId="22" borderId="13" xfId="50" applyNumberFormat="1" applyFont="1" applyFill="1" applyBorder="1" applyAlignment="1">
      <alignment horizontal="right" vertical="center" wrapText="1"/>
    </xf>
    <xf numFmtId="0" fontId="0" fillId="22" borderId="7" xfId="0" applyFill="1" applyBorder="1" applyAlignment="1">
      <alignment vertical="center"/>
    </xf>
    <xf numFmtId="4" fontId="10" fillId="22" borderId="10" xfId="50" applyNumberFormat="1" applyFont="1" applyFill="1" applyBorder="1" applyAlignment="1">
      <alignment horizontal="right" vertical="center"/>
    </xf>
    <xf numFmtId="4" fontId="10" fillId="22" borderId="10" xfId="48" applyNumberFormat="1" applyFont="1" applyFill="1" applyBorder="1" applyAlignment="1">
      <alignment horizontal="right" vertical="center"/>
    </xf>
    <xf numFmtId="0" fontId="0" fillId="22" borderId="13" xfId="0" applyFill="1" applyBorder="1" applyAlignment="1">
      <alignment vertical="center"/>
    </xf>
    <xf numFmtId="4" fontId="20" fillId="22" borderId="15" xfId="0" applyNumberFormat="1" applyFont="1" applyFill="1" applyBorder="1" applyAlignment="1">
      <alignment horizontal="right" vertical="center"/>
    </xf>
    <xf numFmtId="0" fontId="0" fillId="22" borderId="0" xfId="0" applyFill="1" applyAlignment="1">
      <alignment vertical="center"/>
    </xf>
    <xf numFmtId="0" fontId="46" fillId="23" borderId="3" xfId="0" applyFont="1" applyFill="1" applyBorder="1" applyAlignment="1">
      <alignment vertical="center"/>
    </xf>
    <xf numFmtId="0" fontId="50" fillId="23" borderId="0" xfId="48" applyFont="1" applyFill="1" applyAlignment="1">
      <alignment horizontal="left" vertical="center"/>
    </xf>
    <xf numFmtId="0" fontId="50" fillId="23" borderId="0" xfId="48" applyFont="1" applyFill="1" applyAlignment="1">
      <alignment vertical="center"/>
    </xf>
    <xf numFmtId="0" fontId="10" fillId="0" borderId="4" xfId="44" applyFont="1" applyBorder="1" applyAlignment="1">
      <alignment horizontal="left" vertical="top" wrapText="1"/>
    </xf>
    <xf numFmtId="14" fontId="10" fillId="0" borderId="0" xfId="44" applyNumberFormat="1" applyFont="1" applyAlignment="1">
      <alignment horizontal="left" vertical="top" wrapText="1"/>
    </xf>
    <xf numFmtId="0" fontId="10" fillId="0" borderId="5" xfId="0" applyFont="1" applyBorder="1" applyAlignment="1">
      <alignment horizontal="left"/>
    </xf>
    <xf numFmtId="0" fontId="10" fillId="0" borderId="4" xfId="0" applyFont="1" applyBorder="1" applyAlignment="1">
      <alignment horizontal="left"/>
    </xf>
    <xf numFmtId="0" fontId="10" fillId="0" borderId="11" xfId="44" applyFont="1" applyBorder="1" applyAlignment="1">
      <alignment horizontal="left" vertical="top" wrapText="1"/>
    </xf>
    <xf numFmtId="0" fontId="29" fillId="23" borderId="0" xfId="48" applyFont="1" applyFill="1" applyAlignment="1">
      <alignment horizontal="left"/>
    </xf>
    <xf numFmtId="0" fontId="29" fillId="23" borderId="5" xfId="48" applyFont="1" applyFill="1" applyBorder="1" applyAlignment="1">
      <alignment horizontal="left"/>
    </xf>
    <xf numFmtId="0" fontId="20" fillId="22" borderId="7" xfId="50" applyFont="1" applyFill="1" applyBorder="1" applyAlignment="1">
      <alignment horizontal="right" vertical="center" wrapText="1"/>
    </xf>
    <xf numFmtId="14" fontId="20" fillId="22" borderId="10" xfId="50" applyNumberFormat="1" applyFont="1" applyFill="1" applyBorder="1" applyAlignment="1">
      <alignment horizontal="right" vertical="center" wrapText="1"/>
    </xf>
    <xf numFmtId="4" fontId="20" fillId="22" borderId="10" xfId="50" applyNumberFormat="1" applyFont="1" applyFill="1" applyBorder="1" applyAlignment="1">
      <alignment horizontal="right" vertical="center"/>
    </xf>
    <xf numFmtId="4" fontId="20" fillId="22" borderId="7" xfId="50" applyNumberFormat="1" applyFont="1" applyFill="1" applyBorder="1" applyAlignment="1">
      <alignment horizontal="right" vertical="center"/>
    </xf>
    <xf numFmtId="0" fontId="40" fillId="0" borderId="0" xfId="48" applyFont="1" applyAlignment="1">
      <alignment vertical="center"/>
    </xf>
    <xf numFmtId="4" fontId="40" fillId="22" borderId="0" xfId="48" applyNumberFormat="1" applyFont="1" applyFill="1" applyAlignment="1">
      <alignment vertical="center"/>
    </xf>
    <xf numFmtId="4" fontId="40" fillId="0" borderId="0" xfId="48" applyNumberFormat="1" applyFont="1" applyAlignment="1">
      <alignment vertical="center"/>
    </xf>
    <xf numFmtId="2" fontId="10" fillId="0" borderId="0" xfId="51" applyNumberFormat="1" applyFont="1" applyAlignment="1">
      <alignment horizontal="left" vertical="center"/>
    </xf>
    <xf numFmtId="2" fontId="10" fillId="0" borderId="0" xfId="48" applyNumberFormat="1" applyFont="1" applyAlignment="1">
      <alignment horizontal="left" vertical="top" wrapText="1"/>
    </xf>
    <xf numFmtId="3" fontId="10" fillId="23" borderId="4" xfId="48" applyNumberFormat="1" applyFont="1" applyFill="1" applyBorder="1" applyAlignment="1" applyProtection="1">
      <alignment horizontal="left" vertical="center" wrapText="1"/>
      <protection locked="0"/>
    </xf>
    <xf numFmtId="0" fontId="10" fillId="23" borderId="0" xfId="48" applyFont="1" applyFill="1" applyAlignment="1">
      <alignment horizontal="left" vertical="top"/>
    </xf>
    <xf numFmtId="0" fontId="10" fillId="23" borderId="0" xfId="51" applyFont="1" applyFill="1" applyAlignment="1">
      <alignment vertical="center"/>
    </xf>
    <xf numFmtId="49" fontId="20" fillId="22" borderId="0" xfId="48" applyNumberFormat="1" applyFont="1" applyFill="1" applyAlignment="1">
      <alignment horizontal="right" vertical="center"/>
    </xf>
    <xf numFmtId="4" fontId="10" fillId="22" borderId="0" xfId="51" applyNumberFormat="1" applyFont="1" applyFill="1" applyAlignment="1">
      <alignment horizontal="right" vertical="center"/>
    </xf>
    <xf numFmtId="4" fontId="10" fillId="0" borderId="0" xfId="51" applyNumberFormat="1" applyFont="1" applyAlignment="1">
      <alignment horizontal="right" vertical="center"/>
    </xf>
    <xf numFmtId="0" fontId="34" fillId="0" borderId="0" xfId="51" applyFont="1" applyAlignment="1">
      <alignment horizontal="left" vertical="center"/>
    </xf>
    <xf numFmtId="0" fontId="34" fillId="0" borderId="0" xfId="51" applyFont="1" applyAlignment="1">
      <alignment vertical="center"/>
    </xf>
    <xf numFmtId="4" fontId="34" fillId="22" borderId="0" xfId="51" applyNumberFormat="1" applyFont="1" applyFill="1" applyAlignment="1">
      <alignment horizontal="right" vertical="center"/>
    </xf>
    <xf numFmtId="4" fontId="34" fillId="0" borderId="0" xfId="51" applyNumberFormat="1" applyFont="1" applyAlignment="1">
      <alignment horizontal="right" vertical="center"/>
    </xf>
    <xf numFmtId="4" fontId="20" fillId="0" borderId="0" xfId="51" applyNumberFormat="1" applyFont="1" applyAlignment="1">
      <alignment horizontal="right" vertical="center"/>
    </xf>
    <xf numFmtId="0" fontId="36" fillId="0" borderId="0" xfId="51" applyFont="1" applyAlignment="1">
      <alignment horizontal="left" vertical="center"/>
    </xf>
    <xf numFmtId="4" fontId="36" fillId="22" borderId="0" xfId="51" applyNumberFormat="1" applyFont="1" applyFill="1" applyAlignment="1">
      <alignment horizontal="right" vertical="center"/>
    </xf>
    <xf numFmtId="4" fontId="36" fillId="0" borderId="0" xfId="51" applyNumberFormat="1" applyFont="1" applyAlignment="1">
      <alignment horizontal="right" vertical="center"/>
    </xf>
    <xf numFmtId="4" fontId="20" fillId="22" borderId="0" xfId="51" applyNumberFormat="1" applyFont="1" applyFill="1" applyAlignment="1">
      <alignment horizontal="right" vertical="center"/>
    </xf>
    <xf numFmtId="0" fontId="20" fillId="0" borderId="3" xfId="51" applyFont="1" applyBorder="1" applyAlignment="1">
      <alignment vertical="center"/>
    </xf>
    <xf numFmtId="0" fontId="10" fillId="0" borderId="3" xfId="51" applyFont="1" applyBorder="1" applyAlignment="1">
      <alignment horizontal="left" vertical="center"/>
    </xf>
    <xf numFmtId="0" fontId="10" fillId="0" borderId="0" xfId="51" applyFont="1" applyAlignment="1">
      <alignment horizontal="right" vertical="center"/>
    </xf>
    <xf numFmtId="4" fontId="20" fillId="0" borderId="0" xfId="51" applyNumberFormat="1" applyFont="1" applyAlignment="1">
      <alignment vertical="center"/>
    </xf>
    <xf numFmtId="0" fontId="20" fillId="0" borderId="0" xfId="51" applyFont="1" applyAlignment="1">
      <alignment horizontal="right" vertical="center"/>
    </xf>
    <xf numFmtId="0" fontId="40" fillId="0" borderId="0" xfId="51" applyFont="1" applyAlignment="1">
      <alignment horizontal="left" vertical="center"/>
    </xf>
    <xf numFmtId="0" fontId="40" fillId="0" borderId="0" xfId="51" applyFont="1" applyAlignment="1">
      <alignment horizontal="right" vertical="center"/>
    </xf>
    <xf numFmtId="4" fontId="40" fillId="22" borderId="0" xfId="51" applyNumberFormat="1" applyFont="1" applyFill="1" applyAlignment="1">
      <alignment vertical="center"/>
    </xf>
    <xf numFmtId="4" fontId="40" fillId="0" borderId="0" xfId="51" applyNumberFormat="1" applyFont="1" applyAlignment="1">
      <alignment vertical="center"/>
    </xf>
    <xf numFmtId="0" fontId="40" fillId="0" borderId="0" xfId="51" applyFont="1" applyAlignment="1">
      <alignment vertical="center"/>
    </xf>
    <xf numFmtId="0" fontId="54" fillId="23" borderId="3" xfId="0" applyFont="1" applyFill="1" applyBorder="1" applyAlignment="1">
      <alignment vertical="center"/>
    </xf>
    <xf numFmtId="0" fontId="34" fillId="23" borderId="0" xfId="48" applyFont="1" applyFill="1" applyAlignment="1">
      <alignment vertical="center"/>
    </xf>
    <xf numFmtId="0" fontId="34" fillId="23" borderId="0" xfId="48" applyFont="1" applyFill="1" applyAlignment="1">
      <alignment horizontal="left" vertical="center"/>
    </xf>
    <xf numFmtId="0" fontId="10" fillId="0" borderId="0" xfId="51" applyFont="1" applyAlignment="1">
      <alignment vertical="top" wrapText="1"/>
    </xf>
    <xf numFmtId="0" fontId="25" fillId="0" borderId="0" xfId="51" applyFont="1" applyAlignment="1">
      <alignment horizontal="left" vertical="center"/>
    </xf>
    <xf numFmtId="49" fontId="10" fillId="23" borderId="5" xfId="48" applyNumberFormat="1" applyFont="1" applyFill="1" applyBorder="1" applyAlignment="1">
      <alignment vertical="center"/>
    </xf>
    <xf numFmtId="3" fontId="10" fillId="23" borderId="0" xfId="48" applyNumberFormat="1" applyFont="1" applyFill="1" applyAlignment="1">
      <alignment horizontal="right" vertical="center"/>
    </xf>
    <xf numFmtId="49" fontId="20" fillId="23" borderId="4" xfId="48" applyNumberFormat="1" applyFont="1" applyFill="1" applyBorder="1" applyAlignment="1">
      <alignment vertical="center" wrapText="1"/>
    </xf>
    <xf numFmtId="49" fontId="20" fillId="23" borderId="4" xfId="48" applyNumberFormat="1" applyFont="1" applyFill="1" applyBorder="1" applyAlignment="1">
      <alignment horizontal="left" vertical="center" wrapText="1"/>
    </xf>
    <xf numFmtId="49" fontId="20" fillId="23" borderId="5" xfId="48" applyNumberFormat="1" applyFont="1" applyFill="1" applyBorder="1" applyAlignment="1">
      <alignment vertical="center" wrapText="1"/>
    </xf>
    <xf numFmtId="49" fontId="20" fillId="23" borderId="5" xfId="48" applyNumberFormat="1" applyFont="1" applyFill="1" applyBorder="1" applyAlignment="1">
      <alignment horizontal="left" vertical="center" wrapText="1"/>
    </xf>
    <xf numFmtId="0" fontId="20" fillId="23" borderId="5" xfId="48" applyFont="1" applyFill="1" applyBorder="1" applyAlignment="1">
      <alignment horizontal="right" vertical="center"/>
    </xf>
    <xf numFmtId="4" fontId="34" fillId="22" borderId="0" xfId="48" applyNumberFormat="1" applyFont="1" applyFill="1" applyAlignment="1">
      <alignment horizontal="right" vertical="center"/>
    </xf>
    <xf numFmtId="4" fontId="34" fillId="23" borderId="0" xfId="48" applyNumberFormat="1" applyFont="1" applyFill="1" applyAlignment="1">
      <alignment horizontal="right" vertical="center"/>
    </xf>
    <xf numFmtId="0" fontId="20" fillId="23" borderId="3" xfId="48" applyFont="1" applyFill="1" applyBorder="1" applyAlignment="1">
      <alignment horizontal="left" vertical="center"/>
    </xf>
    <xf numFmtId="9" fontId="20" fillId="23" borderId="3" xfId="48" applyNumberFormat="1" applyFont="1" applyFill="1" applyBorder="1" applyAlignment="1">
      <alignment horizontal="left" vertical="center"/>
    </xf>
    <xf numFmtId="4" fontId="20" fillId="23" borderId="3" xfId="48" applyNumberFormat="1" applyFont="1" applyFill="1" applyBorder="1" applyAlignment="1">
      <alignment horizontal="right" vertical="center"/>
    </xf>
    <xf numFmtId="0" fontId="10" fillId="0" borderId="0" xfId="0" applyFont="1" applyAlignment="1">
      <alignment vertical="top" wrapText="1"/>
    </xf>
    <xf numFmtId="0" fontId="36" fillId="0" borderId="0" xfId="0" applyFont="1" applyAlignment="1">
      <alignment vertical="top"/>
    </xf>
    <xf numFmtId="0" fontId="10" fillId="0" borderId="0" xfId="0" quotePrefix="1" applyFont="1" applyAlignment="1">
      <alignment vertical="top"/>
    </xf>
    <xf numFmtId="49" fontId="43" fillId="0" borderId="3" xfId="48" applyNumberFormat="1" applyFont="1" applyBorder="1" applyAlignment="1">
      <alignment horizontal="left" vertical="center"/>
    </xf>
    <xf numFmtId="169" fontId="10" fillId="0" borderId="0" xfId="60" applyNumberFormat="1" applyFont="1" applyAlignment="1">
      <alignment horizontal="right" vertical="center"/>
    </xf>
    <xf numFmtId="169" fontId="10" fillId="22" borderId="3" xfId="60" applyNumberFormat="1" applyFont="1" applyFill="1" applyBorder="1" applyAlignment="1">
      <alignment horizontal="right" vertical="center"/>
    </xf>
    <xf numFmtId="0" fontId="10" fillId="0" borderId="4" xfId="48" applyFont="1" applyBorder="1" applyAlignment="1">
      <alignment horizontal="left" vertical="center"/>
    </xf>
    <xf numFmtId="169" fontId="10" fillId="22" borderId="0" xfId="60" applyNumberFormat="1" applyFont="1" applyFill="1" applyBorder="1" applyAlignment="1">
      <alignment horizontal="right" vertical="center"/>
    </xf>
    <xf numFmtId="4" fontId="10" fillId="0" borderId="5" xfId="48" applyNumberFormat="1" applyFont="1" applyBorder="1" applyAlignment="1">
      <alignment horizontal="right" vertical="center"/>
    </xf>
    <xf numFmtId="169" fontId="10" fillId="22" borderId="5" xfId="60" applyNumberFormat="1" applyFont="1" applyFill="1" applyBorder="1" applyAlignment="1">
      <alignment horizontal="right" vertical="center"/>
    </xf>
    <xf numFmtId="0" fontId="10" fillId="22" borderId="5" xfId="48" applyFont="1" applyFill="1" applyBorder="1" applyAlignment="1">
      <alignment horizontal="right" vertical="center"/>
    </xf>
    <xf numFmtId="0" fontId="29" fillId="22" borderId="5" xfId="48" applyFont="1" applyFill="1" applyBorder="1" applyAlignment="1">
      <alignment horizontal="right" vertical="center"/>
    </xf>
    <xf numFmtId="4" fontId="29" fillId="22" borderId="5" xfId="48" applyNumberFormat="1" applyFont="1" applyFill="1" applyBorder="1" applyAlignment="1">
      <alignment horizontal="right" vertical="center"/>
    </xf>
    <xf numFmtId="0" fontId="10" fillId="22" borderId="4" xfId="48" applyFont="1" applyFill="1" applyBorder="1" applyAlignment="1">
      <alignment horizontal="right" vertical="center"/>
    </xf>
    <xf numFmtId="0" fontId="29" fillId="22" borderId="4" xfId="48" applyFont="1" applyFill="1" applyBorder="1" applyAlignment="1">
      <alignment horizontal="right" vertical="center"/>
    </xf>
    <xf numFmtId="3" fontId="10" fillId="0" borderId="0" xfId="48" applyNumberFormat="1" applyFont="1" applyAlignment="1">
      <alignment horizontal="right" vertical="center"/>
    </xf>
    <xf numFmtId="3" fontId="10" fillId="0" borderId="5" xfId="48" applyNumberFormat="1" applyFont="1" applyBorder="1" applyAlignment="1">
      <alignment horizontal="right" vertical="center"/>
    </xf>
    <xf numFmtId="3" fontId="10" fillId="0" borderId="3" xfId="48" applyNumberFormat="1" applyFont="1" applyBorder="1" applyAlignment="1">
      <alignment horizontal="right" vertical="center"/>
    </xf>
    <xf numFmtId="4" fontId="29" fillId="22" borderId="3" xfId="48" applyNumberFormat="1" applyFont="1" applyFill="1" applyBorder="1" applyAlignment="1">
      <alignment horizontal="right" vertical="center"/>
    </xf>
    <xf numFmtId="49" fontId="45" fillId="0" borderId="3" xfId="48" applyNumberFormat="1" applyFont="1" applyBorder="1" applyAlignment="1">
      <alignment horizontal="left" vertical="center"/>
    </xf>
    <xf numFmtId="49" fontId="45" fillId="0" borderId="3" xfId="48" applyNumberFormat="1" applyFont="1" applyBorder="1" applyAlignment="1">
      <alignment vertical="center"/>
    </xf>
    <xf numFmtId="0" fontId="29" fillId="23" borderId="3" xfId="0" applyFont="1" applyFill="1" applyBorder="1" applyAlignment="1">
      <alignment horizontal="right" vertical="center"/>
    </xf>
    <xf numFmtId="0" fontId="10" fillId="23" borderId="3" xfId="0" applyFont="1" applyFill="1" applyBorder="1" applyAlignment="1">
      <alignment horizontal="left" vertical="center"/>
    </xf>
    <xf numFmtId="166" fontId="7" fillId="23" borderId="3" xfId="0" applyNumberFormat="1" applyFont="1" applyFill="1" applyBorder="1" applyAlignment="1">
      <alignment horizontal="right" vertical="center"/>
    </xf>
    <xf numFmtId="166" fontId="46" fillId="23" borderId="3" xfId="0" applyNumberFormat="1" applyFont="1" applyFill="1" applyBorder="1" applyAlignment="1">
      <alignment horizontal="right" vertical="center"/>
    </xf>
    <xf numFmtId="0" fontId="7" fillId="23" borderId="3" xfId="0" applyFont="1" applyFill="1" applyBorder="1" applyAlignment="1">
      <alignment horizontal="right" vertical="center"/>
    </xf>
    <xf numFmtId="0" fontId="34" fillId="23" borderId="0" xfId="51" applyFont="1" applyFill="1" applyAlignment="1">
      <alignment vertical="center"/>
    </xf>
    <xf numFmtId="0" fontId="36" fillId="23" borderId="0" xfId="48" applyFont="1" applyFill="1" applyAlignment="1">
      <alignment vertical="center"/>
    </xf>
    <xf numFmtId="164" fontId="34" fillId="23" borderId="0" xfId="48" applyNumberFormat="1" applyFont="1" applyFill="1" applyAlignment="1">
      <alignment vertical="center"/>
    </xf>
    <xf numFmtId="0" fontId="36" fillId="23" borderId="3" xfId="48" applyFont="1" applyFill="1" applyBorder="1" applyAlignment="1">
      <alignment vertical="center"/>
    </xf>
    <xf numFmtId="164" fontId="36" fillId="23" borderId="3" xfId="48" applyNumberFormat="1" applyFont="1" applyFill="1" applyBorder="1" applyAlignment="1">
      <alignment vertical="center"/>
    </xf>
    <xf numFmtId="0" fontId="34" fillId="23" borderId="3" xfId="48" applyFont="1" applyFill="1" applyBorder="1" applyAlignment="1">
      <alignment vertical="center"/>
    </xf>
    <xf numFmtId="164" fontId="34" fillId="23" borderId="3" xfId="48" applyNumberFormat="1" applyFont="1" applyFill="1" applyBorder="1" applyAlignment="1">
      <alignment vertical="center"/>
    </xf>
    <xf numFmtId="4" fontId="10" fillId="0" borderId="3" xfId="51" applyNumberFormat="1" applyFont="1" applyBorder="1" applyAlignment="1">
      <alignment horizontal="right" vertical="center"/>
    </xf>
    <xf numFmtId="0" fontId="10" fillId="0" borderId="0" xfId="48" applyFont="1" applyAlignment="1">
      <alignment vertical="center" wrapText="1"/>
    </xf>
    <xf numFmtId="2" fontId="10" fillId="0" borderId="0" xfId="0" applyNumberFormat="1" applyFont="1" applyAlignment="1">
      <alignment horizontal="left" vertical="top" wrapText="1"/>
    </xf>
    <xf numFmtId="4" fontId="10" fillId="22" borderId="0" xfId="48" applyNumberFormat="1" applyFont="1" applyFill="1" applyAlignment="1">
      <alignment horizontal="right" vertical="center" wrapText="1"/>
    </xf>
    <xf numFmtId="4" fontId="10" fillId="0" borderId="0" xfId="48" applyNumberFormat="1" applyFont="1" applyAlignment="1">
      <alignment horizontal="right" vertical="center" wrapText="1"/>
    </xf>
    <xf numFmtId="3" fontId="20" fillId="23" borderId="0" xfId="48" applyNumberFormat="1" applyFont="1" applyFill="1" applyAlignment="1">
      <alignment horizontal="left" vertical="center"/>
    </xf>
    <xf numFmtId="49" fontId="20" fillId="22" borderId="4" xfId="48" applyNumberFormat="1" applyFont="1" applyFill="1" applyBorder="1" applyAlignment="1">
      <alignment horizontal="left" vertical="center"/>
    </xf>
    <xf numFmtId="0" fontId="10" fillId="22" borderId="0" xfId="48" applyFont="1" applyFill="1" applyAlignment="1">
      <alignment horizontal="right" vertical="center"/>
    </xf>
    <xf numFmtId="3" fontId="10" fillId="22" borderId="0" xfId="48" quotePrefix="1" applyNumberFormat="1" applyFont="1" applyFill="1" applyAlignment="1">
      <alignment horizontal="right" vertical="center"/>
    </xf>
    <xf numFmtId="3" fontId="10" fillId="23" borderId="0" xfId="48" quotePrefix="1" applyNumberFormat="1" applyFont="1" applyFill="1" applyAlignment="1">
      <alignment horizontal="right" vertical="center"/>
    </xf>
    <xf numFmtId="3" fontId="20" fillId="22" borderId="0" xfId="48" applyNumberFormat="1" applyFont="1" applyFill="1" applyAlignment="1">
      <alignment horizontal="right" vertical="center"/>
    </xf>
    <xf numFmtId="0" fontId="10" fillId="23" borderId="4" xfId="48" quotePrefix="1" applyFont="1" applyFill="1" applyBorder="1" applyAlignment="1">
      <alignment horizontal="left" vertical="center"/>
    </xf>
    <xf numFmtId="0" fontId="29" fillId="23" borderId="4" xfId="48" applyFont="1" applyFill="1" applyBorder="1" applyAlignment="1" applyProtection="1">
      <alignment horizontal="left" vertical="center" wrapText="1"/>
      <protection locked="0"/>
    </xf>
    <xf numFmtId="4" fontId="10" fillId="23" borderId="4" xfId="48" applyNumberFormat="1" applyFont="1" applyFill="1" applyBorder="1" applyAlignment="1">
      <alignment horizontal="right" vertical="center"/>
    </xf>
    <xf numFmtId="0" fontId="10" fillId="23" borderId="5" xfId="48" quotePrefix="1" applyFont="1" applyFill="1" applyBorder="1" applyAlignment="1">
      <alignment horizontal="left" vertical="center"/>
    </xf>
    <xf numFmtId="0" fontId="29" fillId="23" borderId="5" xfId="48" applyFont="1" applyFill="1" applyBorder="1" applyAlignment="1" applyProtection="1">
      <alignment horizontal="left" vertical="center" wrapText="1"/>
      <protection locked="0"/>
    </xf>
    <xf numFmtId="4" fontId="10" fillId="22" borderId="5" xfId="48" applyNumberFormat="1" applyFont="1" applyFill="1" applyBorder="1" applyAlignment="1">
      <alignment horizontal="right" vertical="center"/>
    </xf>
    <xf numFmtId="4" fontId="10" fillId="23" borderId="5" xfId="48" applyNumberFormat="1" applyFont="1" applyFill="1" applyBorder="1" applyAlignment="1">
      <alignment horizontal="right" vertical="center"/>
    </xf>
    <xf numFmtId="0" fontId="10" fillId="23" borderId="0" xfId="48" quotePrefix="1" applyFont="1" applyFill="1" applyAlignment="1">
      <alignment horizontal="left" vertical="center"/>
    </xf>
    <xf numFmtId="9" fontId="20" fillId="0" borderId="3" xfId="48" applyNumberFormat="1" applyFont="1" applyBorder="1" applyAlignment="1">
      <alignment horizontal="right" vertical="center"/>
    </xf>
    <xf numFmtId="3" fontId="10" fillId="23" borderId="0" xfId="48" applyNumberFormat="1" applyFont="1" applyFill="1" applyAlignment="1">
      <alignment horizontal="left" vertical="center"/>
    </xf>
    <xf numFmtId="0" fontId="10" fillId="0" borderId="4" xfId="50" applyFont="1" applyBorder="1" applyAlignment="1">
      <alignment horizontal="left" vertical="center"/>
    </xf>
    <xf numFmtId="0" fontId="10" fillId="0" borderId="5" xfId="50" applyFont="1" applyBorder="1" applyAlignment="1">
      <alignment horizontal="left" vertical="center"/>
    </xf>
    <xf numFmtId="0" fontId="20" fillId="0" borderId="5" xfId="50" applyFont="1" applyBorder="1" applyAlignment="1">
      <alignment vertical="center"/>
    </xf>
    <xf numFmtId="3" fontId="10" fillId="22" borderId="5" xfId="50" applyNumberFormat="1" applyFont="1" applyFill="1" applyBorder="1" applyAlignment="1">
      <alignment horizontal="right" vertical="center"/>
    </xf>
    <xf numFmtId="3" fontId="10" fillId="0" borderId="5" xfId="50" applyNumberFormat="1" applyFont="1" applyBorder="1" applyAlignment="1">
      <alignment horizontal="right" vertical="center"/>
    </xf>
    <xf numFmtId="0" fontId="40" fillId="0" borderId="5" xfId="50" applyFont="1" applyBorder="1" applyAlignment="1">
      <alignment horizontal="right" vertical="center"/>
    </xf>
    <xf numFmtId="0" fontId="40" fillId="0" borderId="5" xfId="50" applyFont="1" applyBorder="1" applyAlignment="1">
      <alignment horizontal="left" vertical="center"/>
    </xf>
    <xf numFmtId="0" fontId="10" fillId="22" borderId="0" xfId="50" applyFont="1" applyFill="1" applyAlignment="1">
      <alignment horizontal="right" vertical="center" wrapText="1"/>
    </xf>
    <xf numFmtId="0" fontId="10" fillId="23" borderId="0" xfId="48" applyFont="1" applyFill="1" applyAlignment="1" applyProtection="1">
      <alignment horizontal="right" vertical="center"/>
      <protection locked="0"/>
    </xf>
    <xf numFmtId="49" fontId="20" fillId="23" borderId="5" xfId="48" applyNumberFormat="1" applyFont="1" applyFill="1" applyBorder="1" applyAlignment="1" applyProtection="1">
      <alignment horizontal="right" vertical="center"/>
      <protection locked="0"/>
    </xf>
    <xf numFmtId="3" fontId="10" fillId="23" borderId="0" xfId="48" quotePrefix="1" applyNumberFormat="1" applyFont="1" applyFill="1" applyAlignment="1" applyProtection="1">
      <alignment horizontal="left" vertical="center"/>
      <protection locked="0"/>
    </xf>
    <xf numFmtId="4" fontId="10" fillId="23" borderId="4" xfId="48" applyNumberFormat="1" applyFont="1" applyFill="1" applyBorder="1" applyAlignment="1" applyProtection="1">
      <alignment horizontal="right" vertical="center"/>
      <protection locked="0"/>
    </xf>
    <xf numFmtId="4" fontId="10" fillId="23" borderId="0" xfId="48" applyNumberFormat="1" applyFont="1" applyFill="1" applyAlignment="1" applyProtection="1">
      <alignment horizontal="right" vertical="center"/>
      <protection locked="0"/>
    </xf>
    <xf numFmtId="0" fontId="29" fillId="23" borderId="0" xfId="48" applyFont="1" applyFill="1" applyAlignment="1" applyProtection="1">
      <alignment horizontal="left" vertical="center" wrapText="1"/>
      <protection locked="0"/>
    </xf>
    <xf numFmtId="0" fontId="10" fillId="23" borderId="5" xfId="48" quotePrefix="1" applyFont="1" applyFill="1" applyBorder="1" applyAlignment="1" applyProtection="1">
      <alignment horizontal="left" vertical="center"/>
      <protection locked="0"/>
    </xf>
    <xf numFmtId="4" fontId="10" fillId="23" borderId="5" xfId="48" applyNumberFormat="1" applyFont="1" applyFill="1" applyBorder="1" applyAlignment="1" applyProtection="1">
      <alignment horizontal="right" vertical="center"/>
      <protection locked="0"/>
    </xf>
    <xf numFmtId="0" fontId="20" fillId="23" borderId="0" xfId="48" applyFont="1" applyFill="1" applyAlignment="1" applyProtection="1">
      <alignment vertical="center" wrapText="1"/>
      <protection locked="0"/>
    </xf>
    <xf numFmtId="4" fontId="20" fillId="23" borderId="0" xfId="48" applyNumberFormat="1" applyFont="1" applyFill="1" applyAlignment="1" applyProtection="1">
      <alignment horizontal="right" vertical="center"/>
      <protection locked="0"/>
    </xf>
    <xf numFmtId="4" fontId="20" fillId="23" borderId="3" xfId="48" applyNumberFormat="1" applyFont="1" applyFill="1" applyBorder="1" applyAlignment="1" applyProtection="1">
      <alignment horizontal="right" vertical="center"/>
      <protection locked="0"/>
    </xf>
    <xf numFmtId="9" fontId="20" fillId="23" borderId="3" xfId="48" applyNumberFormat="1" applyFont="1" applyFill="1" applyBorder="1" applyAlignment="1" applyProtection="1">
      <alignment horizontal="right" vertical="center"/>
      <protection locked="0"/>
    </xf>
    <xf numFmtId="0" fontId="10" fillId="23" borderId="4" xfId="50" applyFont="1" applyFill="1" applyBorder="1" applyAlignment="1" applyProtection="1">
      <alignment horizontal="right" vertical="center"/>
      <protection locked="0"/>
    </xf>
    <xf numFmtId="0" fontId="48" fillId="0" borderId="4" xfId="50" applyFont="1" applyBorder="1" applyAlignment="1">
      <alignment vertical="center" wrapText="1"/>
    </xf>
    <xf numFmtId="0" fontId="40" fillId="23" borderId="0" xfId="50" applyFont="1" applyFill="1" applyAlignment="1" applyProtection="1">
      <alignment horizontal="right" vertical="center"/>
      <protection locked="0"/>
    </xf>
    <xf numFmtId="0" fontId="40" fillId="23" borderId="0" xfId="50" applyFont="1" applyFill="1" applyAlignment="1" applyProtection="1">
      <alignment horizontal="left" vertical="center"/>
      <protection locked="0"/>
    </xf>
    <xf numFmtId="0" fontId="40" fillId="23" borderId="0" xfId="48" applyFont="1" applyFill="1" applyAlignment="1" applyProtection="1">
      <alignment horizontal="right" vertical="center"/>
      <protection locked="0"/>
    </xf>
    <xf numFmtId="0" fontId="40" fillId="23" borderId="0" xfId="48" applyFont="1" applyFill="1" applyAlignment="1" applyProtection="1">
      <alignment horizontal="left" vertical="center"/>
      <protection locked="0"/>
    </xf>
    <xf numFmtId="0" fontId="40" fillId="23" borderId="5" xfId="48" applyFont="1" applyFill="1" applyBorder="1" applyAlignment="1" applyProtection="1">
      <alignment horizontal="right" vertical="center"/>
      <protection locked="0"/>
    </xf>
    <xf numFmtId="0" fontId="48" fillId="23" borderId="0" xfId="48" applyFont="1" applyFill="1" applyAlignment="1" applyProtection="1">
      <alignment vertical="center"/>
      <protection locked="0"/>
    </xf>
    <xf numFmtId="0" fontId="41" fillId="0" borderId="0" xfId="50" applyFont="1" applyAlignment="1">
      <alignment vertical="center" wrapText="1"/>
    </xf>
    <xf numFmtId="49" fontId="10" fillId="22" borderId="5" xfId="48" applyNumberFormat="1" applyFont="1" applyFill="1" applyBorder="1" applyAlignment="1">
      <alignment horizontal="left" vertical="center"/>
    </xf>
    <xf numFmtId="49" fontId="40" fillId="22" borderId="5" xfId="48" applyNumberFormat="1" applyFont="1" applyFill="1" applyBorder="1" applyAlignment="1">
      <alignment horizontal="left" vertical="center"/>
    </xf>
    <xf numFmtId="0" fontId="41" fillId="23" borderId="0" xfId="50" applyFont="1" applyFill="1" applyAlignment="1">
      <alignment vertical="center" wrapText="1"/>
    </xf>
    <xf numFmtId="49" fontId="28" fillId="0" borderId="4" xfId="48" applyNumberFormat="1" applyFont="1" applyBorder="1" applyAlignment="1">
      <alignment vertical="center"/>
    </xf>
    <xf numFmtId="0" fontId="11" fillId="0" borderId="4" xfId="51" applyBorder="1" applyAlignment="1">
      <alignment vertical="center"/>
    </xf>
    <xf numFmtId="0" fontId="10" fillId="23" borderId="4" xfId="50" applyFont="1" applyFill="1" applyBorder="1" applyAlignment="1">
      <alignment horizontal="right" vertical="top" wrapText="1"/>
    </xf>
    <xf numFmtId="0" fontId="11" fillId="0" borderId="5" xfId="51" applyBorder="1" applyAlignment="1">
      <alignment vertical="center"/>
    </xf>
    <xf numFmtId="0" fontId="20" fillId="22" borderId="5" xfId="50" applyFont="1" applyFill="1" applyBorder="1" applyAlignment="1">
      <alignment horizontal="right" vertical="top" wrapText="1"/>
    </xf>
    <xf numFmtId="0" fontId="10" fillId="23" borderId="5" xfId="50" applyFont="1" applyFill="1" applyBorder="1" applyAlignment="1">
      <alignment horizontal="right" vertical="top" wrapText="1"/>
    </xf>
    <xf numFmtId="168" fontId="10" fillId="0" borderId="3" xfId="50" applyNumberFormat="1" applyFont="1" applyBorder="1" applyAlignment="1">
      <alignment horizontal="left" vertical="center"/>
    </xf>
    <xf numFmtId="4" fontId="10" fillId="0" borderId="3" xfId="50" applyNumberFormat="1" applyFont="1" applyBorder="1" applyAlignment="1">
      <alignment horizontal="right" vertical="center"/>
    </xf>
    <xf numFmtId="4" fontId="10" fillId="23" borderId="3" xfId="50" applyNumberFormat="1" applyFont="1" applyFill="1" applyBorder="1" applyAlignment="1">
      <alignment horizontal="right" vertical="center"/>
    </xf>
    <xf numFmtId="4" fontId="10" fillId="23" borderId="3" xfId="51" applyNumberFormat="1" applyFont="1" applyFill="1" applyBorder="1" applyAlignment="1">
      <alignment horizontal="right" vertical="center"/>
    </xf>
    <xf numFmtId="169" fontId="20" fillId="22" borderId="3" xfId="50" applyNumberFormat="1" applyFont="1" applyFill="1" applyBorder="1" applyAlignment="1">
      <alignment horizontal="right" vertical="center"/>
    </xf>
    <xf numFmtId="169" fontId="10" fillId="0" borderId="3" xfId="50" applyNumberFormat="1" applyFont="1" applyBorder="1" applyAlignment="1">
      <alignment horizontal="right" vertical="center"/>
    </xf>
    <xf numFmtId="169" fontId="10" fillId="23" borderId="3" xfId="50" applyNumberFormat="1" applyFont="1" applyFill="1" applyBorder="1" applyAlignment="1">
      <alignment horizontal="right" vertical="center"/>
    </xf>
    <xf numFmtId="0" fontId="41" fillId="0" borderId="0" xfId="48" applyFont="1" applyAlignment="1">
      <alignment horizontal="left" vertical="center"/>
    </xf>
    <xf numFmtId="49" fontId="28" fillId="0" borderId="4" xfId="48" applyNumberFormat="1" applyFont="1" applyBorder="1"/>
    <xf numFmtId="0" fontId="11" fillId="0" borderId="4" xfId="51" applyBorder="1"/>
    <xf numFmtId="0" fontId="20" fillId="22" borderId="4" xfId="50" applyFont="1" applyFill="1" applyBorder="1" applyAlignment="1">
      <alignment horizontal="right" wrapText="1"/>
    </xf>
    <xf numFmtId="0" fontId="10" fillId="0" borderId="4" xfId="50" applyFont="1" applyBorder="1" applyAlignment="1">
      <alignment horizontal="right" wrapText="1"/>
    </xf>
    <xf numFmtId="0" fontId="10" fillId="22" borderId="4" xfId="50" applyFont="1" applyFill="1" applyBorder="1" applyAlignment="1">
      <alignment horizontal="right" wrapText="1"/>
    </xf>
    <xf numFmtId="4" fontId="10" fillId="22" borderId="3" xfId="50" applyNumberFormat="1" applyFont="1" applyFill="1" applyBorder="1" applyAlignment="1">
      <alignment horizontal="right" vertical="center"/>
    </xf>
    <xf numFmtId="4" fontId="10" fillId="22" borderId="3" xfId="51" applyNumberFormat="1" applyFont="1" applyFill="1" applyBorder="1" applyAlignment="1">
      <alignment horizontal="right" vertical="center"/>
    </xf>
    <xf numFmtId="49" fontId="10" fillId="0" borderId="4" xfId="44" applyNumberFormat="1" applyFont="1" applyBorder="1" applyAlignment="1">
      <alignment horizontal="left" vertical="top"/>
    </xf>
    <xf numFmtId="49" fontId="10" fillId="0" borderId="4" xfId="44" applyNumberFormat="1" applyFont="1" applyBorder="1" applyAlignment="1">
      <alignment horizontal="right" vertical="top"/>
    </xf>
    <xf numFmtId="4" fontId="10" fillId="0" borderId="4" xfId="44" applyNumberFormat="1" applyFont="1" applyBorder="1" applyAlignment="1">
      <alignment horizontal="right" vertical="top"/>
    </xf>
    <xf numFmtId="4" fontId="20" fillId="22" borderId="4" xfId="44" applyNumberFormat="1" applyFont="1" applyFill="1" applyBorder="1" applyAlignment="1">
      <alignment horizontal="right" vertical="top"/>
    </xf>
    <xf numFmtId="49" fontId="10" fillId="0" borderId="0" xfId="44" applyNumberFormat="1" applyFont="1" applyAlignment="1">
      <alignment horizontal="left" vertical="top"/>
    </xf>
    <xf numFmtId="49" fontId="10" fillId="0" borderId="0" xfId="44" applyNumberFormat="1" applyFont="1" applyAlignment="1">
      <alignment horizontal="right" vertical="top"/>
    </xf>
    <xf numFmtId="4" fontId="10" fillId="0" borderId="0" xfId="44" applyNumberFormat="1" applyFont="1" applyAlignment="1">
      <alignment horizontal="right" vertical="top"/>
    </xf>
    <xf numFmtId="4" fontId="20" fillId="22" borderId="0" xfId="44" applyNumberFormat="1" applyFont="1" applyFill="1" applyAlignment="1">
      <alignment horizontal="right" vertical="top"/>
    </xf>
    <xf numFmtId="0" fontId="40" fillId="0" borderId="5" xfId="44" applyFont="1" applyBorder="1" applyAlignment="1">
      <alignment horizontal="right" vertical="top" wrapText="1"/>
    </xf>
    <xf numFmtId="0" fontId="40" fillId="22" borderId="5" xfId="44" applyFont="1" applyFill="1" applyBorder="1" applyAlignment="1">
      <alignment horizontal="right" vertical="top" wrapText="1"/>
    </xf>
    <xf numFmtId="49" fontId="10" fillId="0" borderId="0" xfId="44" applyNumberFormat="1" applyFont="1" applyAlignment="1">
      <alignment horizontal="right" vertical="top" wrapText="1"/>
    </xf>
    <xf numFmtId="4" fontId="10" fillId="0" borderId="0" xfId="44" applyNumberFormat="1" applyFont="1" applyAlignment="1">
      <alignment horizontal="right" vertical="top" wrapText="1"/>
    </xf>
    <xf numFmtId="4" fontId="20" fillId="22" borderId="0" xfId="44" applyNumberFormat="1" applyFont="1" applyFill="1" applyAlignment="1">
      <alignment horizontal="right" vertical="top" wrapText="1"/>
    </xf>
    <xf numFmtId="49" fontId="10" fillId="0" borderId="5" xfId="44" applyNumberFormat="1" applyFont="1" applyBorder="1" applyAlignment="1">
      <alignment horizontal="right" vertical="top" wrapText="1"/>
    </xf>
    <xf numFmtId="4" fontId="10" fillId="0" borderId="5" xfId="44" applyNumberFormat="1" applyFont="1" applyBorder="1" applyAlignment="1">
      <alignment horizontal="right" vertical="top" wrapText="1"/>
    </xf>
    <xf numFmtId="4" fontId="20" fillId="22" borderId="5" xfId="44" applyNumberFormat="1" applyFont="1" applyFill="1" applyBorder="1" applyAlignment="1">
      <alignment horizontal="right" vertical="top" wrapText="1"/>
    </xf>
    <xf numFmtId="4" fontId="20" fillId="0" borderId="0" xfId="44" applyNumberFormat="1" applyFont="1" applyAlignment="1">
      <alignment horizontal="right" vertical="top" wrapText="1"/>
    </xf>
    <xf numFmtId="0" fontId="58" fillId="0" borderId="0" xfId="48" applyFont="1" applyAlignment="1">
      <alignment horizontal="left" vertical="center"/>
    </xf>
    <xf numFmtId="0" fontId="59" fillId="0" borderId="0" xfId="48" applyFont="1" applyAlignment="1">
      <alignment horizontal="left" vertical="center"/>
    </xf>
    <xf numFmtId="0" fontId="31" fillId="0" borderId="0" xfId="48" applyFont="1" applyAlignment="1">
      <alignment horizontal="left" vertical="center"/>
    </xf>
    <xf numFmtId="49" fontId="29" fillId="0" borderId="0" xfId="48" applyNumberFormat="1" applyFont="1" applyAlignment="1">
      <alignment vertical="center"/>
    </xf>
    <xf numFmtId="0" fontId="29" fillId="0" borderId="0" xfId="48" applyFont="1" applyAlignment="1">
      <alignment horizontal="left" vertical="center"/>
    </xf>
    <xf numFmtId="0" fontId="48" fillId="0" borderId="0" xfId="50" applyFont="1" applyAlignment="1">
      <alignment horizontal="left" vertical="center" wrapText="1"/>
    </xf>
    <xf numFmtId="0" fontId="29" fillId="0" borderId="0" xfId="50" applyFont="1" applyAlignment="1">
      <alignment vertical="center"/>
    </xf>
    <xf numFmtId="0" fontId="31" fillId="0" borderId="3" xfId="51" applyFont="1" applyBorder="1" applyAlignment="1">
      <alignment horizontal="left" vertical="center"/>
    </xf>
    <xf numFmtId="0" fontId="31" fillId="0" borderId="0" xfId="51" applyFont="1" applyAlignment="1">
      <alignment vertical="center"/>
    </xf>
    <xf numFmtId="0" fontId="31" fillId="23" borderId="0" xfId="48" applyFont="1" applyFill="1" applyAlignment="1">
      <alignment horizontal="right" vertical="center"/>
    </xf>
    <xf numFmtId="49" fontId="59" fillId="0" borderId="4" xfId="48" applyNumberFormat="1" applyFont="1" applyBorder="1" applyAlignment="1">
      <alignment horizontal="left" vertical="center"/>
    </xf>
    <xf numFmtId="49" fontId="31" fillId="24" borderId="4" xfId="48" applyNumberFormat="1" applyFont="1" applyFill="1" applyBorder="1" applyAlignment="1">
      <alignment horizontal="right" vertical="center"/>
    </xf>
    <xf numFmtId="49" fontId="31" fillId="23" borderId="4" xfId="48" applyNumberFormat="1" applyFont="1" applyFill="1" applyBorder="1" applyAlignment="1">
      <alignment horizontal="right" vertical="center"/>
    </xf>
    <xf numFmtId="49" fontId="59" fillId="0" borderId="5" xfId="48" applyNumberFormat="1" applyFont="1" applyBorder="1" applyAlignment="1">
      <alignment horizontal="left" vertical="center"/>
    </xf>
    <xf numFmtId="49" fontId="31" fillId="24" borderId="5" xfId="48" applyNumberFormat="1" applyFont="1" applyFill="1" applyBorder="1" applyAlignment="1">
      <alignment horizontal="right" vertical="center"/>
    </xf>
    <xf numFmtId="49" fontId="31" fillId="23" borderId="5" xfId="48" applyNumberFormat="1" applyFont="1" applyFill="1" applyBorder="1" applyAlignment="1">
      <alignment horizontal="right" vertical="center"/>
    </xf>
    <xf numFmtId="4" fontId="29" fillId="24" borderId="0" xfId="48" applyNumberFormat="1" applyFont="1" applyFill="1" applyAlignment="1">
      <alignment horizontal="right"/>
    </xf>
    <xf numFmtId="4" fontId="29" fillId="23" borderId="0" xfId="48" applyNumberFormat="1" applyFont="1" applyFill="1" applyAlignment="1">
      <alignment horizontal="right"/>
    </xf>
    <xf numFmtId="0" fontId="29" fillId="0" borderId="0" xfId="48" applyFont="1"/>
    <xf numFmtId="0" fontId="29" fillId="0" borderId="0" xfId="51" applyFont="1"/>
    <xf numFmtId="4" fontId="31" fillId="24" borderId="3" xfId="51" applyNumberFormat="1" applyFont="1" applyFill="1" applyBorder="1" applyAlignment="1">
      <alignment horizontal="right" vertical="center"/>
    </xf>
    <xf numFmtId="4" fontId="31" fillId="23" borderId="3" xfId="51" applyNumberFormat="1" applyFont="1" applyFill="1" applyBorder="1" applyAlignment="1">
      <alignment horizontal="right" vertical="center"/>
    </xf>
    <xf numFmtId="0" fontId="29" fillId="0" borderId="17" xfId="48" applyFont="1" applyBorder="1" applyAlignment="1">
      <alignment horizontal="left"/>
    </xf>
    <xf numFmtId="4" fontId="29" fillId="23" borderId="17" xfId="48" applyNumberFormat="1" applyFont="1" applyFill="1" applyBorder="1" applyAlignment="1">
      <alignment horizontal="right"/>
    </xf>
    <xf numFmtId="4" fontId="29" fillId="24" borderId="17" xfId="48" applyNumberFormat="1" applyFont="1" applyFill="1" applyBorder="1" applyAlignment="1">
      <alignment horizontal="right"/>
    </xf>
    <xf numFmtId="0" fontId="29" fillId="0" borderId="0" xfId="48" quotePrefix="1" applyFont="1" applyAlignment="1">
      <alignment horizontal="left"/>
    </xf>
    <xf numFmtId="4" fontId="31" fillId="24" borderId="0" xfId="48" applyNumberFormat="1" applyFont="1" applyFill="1" applyAlignment="1">
      <alignment horizontal="right"/>
    </xf>
    <xf numFmtId="4" fontId="31" fillId="23" borderId="0" xfId="48" applyNumberFormat="1" applyFont="1" applyFill="1" applyAlignment="1">
      <alignment horizontal="right"/>
    </xf>
    <xf numFmtId="0" fontId="31" fillId="23" borderId="3" xfId="51" applyFont="1" applyFill="1" applyBorder="1" applyAlignment="1">
      <alignment horizontal="left" vertical="center"/>
    </xf>
    <xf numFmtId="0" fontId="44" fillId="0" borderId="3" xfId="51" applyFont="1" applyBorder="1" applyAlignment="1">
      <alignment horizontal="left" vertical="center"/>
    </xf>
    <xf numFmtId="4" fontId="44" fillId="0" borderId="3" xfId="51" applyNumberFormat="1" applyFont="1" applyBorder="1" applyAlignment="1">
      <alignment horizontal="right" vertical="center"/>
    </xf>
    <xf numFmtId="4" fontId="44" fillId="22" borderId="4" xfId="51" applyNumberFormat="1" applyFont="1" applyFill="1" applyBorder="1" applyAlignment="1">
      <alignment horizontal="right" vertical="center"/>
    </xf>
    <xf numFmtId="4" fontId="44" fillId="23" borderId="4" xfId="51" applyNumberFormat="1" applyFont="1" applyFill="1" applyBorder="1" applyAlignment="1">
      <alignment horizontal="right" vertical="center"/>
    </xf>
    <xf numFmtId="4" fontId="44" fillId="23" borderId="0" xfId="51" applyNumberFormat="1" applyFont="1" applyFill="1" applyAlignment="1">
      <alignment horizontal="right" vertical="center"/>
    </xf>
    <xf numFmtId="0" fontId="44" fillId="0" borderId="0" xfId="51" applyFont="1"/>
    <xf numFmtId="4" fontId="29" fillId="24" borderId="4" xfId="51" applyNumberFormat="1" applyFont="1" applyFill="1" applyBorder="1" applyAlignment="1">
      <alignment horizontal="right"/>
    </xf>
    <xf numFmtId="0" fontId="29" fillId="23" borderId="4" xfId="51" applyFont="1" applyFill="1" applyBorder="1"/>
    <xf numFmtId="4" fontId="29" fillId="23" borderId="4" xfId="51" applyNumberFormat="1" applyFont="1" applyFill="1" applyBorder="1" applyAlignment="1">
      <alignment horizontal="right"/>
    </xf>
    <xf numFmtId="4" fontId="29" fillId="24" borderId="0" xfId="51" applyNumberFormat="1" applyFont="1" applyFill="1" applyAlignment="1">
      <alignment horizontal="right"/>
    </xf>
    <xf numFmtId="0" fontId="29" fillId="23" borderId="0" xfId="51" applyFont="1" applyFill="1"/>
    <xf numFmtId="4" fontId="29" fillId="23" borderId="0" xfId="51" applyNumberFormat="1" applyFont="1" applyFill="1" applyAlignment="1">
      <alignment horizontal="right"/>
    </xf>
    <xf numFmtId="4" fontId="29" fillId="24" borderId="5" xfId="48" applyNumberFormat="1" applyFont="1" applyFill="1" applyBorder="1" applyAlignment="1">
      <alignment horizontal="right"/>
    </xf>
    <xf numFmtId="4" fontId="29" fillId="23" borderId="5" xfId="48" applyNumberFormat="1" applyFont="1" applyFill="1" applyBorder="1" applyAlignment="1">
      <alignment horizontal="right"/>
    </xf>
    <xf numFmtId="4" fontId="31" fillId="24" borderId="0" xfId="51" applyNumberFormat="1" applyFont="1" applyFill="1" applyAlignment="1">
      <alignment horizontal="right"/>
    </xf>
    <xf numFmtId="4" fontId="31" fillId="23" borderId="0" xfId="51" applyNumberFormat="1" applyFont="1" applyFill="1" applyAlignment="1">
      <alignment horizontal="right"/>
    </xf>
    <xf numFmtId="0" fontId="29" fillId="23" borderId="0" xfId="48" applyFont="1" applyFill="1"/>
    <xf numFmtId="0" fontId="31" fillId="23" borderId="0" xfId="48" applyFont="1" applyFill="1" applyAlignment="1">
      <alignment vertical="center"/>
    </xf>
    <xf numFmtId="0" fontId="31" fillId="0" borderId="3" xfId="48" applyFont="1" applyBorder="1" applyAlignment="1">
      <alignment horizontal="left" vertical="center"/>
    </xf>
    <xf numFmtId="0" fontId="29" fillId="23" borderId="0" xfId="48" applyFont="1" applyFill="1" applyAlignment="1" applyProtection="1">
      <alignment horizontal="left" vertical="center"/>
      <protection locked="0"/>
    </xf>
    <xf numFmtId="0" fontId="50" fillId="0" borderId="0" xfId="51" applyFont="1" applyAlignment="1">
      <alignment horizontal="left" vertical="center"/>
    </xf>
    <xf numFmtId="0" fontId="29" fillId="0" borderId="0" xfId="0" applyFont="1" applyAlignment="1">
      <alignment vertical="center"/>
    </xf>
    <xf numFmtId="0" fontId="10" fillId="0" borderId="0" xfId="51" applyFont="1"/>
    <xf numFmtId="0" fontId="20" fillId="0" borderId="0" xfId="0" applyFont="1" applyAlignment="1">
      <alignment horizontal="left" vertical="center" wrapText="1"/>
    </xf>
    <xf numFmtId="0" fontId="10" fillId="0" borderId="0" xfId="50" applyFont="1" applyAlignment="1">
      <alignment horizontal="right" vertical="center"/>
    </xf>
    <xf numFmtId="165" fontId="10" fillId="23" borderId="4" xfId="46" applyNumberFormat="1" applyFont="1" applyFill="1" applyBorder="1" applyAlignment="1">
      <alignment horizontal="left" vertical="center"/>
    </xf>
    <xf numFmtId="0" fontId="10" fillId="23" borderId="4" xfId="46" applyFont="1" applyFill="1" applyBorder="1" applyAlignment="1">
      <alignment horizontal="left" vertical="center"/>
    </xf>
    <xf numFmtId="165" fontId="10" fillId="23" borderId="4" xfId="46" applyNumberFormat="1" applyFont="1" applyFill="1" applyBorder="1" applyAlignment="1">
      <alignment horizontal="right" vertical="center"/>
    </xf>
    <xf numFmtId="165" fontId="20" fillId="22" borderId="4" xfId="46" applyNumberFormat="1" applyFont="1" applyFill="1" applyBorder="1" applyAlignment="1">
      <alignment horizontal="right" vertical="center"/>
    </xf>
    <xf numFmtId="165" fontId="10" fillId="23" borderId="5" xfId="46" applyNumberFormat="1" applyFont="1" applyFill="1" applyBorder="1" applyAlignment="1">
      <alignment horizontal="left" vertical="center"/>
    </xf>
    <xf numFmtId="0" fontId="10" fillId="23" borderId="5" xfId="46" applyFont="1" applyFill="1" applyBorder="1" applyAlignment="1">
      <alignment horizontal="left" vertical="center"/>
    </xf>
    <xf numFmtId="165" fontId="10" fillId="23" borderId="5" xfId="46" applyNumberFormat="1" applyFont="1" applyFill="1" applyBorder="1" applyAlignment="1">
      <alignment horizontal="right" vertical="center"/>
    </xf>
    <xf numFmtId="14" fontId="20" fillId="22" borderId="5" xfId="46" applyNumberFormat="1" applyFont="1" applyFill="1" applyBorder="1" applyAlignment="1">
      <alignment horizontal="right" vertical="center"/>
    </xf>
    <xf numFmtId="165" fontId="20" fillId="0" borderId="3" xfId="46" applyNumberFormat="1" applyFont="1" applyBorder="1" applyAlignment="1">
      <alignment vertical="center"/>
    </xf>
    <xf numFmtId="0" fontId="61" fillId="0" borderId="0" xfId="48" applyFont="1" applyAlignment="1">
      <alignment vertical="center"/>
    </xf>
    <xf numFmtId="4" fontId="20" fillId="22" borderId="3" xfId="48" quotePrefix="1" applyNumberFormat="1" applyFont="1" applyFill="1" applyBorder="1" applyAlignment="1">
      <alignment horizontal="right" vertical="center"/>
    </xf>
    <xf numFmtId="165" fontId="10" fillId="0" borderId="0" xfId="46" applyNumberFormat="1" applyFont="1" applyAlignment="1">
      <alignment horizontal="right" vertical="center"/>
    </xf>
    <xf numFmtId="165" fontId="20" fillId="0" borderId="0" xfId="46" applyNumberFormat="1" applyFont="1" applyAlignment="1">
      <alignment horizontal="right" vertical="center"/>
    </xf>
    <xf numFmtId="14" fontId="20" fillId="0" borderId="0" xfId="46" applyNumberFormat="1" applyFont="1" applyAlignment="1">
      <alignment horizontal="right" vertical="center"/>
    </xf>
    <xf numFmtId="0" fontId="11" fillId="0" borderId="0" xfId="0" applyFont="1" applyAlignment="1">
      <alignment vertical="center"/>
    </xf>
    <xf numFmtId="14" fontId="20" fillId="22" borderId="0" xfId="48" applyNumberFormat="1" applyFont="1" applyFill="1" applyAlignment="1">
      <alignment horizontal="right" vertical="center"/>
    </xf>
    <xf numFmtId="0" fontId="40" fillId="0" borderId="5" xfId="50" applyFont="1" applyBorder="1" applyAlignment="1">
      <alignment horizontal="right" vertical="center" wrapText="1"/>
    </xf>
    <xf numFmtId="14" fontId="41" fillId="22" borderId="5" xfId="50" applyNumberFormat="1" applyFont="1" applyFill="1" applyBorder="1" applyAlignment="1">
      <alignment horizontal="right" vertical="center" wrapText="1"/>
    </xf>
    <xf numFmtId="49" fontId="10" fillId="0" borderId="3" xfId="50" applyNumberFormat="1" applyFont="1" applyBorder="1" applyAlignment="1">
      <alignment horizontal="right" vertical="center"/>
    </xf>
    <xf numFmtId="4" fontId="10" fillId="22" borderId="0" xfId="50" applyNumberFormat="1" applyFont="1" applyFill="1" applyAlignment="1">
      <alignment horizontal="right" vertical="center"/>
    </xf>
    <xf numFmtId="0" fontId="34" fillId="23" borderId="0" xfId="51" applyFont="1" applyFill="1" applyAlignment="1">
      <alignment vertical="center" wrapText="1"/>
    </xf>
    <xf numFmtId="0" fontId="34" fillId="0" borderId="0" xfId="51" applyFont="1" applyAlignment="1">
      <alignment vertical="center" wrapText="1"/>
    </xf>
    <xf numFmtId="0" fontId="42" fillId="0" borderId="0" xfId="0" applyFont="1" applyAlignment="1">
      <alignment vertical="center" wrapText="1"/>
    </xf>
    <xf numFmtId="0" fontId="10" fillId="23" borderId="0" xfId="48" applyFont="1" applyFill="1" applyAlignment="1">
      <alignment horizontal="left" vertical="top" wrapText="1"/>
    </xf>
    <xf numFmtId="0" fontId="10" fillId="0" borderId="0" xfId="51" applyFont="1" applyAlignment="1">
      <alignment vertical="top" wrapText="1"/>
    </xf>
    <xf numFmtId="0" fontId="29" fillId="23" borderId="0" xfId="48" applyFont="1" applyFill="1" applyAlignment="1">
      <alignment horizontal="left" vertical="center"/>
    </xf>
    <xf numFmtId="0" fontId="47" fillId="0" borderId="0" xfId="0" applyFont="1" applyAlignment="1">
      <alignment vertical="center"/>
    </xf>
    <xf numFmtId="0" fontId="50" fillId="23" borderId="0" xfId="48" applyFont="1" applyFill="1" applyAlignment="1">
      <alignment horizontal="left" vertical="center"/>
    </xf>
    <xf numFmtId="0" fontId="51" fillId="0" borderId="0" xfId="0" applyFont="1" applyAlignment="1">
      <alignment vertical="center"/>
    </xf>
    <xf numFmtId="0" fontId="10" fillId="23" borderId="0" xfId="48" applyFont="1" applyFill="1" applyAlignment="1">
      <alignment vertical="center"/>
    </xf>
    <xf numFmtId="0" fontId="34" fillId="23" borderId="0" xfId="51" applyFont="1" applyFill="1" applyAlignment="1">
      <alignment vertical="center"/>
    </xf>
    <xf numFmtId="0" fontId="42" fillId="0" borderId="0" xfId="0" applyFont="1" applyAlignment="1">
      <alignment vertical="center"/>
    </xf>
    <xf numFmtId="0" fontId="29" fillId="23" borderId="0" xfId="0" applyFont="1" applyFill="1" applyAlignment="1">
      <alignment vertical="top" wrapText="1"/>
    </xf>
    <xf numFmtId="0" fontId="10" fillId="23" borderId="0" xfId="0" applyFont="1" applyFill="1" applyAlignment="1">
      <alignment vertical="top" wrapText="1"/>
    </xf>
    <xf numFmtId="0" fontId="10" fillId="23" borderId="0" xfId="0" applyFont="1" applyFill="1" applyAlignment="1">
      <alignment vertical="top"/>
    </xf>
    <xf numFmtId="0" fontId="29" fillId="0" borderId="0" xfId="46" applyFont="1" applyAlignment="1">
      <alignment vertical="center" wrapText="1"/>
    </xf>
    <xf numFmtId="0" fontId="47" fillId="0" borderId="0" xfId="0" applyFont="1" applyAlignment="1">
      <alignment vertical="center" wrapText="1"/>
    </xf>
    <xf numFmtId="0" fontId="10" fillId="23" borderId="0" xfId="48" applyFont="1" applyFill="1" applyAlignment="1">
      <alignment horizontal="left" vertical="center"/>
    </xf>
    <xf numFmtId="0" fontId="11" fillId="0" borderId="0" xfId="0" applyFont="1" applyAlignment="1">
      <alignment vertical="center"/>
    </xf>
    <xf numFmtId="3" fontId="10" fillId="23" borderId="4" xfId="48"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49" fontId="45" fillId="23" borderId="4" xfId="48" applyNumberFormat="1" applyFont="1" applyFill="1" applyBorder="1" applyAlignment="1" applyProtection="1">
      <alignment horizontal="left" vertical="center"/>
      <protection locked="0"/>
    </xf>
    <xf numFmtId="49" fontId="45" fillId="23" borderId="5" xfId="48" applyNumberFormat="1" applyFont="1" applyFill="1" applyBorder="1" applyAlignment="1" applyProtection="1">
      <alignment horizontal="left" vertical="center"/>
      <protection locked="0"/>
    </xf>
    <xf numFmtId="49" fontId="20" fillId="22" borderId="4" xfId="48" applyNumberFormat="1" applyFont="1" applyFill="1" applyBorder="1" applyAlignment="1">
      <alignment horizontal="right" vertical="center"/>
    </xf>
    <xf numFmtId="49" fontId="10" fillId="23" borderId="4" xfId="48" applyNumberFormat="1" applyFont="1" applyFill="1" applyBorder="1" applyAlignment="1" applyProtection="1">
      <alignment horizontal="right" vertical="center"/>
      <protection locked="0"/>
    </xf>
    <xf numFmtId="49" fontId="20" fillId="23" borderId="4" xfId="48" applyNumberFormat="1" applyFont="1" applyFill="1" applyBorder="1" applyAlignment="1" applyProtection="1">
      <alignment horizontal="right" vertical="center"/>
      <protection locked="0"/>
    </xf>
    <xf numFmtId="49" fontId="43" fillId="23" borderId="4" xfId="48" applyNumberFormat="1" applyFont="1" applyFill="1" applyBorder="1" applyAlignment="1">
      <alignment horizontal="left" vertical="center"/>
    </xf>
    <xf numFmtId="49" fontId="43" fillId="23" borderId="5" xfId="48" applyNumberFormat="1" applyFont="1" applyFill="1" applyBorder="1" applyAlignment="1">
      <alignment horizontal="left" vertical="center"/>
    </xf>
    <xf numFmtId="49" fontId="43" fillId="0" borderId="4" xfId="48" applyNumberFormat="1" applyFont="1" applyBorder="1" applyAlignment="1">
      <alignment horizontal="left" vertical="center"/>
    </xf>
    <xf numFmtId="49" fontId="43" fillId="0" borderId="5" xfId="48" applyNumberFormat="1" applyFont="1" applyBorder="1" applyAlignment="1">
      <alignment horizontal="left" vertical="center"/>
    </xf>
    <xf numFmtId="0" fontId="34" fillId="0" borderId="0" xfId="48" applyFont="1" applyAlignment="1">
      <alignment horizontal="left" vertical="center" wrapText="1"/>
    </xf>
    <xf numFmtId="0" fontId="0" fillId="0" borderId="0" xfId="0" applyAlignment="1">
      <alignment vertical="center" wrapText="1"/>
    </xf>
    <xf numFmtId="49" fontId="20" fillId="22" borderId="5" xfId="48" applyNumberFormat="1" applyFont="1" applyFill="1" applyBorder="1" applyAlignment="1">
      <alignment horizontal="right" vertical="center"/>
    </xf>
    <xf numFmtId="49" fontId="20" fillId="0" borderId="4" xfId="48" applyNumberFormat="1" applyFont="1" applyBorder="1" applyAlignment="1">
      <alignment horizontal="right" vertical="center"/>
    </xf>
    <xf numFmtId="49" fontId="20" fillId="0" borderId="5" xfId="48" applyNumberFormat="1" applyFont="1" applyBorder="1" applyAlignment="1">
      <alignment horizontal="right" vertical="center"/>
    </xf>
    <xf numFmtId="49" fontId="53" fillId="0" borderId="4" xfId="48" applyNumberFormat="1" applyFont="1" applyBorder="1" applyAlignment="1">
      <alignment horizontal="left" vertical="center"/>
    </xf>
    <xf numFmtId="49" fontId="53" fillId="0" borderId="5" xfId="48" applyNumberFormat="1" applyFont="1" applyBorder="1" applyAlignment="1">
      <alignment horizontal="left" vertical="center"/>
    </xf>
    <xf numFmtId="0" fontId="10" fillId="0" borderId="0" xfId="0" applyFont="1" applyAlignment="1">
      <alignment horizontal="left" vertical="top" wrapText="1"/>
    </xf>
    <xf numFmtId="0" fontId="10" fillId="0" borderId="0" xfId="0" applyFont="1" applyAlignment="1">
      <alignment vertical="top" wrapText="1"/>
    </xf>
    <xf numFmtId="0" fontId="37" fillId="0" borderId="0" xfId="0" applyFont="1" applyAlignment="1">
      <alignment vertical="top" wrapText="1"/>
    </xf>
    <xf numFmtId="0" fontId="10" fillId="0" borderId="0" xfId="48" applyFont="1" applyAlignment="1">
      <alignment vertical="top" wrapText="1"/>
    </xf>
    <xf numFmtId="0" fontId="10" fillId="0" borderId="0" xfId="0" applyFont="1" applyAlignment="1">
      <alignment vertical="top"/>
    </xf>
    <xf numFmtId="49" fontId="43" fillId="0" borderId="3" xfId="48" applyNumberFormat="1" applyFont="1" applyBorder="1" applyAlignment="1">
      <alignment horizontal="left" vertical="center"/>
    </xf>
    <xf numFmtId="49" fontId="20" fillId="0" borderId="4" xfId="48" applyNumberFormat="1" applyFont="1" applyBorder="1" applyAlignment="1">
      <alignment horizontal="left" vertical="center"/>
    </xf>
    <xf numFmtId="49" fontId="20" fillId="0" borderId="5" xfId="48" applyNumberFormat="1" applyFont="1" applyBorder="1" applyAlignment="1">
      <alignment horizontal="left" vertical="center"/>
    </xf>
    <xf numFmtId="49" fontId="28" fillId="0" borderId="4" xfId="48" applyNumberFormat="1" applyFont="1" applyBorder="1" applyAlignment="1">
      <alignment horizontal="left" vertical="center"/>
    </xf>
    <xf numFmtId="0" fontId="11" fillId="0" borderId="4" xfId="0" applyFont="1" applyBorder="1" applyAlignment="1">
      <alignment vertical="center"/>
    </xf>
    <xf numFmtId="0" fontId="11" fillId="0" borderId="5" xfId="0" applyFont="1" applyBorder="1" applyAlignment="1">
      <alignment vertical="center"/>
    </xf>
    <xf numFmtId="0" fontId="20" fillId="0" borderId="3" xfId="50" applyFont="1" applyBorder="1" applyAlignment="1">
      <alignment vertical="center"/>
    </xf>
    <xf numFmtId="0" fontId="0" fillId="0" borderId="3" xfId="0" applyBorder="1" applyAlignment="1">
      <alignment vertical="center"/>
    </xf>
    <xf numFmtId="0" fontId="20" fillId="0" borderId="7" xfId="50" applyFont="1" applyBorder="1" applyAlignment="1">
      <alignment horizontal="center" vertical="center" wrapText="1"/>
    </xf>
    <xf numFmtId="0" fontId="20" fillId="0" borderId="4" xfId="50" applyFont="1" applyBorder="1" applyAlignment="1">
      <alignment horizontal="center" vertical="center" wrapText="1"/>
    </xf>
    <xf numFmtId="0" fontId="20" fillId="0" borderId="8" xfId="50" applyFont="1" applyBorder="1" applyAlignment="1">
      <alignment horizontal="center" vertical="center" wrapText="1"/>
    </xf>
    <xf numFmtId="49" fontId="28" fillId="0" borderId="8" xfId="48" applyNumberFormat="1" applyFont="1" applyBorder="1" applyAlignment="1">
      <alignment horizontal="left" vertical="center"/>
    </xf>
    <xf numFmtId="49" fontId="28" fillId="0" borderId="0" xfId="48" applyNumberFormat="1" applyFont="1" applyAlignment="1">
      <alignment horizontal="left" vertical="center"/>
    </xf>
    <xf numFmtId="49" fontId="28" fillId="0" borderId="11" xfId="48" applyNumberFormat="1" applyFont="1" applyBorder="1" applyAlignment="1">
      <alignment horizontal="left" vertical="center"/>
    </xf>
    <xf numFmtId="49" fontId="28" fillId="0" borderId="5" xfId="48" applyNumberFormat="1" applyFont="1" applyBorder="1" applyAlignment="1">
      <alignment horizontal="left" vertical="center"/>
    </xf>
    <xf numFmtId="49" fontId="28" fillId="0" borderId="14" xfId="48" applyNumberFormat="1" applyFont="1" applyBorder="1" applyAlignment="1">
      <alignment horizontal="left" vertical="center"/>
    </xf>
    <xf numFmtId="49" fontId="28" fillId="0" borderId="4" xfId="48" applyNumberFormat="1" applyFont="1" applyBorder="1" applyAlignment="1">
      <alignment horizontal="left" vertical="center" wrapText="1"/>
    </xf>
    <xf numFmtId="49" fontId="28" fillId="0" borderId="8" xfId="48" applyNumberFormat="1" applyFont="1" applyBorder="1" applyAlignment="1">
      <alignment horizontal="left" vertical="center" wrapText="1"/>
    </xf>
    <xf numFmtId="49" fontId="28" fillId="0" borderId="0" xfId="48" applyNumberFormat="1" applyFont="1" applyAlignment="1">
      <alignment horizontal="left" vertical="center" wrapText="1"/>
    </xf>
    <xf numFmtId="49" fontId="28" fillId="0" borderId="11" xfId="48" applyNumberFormat="1" applyFont="1" applyBorder="1" applyAlignment="1">
      <alignment horizontal="left" vertical="center" wrapText="1"/>
    </xf>
    <xf numFmtId="49" fontId="28" fillId="0" borderId="5" xfId="48" applyNumberFormat="1" applyFont="1" applyBorder="1" applyAlignment="1">
      <alignment horizontal="left" vertical="center" wrapText="1"/>
    </xf>
    <xf numFmtId="49" fontId="28" fillId="0" borderId="14" xfId="48" applyNumberFormat="1" applyFont="1" applyBorder="1" applyAlignment="1">
      <alignment horizontal="left" vertical="center" wrapText="1"/>
    </xf>
    <xf numFmtId="0" fontId="10" fillId="0" borderId="4" xfId="48" applyFont="1" applyBorder="1" applyAlignment="1">
      <alignment horizontal="right" vertical="center" wrapText="1"/>
    </xf>
    <xf numFmtId="4" fontId="10" fillId="0" borderId="4" xfId="48" applyNumberFormat="1" applyFont="1" applyBorder="1" applyAlignment="1">
      <alignment horizontal="right" vertical="center"/>
    </xf>
    <xf numFmtId="0" fontId="10" fillId="0" borderId="0" xfId="48" applyFont="1" applyAlignment="1">
      <alignment horizontal="right" vertical="center" wrapText="1"/>
    </xf>
    <xf numFmtId="4" fontId="10" fillId="0" borderId="0" xfId="48" applyNumberFormat="1" applyFont="1" applyAlignment="1">
      <alignment horizontal="right" vertical="center"/>
    </xf>
    <xf numFmtId="49" fontId="45" fillId="0" borderId="3" xfId="48" applyNumberFormat="1" applyFont="1" applyBorder="1" applyAlignment="1">
      <alignment horizontal="center" vertical="center"/>
    </xf>
    <xf numFmtId="0" fontId="10" fillId="0" borderId="4" xfId="48" applyFont="1" applyBorder="1" applyAlignment="1">
      <alignment horizontal="left" vertical="center"/>
    </xf>
    <xf numFmtId="0" fontId="10" fillId="0" borderId="5" xfId="48" applyFont="1" applyBorder="1" applyAlignment="1">
      <alignment horizontal="left" vertical="center"/>
    </xf>
    <xf numFmtId="49" fontId="20" fillId="22" borderId="3" xfId="48" applyNumberFormat="1" applyFont="1" applyFill="1" applyBorder="1" applyAlignment="1">
      <alignment horizontal="right" vertical="center"/>
    </xf>
    <xf numFmtId="0" fontId="7" fillId="0" borderId="3" xfId="0" applyFont="1" applyBorder="1" applyAlignment="1">
      <alignment horizontal="left" vertical="center"/>
    </xf>
    <xf numFmtId="3" fontId="10" fillId="0" borderId="0" xfId="48" applyNumberFormat="1" applyFont="1" applyAlignment="1">
      <alignment horizontal="lef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20" fillId="0" borderId="4" xfId="50" applyFont="1" applyBorder="1" applyAlignment="1">
      <alignment horizontal="left" vertical="center"/>
    </xf>
    <xf numFmtId="0" fontId="20" fillId="0" borderId="0" xfId="50" applyFont="1" applyAlignment="1">
      <alignment horizontal="left" vertical="center"/>
    </xf>
    <xf numFmtId="9" fontId="10" fillId="0" borderId="4" xfId="50" applyNumberFormat="1" applyFont="1" applyBorder="1" applyAlignment="1">
      <alignment horizontal="right" vertical="center"/>
    </xf>
    <xf numFmtId="0" fontId="10" fillId="0" borderId="0" xfId="50" applyFont="1" applyAlignment="1">
      <alignment horizontal="right" vertical="center"/>
    </xf>
    <xf numFmtId="9" fontId="20" fillId="22" borderId="4" xfId="50" applyNumberFormat="1" applyFont="1" applyFill="1" applyBorder="1" applyAlignment="1">
      <alignment horizontal="right" vertical="center"/>
    </xf>
    <xf numFmtId="0" fontId="20" fillId="22" borderId="0" xfId="50" applyFont="1" applyFill="1" applyAlignment="1">
      <alignment horizontal="right" vertical="center"/>
    </xf>
    <xf numFmtId="9" fontId="10" fillId="0" borderId="0" xfId="50" applyNumberFormat="1" applyFont="1" applyAlignment="1">
      <alignment horizontal="right" vertical="center"/>
    </xf>
    <xf numFmtId="9" fontId="20" fillId="22" borderId="0" xfId="50" applyNumberFormat="1" applyFont="1" applyFill="1" applyAlignment="1">
      <alignment horizontal="right" vertical="center"/>
    </xf>
    <xf numFmtId="0" fontId="20" fillId="0" borderId="3" xfId="44" applyFont="1" applyBorder="1" applyAlignment="1">
      <alignment horizontal="left" vertical="center" wrapText="1"/>
    </xf>
    <xf numFmtId="0" fontId="10" fillId="0" borderId="3" xfId="0" applyFont="1" applyBorder="1"/>
    <xf numFmtId="43" fontId="20" fillId="23" borderId="15" xfId="3" applyFont="1" applyFill="1" applyBorder="1" applyAlignment="1">
      <alignment horizontal="center" vertical="center" wrapText="1"/>
    </xf>
    <xf numFmtId="0" fontId="20" fillId="23" borderId="16" xfId="44" applyFont="1" applyFill="1" applyBorder="1" applyAlignment="1">
      <alignment horizontal="center" vertical="center" wrapText="1"/>
    </xf>
    <xf numFmtId="43" fontId="20" fillId="22" borderId="15" xfId="3" applyFont="1" applyFill="1" applyBorder="1" applyAlignment="1">
      <alignment horizontal="center" vertical="center" wrapText="1"/>
    </xf>
    <xf numFmtId="0" fontId="20" fillId="22" borderId="16" xfId="44" applyFont="1" applyFill="1" applyBorder="1" applyAlignment="1">
      <alignment horizontal="center" vertical="center" wrapText="1"/>
    </xf>
    <xf numFmtId="0" fontId="20" fillId="23" borderId="3" xfId="44" applyFont="1" applyFill="1" applyBorder="1" applyAlignment="1">
      <alignment horizontal="center" vertical="center" wrapText="1"/>
    </xf>
    <xf numFmtId="49" fontId="53" fillId="0" borderId="3" xfId="48" applyNumberFormat="1" applyFont="1" applyBorder="1" applyAlignment="1">
      <alignment horizontal="left" vertical="center"/>
    </xf>
    <xf numFmtId="0" fontId="11" fillId="0" borderId="4" xfId="51" applyBorder="1" applyAlignment="1">
      <alignment vertical="center"/>
    </xf>
    <xf numFmtId="0" fontId="11" fillId="0" borderId="5" xfId="51" applyBorder="1" applyAlignment="1">
      <alignment vertical="center"/>
    </xf>
    <xf numFmtId="49" fontId="28" fillId="22" borderId="4" xfId="48" applyNumberFormat="1" applyFont="1" applyFill="1" applyBorder="1" applyAlignment="1">
      <alignment horizontal="left" vertical="center"/>
    </xf>
    <xf numFmtId="0" fontId="20" fillId="0" borderId="0" xfId="48" applyFont="1" applyAlignment="1">
      <alignment horizontal="left" vertical="center"/>
    </xf>
    <xf numFmtId="0" fontId="10" fillId="0" borderId="0" xfId="48" applyFont="1" applyAlignment="1">
      <alignment horizontal="left" vertical="top"/>
    </xf>
    <xf numFmtId="0" fontId="26" fillId="0" borderId="0" xfId="48" applyFont="1" applyAlignment="1">
      <alignment horizontal="left" vertical="center"/>
    </xf>
    <xf numFmtId="0" fontId="34" fillId="22" borderId="0" xfId="48" applyFont="1" applyFill="1" applyAlignment="1">
      <alignment horizontal="left" vertical="center"/>
    </xf>
    <xf numFmtId="0" fontId="26" fillId="0" borderId="0" xfId="0" applyFont="1" applyAlignment="1">
      <alignment horizontal="left" vertical="center"/>
    </xf>
    <xf numFmtId="0" fontId="49" fillId="0" borderId="0" xfId="51" applyFont="1" applyAlignment="1">
      <alignment horizontal="left" vertical="center"/>
    </xf>
    <xf numFmtId="0" fontId="50" fillId="22" borderId="0" xfId="48" applyFont="1" applyFill="1" applyAlignment="1">
      <alignment horizontal="left" vertical="center"/>
    </xf>
    <xf numFmtId="0" fontId="39" fillId="0" borderId="0" xfId="48" applyFont="1" applyAlignment="1">
      <alignment horizontal="right" vertical="center"/>
    </xf>
    <xf numFmtId="4" fontId="31" fillId="0" borderId="0" xfId="48" applyNumberFormat="1" applyFont="1" applyAlignment="1">
      <alignment horizontal="right" vertical="center"/>
    </xf>
    <xf numFmtId="0" fontId="29" fillId="0" borderId="4" xfId="48" applyFont="1" applyBorder="1" applyAlignment="1">
      <alignment horizontal="right" vertical="center"/>
    </xf>
    <xf numFmtId="4" fontId="29" fillId="0" borderId="4" xfId="48" applyNumberFormat="1" applyFont="1" applyBorder="1" applyAlignment="1">
      <alignment horizontal="right" vertical="center"/>
    </xf>
    <xf numFmtId="14" fontId="29" fillId="0" borderId="0" xfId="48" applyNumberFormat="1" applyFont="1" applyAlignment="1">
      <alignment horizontal="right" vertical="center" wrapText="1"/>
    </xf>
    <xf numFmtId="14" fontId="29" fillId="0" borderId="5" xfId="48" applyNumberFormat="1" applyFont="1" applyBorder="1" applyAlignment="1">
      <alignment horizontal="right" vertical="center" wrapText="1"/>
    </xf>
    <xf numFmtId="0" fontId="62" fillId="0" borderId="5" xfId="50" applyFont="1" applyBorder="1" applyAlignment="1">
      <alignment horizontal="right" vertical="center" wrapText="1"/>
    </xf>
    <xf numFmtId="0" fontId="29" fillId="0" borderId="0" xfId="50" applyFont="1" applyAlignment="1">
      <alignment horizontal="right" vertical="center"/>
    </xf>
    <xf numFmtId="4" fontId="29" fillId="0" borderId="3" xfId="50" applyNumberFormat="1" applyFont="1" applyBorder="1" applyAlignment="1">
      <alignment horizontal="right" vertical="center"/>
    </xf>
    <xf numFmtId="49" fontId="29" fillId="0" borderId="3" xfId="50" applyNumberFormat="1" applyFont="1" applyBorder="1" applyAlignment="1">
      <alignment horizontal="right" vertical="center"/>
    </xf>
    <xf numFmtId="4" fontId="29" fillId="0" borderId="0" xfId="51" applyNumberFormat="1" applyFont="1" applyAlignment="1">
      <alignment horizontal="right" vertical="center"/>
    </xf>
    <xf numFmtId="4" fontId="29" fillId="0" borderId="3" xfId="51" applyNumberFormat="1" applyFont="1" applyBorder="1" applyAlignment="1">
      <alignment horizontal="right" vertical="center"/>
    </xf>
    <xf numFmtId="4" fontId="31" fillId="0" borderId="3" xfId="51" applyNumberFormat="1" applyFont="1" applyBorder="1" applyAlignment="1">
      <alignment horizontal="right" vertical="center"/>
    </xf>
    <xf numFmtId="0" fontId="29" fillId="0" borderId="0" xfId="51" applyFont="1" applyAlignment="1">
      <alignment horizontal="right" vertical="center"/>
    </xf>
    <xf numFmtId="0" fontId="31" fillId="0" borderId="0" xfId="51" applyFont="1" applyAlignment="1">
      <alignment horizontal="right" vertical="center"/>
    </xf>
  </cellXfs>
  <cellStyles count="63">
    <cellStyle name="Dezimal 2" xfId="1" xr:uid="{00000000-0005-0000-0000-000000000000}"/>
    <cellStyle name="Dezimal 3" xfId="2" xr:uid="{00000000-0005-0000-0000-000001000000}"/>
    <cellStyle name="Dezimal 3 2" xfId="3" xr:uid="{00000000-0005-0000-0000-000002000000}"/>
    <cellStyle name="Dezimal 4" xfId="54" xr:uid="{00000000-0005-0000-0000-000003000000}"/>
    <cellStyle name="Prozent" xfId="60" builtinId="5"/>
    <cellStyle name="Prozent 2" xfId="4" xr:uid="{00000000-0005-0000-0000-000005000000}"/>
    <cellStyle name="Prozent 3" xfId="62" xr:uid="{00000000-0005-0000-0000-000006000000}"/>
    <cellStyle name="SAPBEXaggData" xfId="5" xr:uid="{00000000-0005-0000-0000-000007000000}"/>
    <cellStyle name="SAPBEXaggDataEmph" xfId="6" xr:uid="{00000000-0005-0000-0000-000008000000}"/>
    <cellStyle name="SAPBEXaggItem" xfId="7" xr:uid="{00000000-0005-0000-0000-000009000000}"/>
    <cellStyle name="SAPBEXaggItemX" xfId="8" xr:uid="{00000000-0005-0000-0000-00000A000000}"/>
    <cellStyle name="SAPBEXchaText" xfId="9" xr:uid="{00000000-0005-0000-0000-00000B000000}"/>
    <cellStyle name="SAPBEXexcBad7" xfId="10" xr:uid="{00000000-0005-0000-0000-00000C000000}"/>
    <cellStyle name="SAPBEXexcBad8" xfId="11" xr:uid="{00000000-0005-0000-0000-00000D000000}"/>
    <cellStyle name="SAPBEXexcBad9" xfId="12" xr:uid="{00000000-0005-0000-0000-00000E000000}"/>
    <cellStyle name="SAPBEXexcCritical4" xfId="13" xr:uid="{00000000-0005-0000-0000-00000F000000}"/>
    <cellStyle name="SAPBEXexcCritical5" xfId="14" xr:uid="{00000000-0005-0000-0000-000010000000}"/>
    <cellStyle name="SAPBEXexcCritical6" xfId="15" xr:uid="{00000000-0005-0000-0000-000011000000}"/>
    <cellStyle name="SAPBEXexcGood1" xfId="16" xr:uid="{00000000-0005-0000-0000-000012000000}"/>
    <cellStyle name="SAPBEXexcGood2" xfId="17" xr:uid="{00000000-0005-0000-0000-000013000000}"/>
    <cellStyle name="SAPBEXexcGood3" xfId="18" xr:uid="{00000000-0005-0000-0000-000014000000}"/>
    <cellStyle name="SAPBEXfilterDrill" xfId="19" xr:uid="{00000000-0005-0000-0000-000015000000}"/>
    <cellStyle name="SAPBEXfilterItem" xfId="20" xr:uid="{00000000-0005-0000-0000-000016000000}"/>
    <cellStyle name="SAPBEXfilterText" xfId="21" xr:uid="{00000000-0005-0000-0000-000017000000}"/>
    <cellStyle name="SAPBEXformats" xfId="22" xr:uid="{00000000-0005-0000-0000-000018000000}"/>
    <cellStyle name="SAPBEXheaderItem" xfId="23" xr:uid="{00000000-0005-0000-0000-000019000000}"/>
    <cellStyle name="SAPBEXheaderText" xfId="24" xr:uid="{00000000-0005-0000-0000-00001A000000}"/>
    <cellStyle name="SAPBEXHLevel0" xfId="25" xr:uid="{00000000-0005-0000-0000-00001B000000}"/>
    <cellStyle name="SAPBEXHLevel0X" xfId="26" xr:uid="{00000000-0005-0000-0000-00001C000000}"/>
    <cellStyle name="SAPBEXHLevel1" xfId="27" xr:uid="{00000000-0005-0000-0000-00001D000000}"/>
    <cellStyle name="SAPBEXHLevel1X" xfId="28" xr:uid="{00000000-0005-0000-0000-00001E000000}"/>
    <cellStyle name="SAPBEXHLevel2" xfId="29" xr:uid="{00000000-0005-0000-0000-00001F000000}"/>
    <cellStyle name="SAPBEXHLevel2X" xfId="30" xr:uid="{00000000-0005-0000-0000-000020000000}"/>
    <cellStyle name="SAPBEXHLevel3" xfId="31" xr:uid="{00000000-0005-0000-0000-000021000000}"/>
    <cellStyle name="SAPBEXHLevel3X" xfId="32" xr:uid="{00000000-0005-0000-0000-000022000000}"/>
    <cellStyle name="SAPBEXresData" xfId="33" xr:uid="{00000000-0005-0000-0000-000023000000}"/>
    <cellStyle name="SAPBEXresDataEmph" xfId="34" xr:uid="{00000000-0005-0000-0000-000024000000}"/>
    <cellStyle name="SAPBEXresItem" xfId="35" xr:uid="{00000000-0005-0000-0000-000025000000}"/>
    <cellStyle name="SAPBEXresItemX" xfId="36" xr:uid="{00000000-0005-0000-0000-000026000000}"/>
    <cellStyle name="SAPBEXstdData" xfId="37" xr:uid="{00000000-0005-0000-0000-000027000000}"/>
    <cellStyle name="SAPBEXstdDataEmph" xfId="38" xr:uid="{00000000-0005-0000-0000-000028000000}"/>
    <cellStyle name="SAPBEXstdItem" xfId="39" xr:uid="{00000000-0005-0000-0000-000029000000}"/>
    <cellStyle name="SAPBEXstdItemX" xfId="40" xr:uid="{00000000-0005-0000-0000-00002A000000}"/>
    <cellStyle name="SAPBEXtitle" xfId="41" xr:uid="{00000000-0005-0000-0000-00002B000000}"/>
    <cellStyle name="SAPBEXundefined" xfId="42" xr:uid="{00000000-0005-0000-0000-00002C000000}"/>
    <cellStyle name="Standard" xfId="0" builtinId="0"/>
    <cellStyle name="Standard 10" xfId="57" xr:uid="{00000000-0005-0000-0000-00002E000000}"/>
    <cellStyle name="Standard 11" xfId="58" xr:uid="{00000000-0005-0000-0000-00002F000000}"/>
    <cellStyle name="Standard 12" xfId="59" xr:uid="{00000000-0005-0000-0000-000030000000}"/>
    <cellStyle name="Standard 13" xfId="61" xr:uid="{00000000-0005-0000-0000-000031000000}"/>
    <cellStyle name="Standard 2" xfId="43" xr:uid="{00000000-0005-0000-0000-000032000000}"/>
    <cellStyle name="Standard 2 2" xfId="44" xr:uid="{00000000-0005-0000-0000-000033000000}"/>
    <cellStyle name="Standard 2 3" xfId="51" xr:uid="{00000000-0005-0000-0000-000034000000}"/>
    <cellStyle name="Standard 3" xfId="45" xr:uid="{00000000-0005-0000-0000-000035000000}"/>
    <cellStyle name="Standard 3 2" xfId="46" xr:uid="{00000000-0005-0000-0000-000036000000}"/>
    <cellStyle name="Standard 4" xfId="47" xr:uid="{00000000-0005-0000-0000-000037000000}"/>
    <cellStyle name="Standard 5" xfId="48" xr:uid="{00000000-0005-0000-0000-000038000000}"/>
    <cellStyle name="Standard 6" xfId="52" xr:uid="{00000000-0005-0000-0000-000039000000}"/>
    <cellStyle name="Standard 7" xfId="53" xr:uid="{00000000-0005-0000-0000-00003A000000}"/>
    <cellStyle name="Standard 8" xfId="55" xr:uid="{00000000-0005-0000-0000-00003B000000}"/>
    <cellStyle name="Standard 9" xfId="56" xr:uid="{00000000-0005-0000-0000-00003C000000}"/>
    <cellStyle name="Standard_Auszug_aus_KantonalerGliederung_Anlagespiegel" xfId="49" xr:uid="{00000000-0005-0000-0000-00003D000000}"/>
    <cellStyle name="Standard_Auszug_aus_KantonalerGliederung_Anlagespiegel 2" xfId="50" xr:uid="{00000000-0005-0000-0000-00003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emeindefinanzen\03_Projekte\Neue_Rechnungslegung\Handbuch_Gemeindehaushalt\B_01_Jahresrechnung\04_Geldflussrechnung\HRM2_ZH_Geldflussrechnung_130206_Vorl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10_HRM2_UMSETZUNG_ZH\20_HRM2_Handbuch\B_Fachthemen\B14_Geldflussrechnung\HRM2_ZH_Geldflussrechnung_131122_Vorlage_def.m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_Entwurf\B_01_Jahresrechnung\04_Geldflussrechnung\HRM2_ZH_Geldflussrechnung_130206_Vorlag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ER_ZH_pro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refreshError="1"/>
      <sheetData sheetId="1" refreshError="1">
        <row r="1">
          <cell r="E1" t="str">
            <v>BuchSaldo</v>
          </cell>
          <cell r="F1" t="str">
            <v>Anf.bestand</v>
          </cell>
          <cell r="H1" t="str">
            <v>BuchBetrag</v>
          </cell>
        </row>
        <row r="2">
          <cell r="E2">
            <v>0</v>
          </cell>
          <cell r="F2">
            <v>0</v>
          </cell>
          <cell r="H2">
            <v>0</v>
          </cell>
        </row>
        <row r="3">
          <cell r="E3">
            <v>0</v>
          </cell>
          <cell r="F3">
            <v>0</v>
          </cell>
          <cell r="H3">
            <v>0</v>
          </cell>
        </row>
        <row r="4">
          <cell r="E4">
            <v>0</v>
          </cell>
          <cell r="F4">
            <v>0</v>
          </cell>
          <cell r="H4">
            <v>0</v>
          </cell>
        </row>
        <row r="23">
          <cell r="B23" t="str">
            <v>Konto</v>
          </cell>
          <cell r="E23" t="str">
            <v>BuchSaldo</v>
          </cell>
          <cell r="F23" t="str">
            <v>Anf.bestand</v>
          </cell>
          <cell r="G23" t="str">
            <v>S/H</v>
          </cell>
          <cell r="H23" t="str">
            <v>BuchBetrag</v>
          </cell>
        </row>
        <row r="24">
          <cell r="E24">
            <v>0</v>
          </cell>
          <cell r="G24" t="str">
            <v>H</v>
          </cell>
          <cell r="H24">
            <v>0</v>
          </cell>
        </row>
        <row r="25">
          <cell r="E25">
            <v>0</v>
          </cell>
          <cell r="G25" t="str">
            <v>H</v>
          </cell>
          <cell r="H25">
            <v>0</v>
          </cell>
        </row>
        <row r="26">
          <cell r="E26">
            <v>0</v>
          </cell>
          <cell r="G26" t="str">
            <v>H</v>
          </cell>
          <cell r="H26">
            <v>0</v>
          </cell>
        </row>
        <row r="27">
          <cell r="E27">
            <v>0</v>
          </cell>
          <cell r="G27" t="str">
            <v>H</v>
          </cell>
          <cell r="H27">
            <v>0</v>
          </cell>
        </row>
        <row r="28">
          <cell r="E28">
            <v>0</v>
          </cell>
          <cell r="G28" t="str">
            <v>H</v>
          </cell>
          <cell r="H28">
            <v>0</v>
          </cell>
        </row>
        <row r="29">
          <cell r="E29">
            <v>0</v>
          </cell>
          <cell r="G29" t="str">
            <v>H</v>
          </cell>
          <cell r="H29">
            <v>0</v>
          </cell>
        </row>
        <row r="30">
          <cell r="E30">
            <v>0</v>
          </cell>
          <cell r="G30" t="str">
            <v>H</v>
          </cell>
          <cell r="H30">
            <v>0</v>
          </cell>
        </row>
        <row r="31">
          <cell r="E31">
            <v>0</v>
          </cell>
          <cell r="G31" t="str">
            <v>H</v>
          </cell>
          <cell r="H31">
            <v>0</v>
          </cell>
        </row>
        <row r="32">
          <cell r="E32">
            <v>0</v>
          </cell>
          <cell r="G32" t="str">
            <v>H</v>
          </cell>
          <cell r="H32">
            <v>0</v>
          </cell>
        </row>
        <row r="33">
          <cell r="E33">
            <v>0</v>
          </cell>
          <cell r="G33" t="str">
            <v>H</v>
          </cell>
          <cell r="H33">
            <v>0</v>
          </cell>
        </row>
        <row r="34">
          <cell r="E34">
            <v>0</v>
          </cell>
          <cell r="G34" t="str">
            <v>H</v>
          </cell>
          <cell r="H34">
            <v>0</v>
          </cell>
        </row>
        <row r="35">
          <cell r="E35">
            <v>0</v>
          </cell>
          <cell r="G35" t="str">
            <v>H</v>
          </cell>
          <cell r="H35">
            <v>0</v>
          </cell>
        </row>
        <row r="36">
          <cell r="E36">
            <v>0</v>
          </cell>
          <cell r="G36" t="str">
            <v>H</v>
          </cell>
          <cell r="H36">
            <v>0</v>
          </cell>
        </row>
        <row r="37">
          <cell r="E37">
            <v>0</v>
          </cell>
          <cell r="G37" t="str">
            <v>H</v>
          </cell>
          <cell r="H37">
            <v>0</v>
          </cell>
        </row>
        <row r="38">
          <cell r="E38">
            <v>0</v>
          </cell>
          <cell r="G38" t="str">
            <v>H</v>
          </cell>
          <cell r="H38">
            <v>0</v>
          </cell>
        </row>
        <row r="39">
          <cell r="E39">
            <v>0</v>
          </cell>
          <cell r="G39" t="str">
            <v>H</v>
          </cell>
          <cell r="H39">
            <v>0</v>
          </cell>
        </row>
        <row r="40">
          <cell r="E40">
            <v>0</v>
          </cell>
          <cell r="G40" t="str">
            <v>H</v>
          </cell>
          <cell r="H40">
            <v>0</v>
          </cell>
        </row>
        <row r="41">
          <cell r="E41">
            <v>0</v>
          </cell>
          <cell r="G41" t="str">
            <v>H</v>
          </cell>
          <cell r="H41">
            <v>0</v>
          </cell>
        </row>
        <row r="42">
          <cell r="E42">
            <v>0</v>
          </cell>
          <cell r="G42" t="str">
            <v>H</v>
          </cell>
          <cell r="H42">
            <v>0</v>
          </cell>
        </row>
        <row r="43">
          <cell r="E43">
            <v>0</v>
          </cell>
          <cell r="G43" t="str">
            <v>H</v>
          </cell>
          <cell r="H43">
            <v>0</v>
          </cell>
        </row>
        <row r="44">
          <cell r="E44">
            <v>0</v>
          </cell>
          <cell r="G44" t="str">
            <v>H</v>
          </cell>
          <cell r="H44">
            <v>0</v>
          </cell>
        </row>
        <row r="45">
          <cell r="E45">
            <v>0</v>
          </cell>
          <cell r="G45" t="str">
            <v>H</v>
          </cell>
          <cell r="H45">
            <v>0</v>
          </cell>
        </row>
        <row r="46">
          <cell r="E46">
            <v>0</v>
          </cell>
          <cell r="G46" t="str">
            <v>H</v>
          </cell>
          <cell r="H46">
            <v>0</v>
          </cell>
        </row>
        <row r="47">
          <cell r="E47">
            <v>0</v>
          </cell>
          <cell r="G47" t="str">
            <v>H</v>
          </cell>
          <cell r="H47">
            <v>0</v>
          </cell>
        </row>
        <row r="48">
          <cell r="E48">
            <v>0</v>
          </cell>
          <cell r="G48" t="str">
            <v>H</v>
          </cell>
          <cell r="H48">
            <v>0</v>
          </cell>
        </row>
        <row r="49">
          <cell r="E49">
            <v>0</v>
          </cell>
          <cell r="G49" t="str">
            <v>H</v>
          </cell>
          <cell r="H49">
            <v>0</v>
          </cell>
        </row>
        <row r="50">
          <cell r="E50">
            <v>0</v>
          </cell>
          <cell r="G50" t="str">
            <v>H</v>
          </cell>
          <cell r="H50">
            <v>0</v>
          </cell>
        </row>
        <row r="51">
          <cell r="E51">
            <v>0</v>
          </cell>
          <cell r="G51" t="str">
            <v>H</v>
          </cell>
          <cell r="H51">
            <v>0</v>
          </cell>
        </row>
        <row r="52">
          <cell r="E52">
            <v>0</v>
          </cell>
          <cell r="G52" t="str">
            <v>H</v>
          </cell>
          <cell r="H52">
            <v>0</v>
          </cell>
        </row>
        <row r="53">
          <cell r="E53">
            <v>0</v>
          </cell>
          <cell r="G53" t="str">
            <v>H</v>
          </cell>
          <cell r="H53">
            <v>0</v>
          </cell>
        </row>
        <row r="54">
          <cell r="E54">
            <v>0</v>
          </cell>
          <cell r="G54" t="str">
            <v>H</v>
          </cell>
          <cell r="H54">
            <v>0</v>
          </cell>
        </row>
        <row r="55">
          <cell r="E55">
            <v>0</v>
          </cell>
          <cell r="G55" t="str">
            <v>H</v>
          </cell>
          <cell r="H55">
            <v>0</v>
          </cell>
        </row>
        <row r="56">
          <cell r="E56">
            <v>0</v>
          </cell>
          <cell r="G56" t="str">
            <v>H</v>
          </cell>
          <cell r="H56">
            <v>0</v>
          </cell>
        </row>
        <row r="57">
          <cell r="E57">
            <v>0</v>
          </cell>
          <cell r="G57" t="str">
            <v>H</v>
          </cell>
          <cell r="H57">
            <v>0</v>
          </cell>
        </row>
        <row r="58">
          <cell r="E58">
            <v>0</v>
          </cell>
          <cell r="G58" t="str">
            <v>H</v>
          </cell>
          <cell r="H58">
            <v>0</v>
          </cell>
        </row>
        <row r="59">
          <cell r="E59">
            <v>0</v>
          </cell>
          <cell r="G59" t="str">
            <v>H</v>
          </cell>
          <cell r="H59">
            <v>0</v>
          </cell>
        </row>
        <row r="60">
          <cell r="E60">
            <v>0</v>
          </cell>
          <cell r="G60" t="str">
            <v>H</v>
          </cell>
          <cell r="H60">
            <v>0</v>
          </cell>
        </row>
        <row r="61">
          <cell r="E61">
            <v>0</v>
          </cell>
          <cell r="G61" t="str">
            <v>H</v>
          </cell>
          <cell r="H61">
            <v>0</v>
          </cell>
        </row>
        <row r="62">
          <cell r="E62">
            <v>0</v>
          </cell>
          <cell r="G62" t="str">
            <v>H</v>
          </cell>
          <cell r="H62">
            <v>0</v>
          </cell>
        </row>
        <row r="63">
          <cell r="E63">
            <v>0</v>
          </cell>
          <cell r="G63" t="str">
            <v>H</v>
          </cell>
          <cell r="H63">
            <v>0</v>
          </cell>
        </row>
        <row r="64">
          <cell r="E64">
            <v>0</v>
          </cell>
          <cell r="G64" t="str">
            <v>H</v>
          </cell>
          <cell r="H64">
            <v>0</v>
          </cell>
        </row>
        <row r="65">
          <cell r="E65">
            <v>0</v>
          </cell>
          <cell r="G65" t="str">
            <v>H</v>
          </cell>
          <cell r="H65">
            <v>0</v>
          </cell>
        </row>
        <row r="66">
          <cell r="E66">
            <v>0</v>
          </cell>
          <cell r="G66" t="str">
            <v>H</v>
          </cell>
          <cell r="H66">
            <v>0</v>
          </cell>
        </row>
        <row r="67">
          <cell r="E67">
            <v>0</v>
          </cell>
          <cell r="G67" t="str">
            <v>H</v>
          </cell>
          <cell r="H67">
            <v>0</v>
          </cell>
        </row>
        <row r="68">
          <cell r="E68">
            <v>0</v>
          </cell>
          <cell r="G68" t="str">
            <v>H</v>
          </cell>
          <cell r="H68">
            <v>0</v>
          </cell>
        </row>
        <row r="69">
          <cell r="E69">
            <v>0</v>
          </cell>
          <cell r="G69" t="str">
            <v>H</v>
          </cell>
          <cell r="H69">
            <v>0</v>
          </cell>
        </row>
        <row r="70">
          <cell r="E70">
            <v>0</v>
          </cell>
          <cell r="G70" t="str">
            <v>H</v>
          </cell>
          <cell r="H70">
            <v>0</v>
          </cell>
        </row>
        <row r="71">
          <cell r="E71">
            <v>0</v>
          </cell>
          <cell r="G71" t="str">
            <v>H</v>
          </cell>
          <cell r="H71">
            <v>0</v>
          </cell>
        </row>
        <row r="72">
          <cell r="E72">
            <v>0</v>
          </cell>
          <cell r="G72" t="str">
            <v>H</v>
          </cell>
          <cell r="H72">
            <v>0</v>
          </cell>
        </row>
        <row r="73">
          <cell r="E73">
            <v>0</v>
          </cell>
          <cell r="G73" t="str">
            <v>H</v>
          </cell>
          <cell r="H73">
            <v>0</v>
          </cell>
        </row>
        <row r="74">
          <cell r="E74">
            <v>0</v>
          </cell>
          <cell r="G74" t="str">
            <v>H</v>
          </cell>
          <cell r="H74">
            <v>0</v>
          </cell>
        </row>
        <row r="75">
          <cell r="E75">
            <v>0</v>
          </cell>
          <cell r="G75" t="str">
            <v>H</v>
          </cell>
          <cell r="H75">
            <v>0</v>
          </cell>
        </row>
        <row r="76">
          <cell r="E76">
            <v>0</v>
          </cell>
          <cell r="G76" t="str">
            <v>H</v>
          </cell>
          <cell r="H76">
            <v>0</v>
          </cell>
        </row>
        <row r="77">
          <cell r="E77">
            <v>0</v>
          </cell>
          <cell r="G77" t="str">
            <v>H</v>
          </cell>
          <cell r="H77">
            <v>0</v>
          </cell>
        </row>
        <row r="78">
          <cell r="E78">
            <v>0</v>
          </cell>
          <cell r="G78" t="str">
            <v>H</v>
          </cell>
          <cell r="H78">
            <v>0</v>
          </cell>
        </row>
        <row r="79">
          <cell r="E79">
            <v>0</v>
          </cell>
          <cell r="G79" t="str">
            <v>H</v>
          </cell>
          <cell r="H79">
            <v>0</v>
          </cell>
        </row>
        <row r="80">
          <cell r="E80">
            <v>0</v>
          </cell>
          <cell r="G80" t="str">
            <v>H</v>
          </cell>
          <cell r="H80">
            <v>0</v>
          </cell>
        </row>
        <row r="81">
          <cell r="E81">
            <v>0</v>
          </cell>
          <cell r="G81" t="str">
            <v>H</v>
          </cell>
          <cell r="H81">
            <v>0</v>
          </cell>
        </row>
        <row r="82">
          <cell r="E82">
            <v>0</v>
          </cell>
          <cell r="G82" t="str">
            <v>H</v>
          </cell>
          <cell r="H82">
            <v>0</v>
          </cell>
        </row>
        <row r="83">
          <cell r="E83">
            <v>0</v>
          </cell>
          <cell r="G83" t="str">
            <v>H</v>
          </cell>
          <cell r="H83">
            <v>0</v>
          </cell>
        </row>
        <row r="84">
          <cell r="E84">
            <v>0</v>
          </cell>
          <cell r="G84" t="str">
            <v>H</v>
          </cell>
          <cell r="H84">
            <v>0</v>
          </cell>
        </row>
        <row r="85">
          <cell r="E85">
            <v>0</v>
          </cell>
          <cell r="G85" t="str">
            <v>H</v>
          </cell>
          <cell r="H85">
            <v>0</v>
          </cell>
        </row>
        <row r="86">
          <cell r="E86">
            <v>0</v>
          </cell>
          <cell r="G86" t="str">
            <v>H</v>
          </cell>
          <cell r="H86">
            <v>0</v>
          </cell>
        </row>
        <row r="87">
          <cell r="E87">
            <v>0</v>
          </cell>
          <cell r="G87" t="str">
            <v>H</v>
          </cell>
          <cell r="H87">
            <v>0</v>
          </cell>
        </row>
        <row r="88">
          <cell r="E88">
            <v>0</v>
          </cell>
          <cell r="G88" t="str">
            <v>H</v>
          </cell>
          <cell r="H88">
            <v>0</v>
          </cell>
        </row>
        <row r="89">
          <cell r="E89">
            <v>0</v>
          </cell>
          <cell r="G89" t="str">
            <v>H</v>
          </cell>
          <cell r="H89">
            <v>0</v>
          </cell>
        </row>
        <row r="90">
          <cell r="E90">
            <v>0</v>
          </cell>
          <cell r="G90" t="str">
            <v>H</v>
          </cell>
          <cell r="H90">
            <v>0</v>
          </cell>
        </row>
        <row r="91">
          <cell r="E91">
            <v>0</v>
          </cell>
          <cell r="G91" t="str">
            <v>H</v>
          </cell>
          <cell r="H91">
            <v>0</v>
          </cell>
        </row>
        <row r="92">
          <cell r="E92">
            <v>0</v>
          </cell>
          <cell r="G92" t="str">
            <v>H</v>
          </cell>
          <cell r="H92">
            <v>0</v>
          </cell>
        </row>
        <row r="93">
          <cell r="E93">
            <v>0</v>
          </cell>
          <cell r="G93" t="str">
            <v>H</v>
          </cell>
          <cell r="H93">
            <v>0</v>
          </cell>
        </row>
        <row r="94">
          <cell r="E94">
            <v>0</v>
          </cell>
          <cell r="G94" t="str">
            <v>H</v>
          </cell>
          <cell r="H94">
            <v>0</v>
          </cell>
        </row>
        <row r="95">
          <cell r="E95">
            <v>0</v>
          </cell>
          <cell r="G95" t="str">
            <v>H</v>
          </cell>
          <cell r="H95">
            <v>0</v>
          </cell>
        </row>
        <row r="96">
          <cell r="E96">
            <v>0</v>
          </cell>
          <cell r="G96" t="str">
            <v>H</v>
          </cell>
          <cell r="H96">
            <v>0</v>
          </cell>
        </row>
        <row r="97">
          <cell r="E97">
            <v>0</v>
          </cell>
          <cell r="G97" t="str">
            <v>H</v>
          </cell>
          <cell r="H97">
            <v>0</v>
          </cell>
        </row>
        <row r="98">
          <cell r="E98">
            <v>0</v>
          </cell>
          <cell r="G98" t="str">
            <v>H</v>
          </cell>
          <cell r="H98">
            <v>0</v>
          </cell>
        </row>
        <row r="99">
          <cell r="E99">
            <v>0</v>
          </cell>
          <cell r="G99" t="str">
            <v>H</v>
          </cell>
          <cell r="H99">
            <v>0</v>
          </cell>
        </row>
        <row r="100">
          <cell r="E100">
            <v>0</v>
          </cell>
          <cell r="G100" t="str">
            <v>H</v>
          </cell>
          <cell r="H100">
            <v>0</v>
          </cell>
        </row>
        <row r="101">
          <cell r="E101">
            <v>0</v>
          </cell>
          <cell r="G101" t="str">
            <v>H</v>
          </cell>
          <cell r="H101">
            <v>0</v>
          </cell>
        </row>
        <row r="102">
          <cell r="E102">
            <v>0</v>
          </cell>
          <cell r="G102" t="str">
            <v>H</v>
          </cell>
          <cell r="H102">
            <v>0</v>
          </cell>
        </row>
        <row r="103">
          <cell r="E103">
            <v>0</v>
          </cell>
          <cell r="G103" t="str">
            <v>H</v>
          </cell>
          <cell r="H103">
            <v>0</v>
          </cell>
        </row>
        <row r="104">
          <cell r="E104">
            <v>0</v>
          </cell>
          <cell r="G104" t="str">
            <v>H</v>
          </cell>
          <cell r="H104">
            <v>0</v>
          </cell>
        </row>
        <row r="105">
          <cell r="E105">
            <v>0</v>
          </cell>
          <cell r="G105" t="str">
            <v>H</v>
          </cell>
          <cell r="H105">
            <v>0</v>
          </cell>
        </row>
        <row r="106">
          <cell r="E106">
            <v>0</v>
          </cell>
          <cell r="G106" t="str">
            <v>H</v>
          </cell>
          <cell r="H106">
            <v>0</v>
          </cell>
        </row>
        <row r="107">
          <cell r="E107">
            <v>0</v>
          </cell>
          <cell r="G107" t="str">
            <v>H</v>
          </cell>
          <cell r="H107">
            <v>0</v>
          </cell>
        </row>
        <row r="108">
          <cell r="E108">
            <v>0</v>
          </cell>
          <cell r="G108" t="str">
            <v>H</v>
          </cell>
          <cell r="H108">
            <v>0</v>
          </cell>
        </row>
        <row r="109">
          <cell r="E109">
            <v>0</v>
          </cell>
          <cell r="G109" t="str">
            <v>H</v>
          </cell>
          <cell r="H109">
            <v>0</v>
          </cell>
        </row>
        <row r="110">
          <cell r="E110">
            <v>0</v>
          </cell>
          <cell r="G110" t="str">
            <v>H</v>
          </cell>
          <cell r="H110">
            <v>0</v>
          </cell>
        </row>
        <row r="111">
          <cell r="E111">
            <v>0</v>
          </cell>
          <cell r="G111" t="str">
            <v>H</v>
          </cell>
          <cell r="H111">
            <v>0</v>
          </cell>
        </row>
        <row r="112">
          <cell r="E112">
            <v>0</v>
          </cell>
          <cell r="G112" t="str">
            <v>H</v>
          </cell>
          <cell r="H112">
            <v>0</v>
          </cell>
        </row>
        <row r="113">
          <cell r="E113">
            <v>0</v>
          </cell>
          <cell r="G113" t="str">
            <v>H</v>
          </cell>
          <cell r="H113">
            <v>0</v>
          </cell>
        </row>
        <row r="114">
          <cell r="E114">
            <v>0</v>
          </cell>
          <cell r="G114" t="str">
            <v>H</v>
          </cell>
          <cell r="H114">
            <v>0</v>
          </cell>
        </row>
        <row r="115">
          <cell r="E115">
            <v>0</v>
          </cell>
          <cell r="G115" t="str">
            <v>H</v>
          </cell>
          <cell r="H115">
            <v>0</v>
          </cell>
        </row>
        <row r="116">
          <cell r="E116">
            <v>0</v>
          </cell>
          <cell r="G116" t="str">
            <v>H</v>
          </cell>
          <cell r="H116">
            <v>0</v>
          </cell>
        </row>
        <row r="117">
          <cell r="E117">
            <v>0</v>
          </cell>
          <cell r="G117" t="str">
            <v>H</v>
          </cell>
          <cell r="H117">
            <v>0</v>
          </cell>
        </row>
        <row r="118">
          <cell r="E118">
            <v>0</v>
          </cell>
          <cell r="G118" t="str">
            <v>H</v>
          </cell>
          <cell r="H118">
            <v>0</v>
          </cell>
        </row>
        <row r="119">
          <cell r="E119">
            <v>0</v>
          </cell>
          <cell r="G119" t="str">
            <v>H</v>
          </cell>
          <cell r="H119">
            <v>0</v>
          </cell>
        </row>
        <row r="120">
          <cell r="E120">
            <v>0</v>
          </cell>
          <cell r="G120" t="str">
            <v>H</v>
          </cell>
          <cell r="H120">
            <v>0</v>
          </cell>
        </row>
        <row r="121">
          <cell r="E121">
            <v>0</v>
          </cell>
          <cell r="G121" t="str">
            <v>H</v>
          </cell>
          <cell r="H121">
            <v>0</v>
          </cell>
        </row>
        <row r="122">
          <cell r="E122">
            <v>0</v>
          </cell>
          <cell r="G122" t="str">
            <v>H</v>
          </cell>
          <cell r="H122">
            <v>0</v>
          </cell>
        </row>
        <row r="123">
          <cell r="E123">
            <v>0</v>
          </cell>
          <cell r="G123" t="str">
            <v>H</v>
          </cell>
          <cell r="H123">
            <v>0</v>
          </cell>
        </row>
        <row r="124">
          <cell r="E124">
            <v>0</v>
          </cell>
          <cell r="G124" t="str">
            <v>H</v>
          </cell>
          <cell r="H124">
            <v>0</v>
          </cell>
        </row>
        <row r="125">
          <cell r="E125">
            <v>0</v>
          </cell>
          <cell r="G125" t="str">
            <v>H</v>
          </cell>
          <cell r="H125">
            <v>0</v>
          </cell>
        </row>
        <row r="126">
          <cell r="E126">
            <v>0</v>
          </cell>
          <cell r="G126" t="str">
            <v>H</v>
          </cell>
          <cell r="H126">
            <v>0</v>
          </cell>
        </row>
        <row r="127">
          <cell r="E127">
            <v>0</v>
          </cell>
          <cell r="G127" t="str">
            <v>H</v>
          </cell>
          <cell r="H127">
            <v>0</v>
          </cell>
        </row>
        <row r="128">
          <cell r="E128">
            <v>0</v>
          </cell>
          <cell r="G128" t="str">
            <v>H</v>
          </cell>
          <cell r="H128">
            <v>0</v>
          </cell>
        </row>
        <row r="129">
          <cell r="E129">
            <v>0</v>
          </cell>
          <cell r="G129" t="str">
            <v>H</v>
          </cell>
          <cell r="H129">
            <v>0</v>
          </cell>
        </row>
        <row r="130">
          <cell r="E130">
            <v>0</v>
          </cell>
          <cell r="G130" t="str">
            <v>H</v>
          </cell>
          <cell r="H130">
            <v>0</v>
          </cell>
        </row>
        <row r="131">
          <cell r="E131">
            <v>0</v>
          </cell>
          <cell r="G131" t="str">
            <v>H</v>
          </cell>
          <cell r="H131">
            <v>0</v>
          </cell>
        </row>
        <row r="132">
          <cell r="E132">
            <v>0</v>
          </cell>
          <cell r="G132" t="str">
            <v>H</v>
          </cell>
          <cell r="H132">
            <v>0</v>
          </cell>
        </row>
        <row r="133">
          <cell r="E133">
            <v>0</v>
          </cell>
          <cell r="G133" t="str">
            <v>H</v>
          </cell>
          <cell r="H133">
            <v>0</v>
          </cell>
        </row>
        <row r="134">
          <cell r="E134">
            <v>0</v>
          </cell>
          <cell r="G134" t="str">
            <v>H</v>
          </cell>
          <cell r="H134">
            <v>0</v>
          </cell>
        </row>
        <row r="135">
          <cell r="E135">
            <v>0</v>
          </cell>
          <cell r="G135" t="str">
            <v>H</v>
          </cell>
          <cell r="H135">
            <v>0</v>
          </cell>
        </row>
        <row r="136">
          <cell r="E136">
            <v>0</v>
          </cell>
          <cell r="G136" t="str">
            <v>H</v>
          </cell>
          <cell r="H136">
            <v>0</v>
          </cell>
        </row>
        <row r="137">
          <cell r="E137">
            <v>0</v>
          </cell>
          <cell r="G137" t="str">
            <v>H</v>
          </cell>
          <cell r="H137">
            <v>0</v>
          </cell>
        </row>
        <row r="138">
          <cell r="E138">
            <v>0</v>
          </cell>
          <cell r="G138" t="str">
            <v>H</v>
          </cell>
          <cell r="H138">
            <v>0</v>
          </cell>
        </row>
        <row r="139">
          <cell r="E139">
            <v>0</v>
          </cell>
          <cell r="G139" t="str">
            <v>H</v>
          </cell>
          <cell r="H139">
            <v>0</v>
          </cell>
        </row>
        <row r="140">
          <cell r="E140">
            <v>0</v>
          </cell>
          <cell r="G140" t="str">
            <v>H</v>
          </cell>
          <cell r="H140">
            <v>0</v>
          </cell>
        </row>
        <row r="141">
          <cell r="E141">
            <v>0</v>
          </cell>
          <cell r="G141" t="str">
            <v>H</v>
          </cell>
          <cell r="H141">
            <v>0</v>
          </cell>
        </row>
        <row r="142">
          <cell r="E142">
            <v>0</v>
          </cell>
          <cell r="G142" t="str">
            <v>H</v>
          </cell>
          <cell r="H142">
            <v>0</v>
          </cell>
        </row>
        <row r="143">
          <cell r="E143">
            <v>0</v>
          </cell>
          <cell r="G143" t="str">
            <v>H</v>
          </cell>
          <cell r="H143">
            <v>0</v>
          </cell>
        </row>
        <row r="144">
          <cell r="E144">
            <v>0</v>
          </cell>
          <cell r="G144" t="str">
            <v>H</v>
          </cell>
          <cell r="H144">
            <v>0</v>
          </cell>
        </row>
        <row r="145">
          <cell r="E145">
            <v>0</v>
          </cell>
          <cell r="G145" t="str">
            <v>H</v>
          </cell>
          <cell r="H145">
            <v>0</v>
          </cell>
        </row>
        <row r="146">
          <cell r="E146">
            <v>0</v>
          </cell>
          <cell r="G146" t="str">
            <v>H</v>
          </cell>
          <cell r="H146">
            <v>0</v>
          </cell>
        </row>
        <row r="147">
          <cell r="E147">
            <v>0</v>
          </cell>
          <cell r="G147" t="str">
            <v>H</v>
          </cell>
          <cell r="H147">
            <v>0</v>
          </cell>
        </row>
        <row r="148">
          <cell r="E148">
            <v>0</v>
          </cell>
          <cell r="G148" t="str">
            <v>H</v>
          </cell>
          <cell r="H148">
            <v>0</v>
          </cell>
        </row>
        <row r="149">
          <cell r="E149">
            <v>0</v>
          </cell>
          <cell r="G149" t="str">
            <v>H</v>
          </cell>
          <cell r="H149">
            <v>0</v>
          </cell>
        </row>
        <row r="150">
          <cell r="E150">
            <v>0</v>
          </cell>
          <cell r="G150" t="str">
            <v>H</v>
          </cell>
          <cell r="H150">
            <v>0</v>
          </cell>
        </row>
        <row r="151">
          <cell r="E151">
            <v>0</v>
          </cell>
          <cell r="G151" t="str">
            <v>H</v>
          </cell>
          <cell r="H151">
            <v>0</v>
          </cell>
        </row>
        <row r="152">
          <cell r="E152">
            <v>0</v>
          </cell>
          <cell r="G152" t="str">
            <v>H</v>
          </cell>
          <cell r="H152">
            <v>0</v>
          </cell>
        </row>
        <row r="153">
          <cell r="E153">
            <v>0</v>
          </cell>
          <cell r="G153" t="str">
            <v>H</v>
          </cell>
          <cell r="H153">
            <v>0</v>
          </cell>
        </row>
        <row r="154">
          <cell r="E154">
            <v>0</v>
          </cell>
          <cell r="G154" t="str">
            <v>H</v>
          </cell>
          <cell r="H154">
            <v>0</v>
          </cell>
        </row>
        <row r="155">
          <cell r="E155">
            <v>0</v>
          </cell>
          <cell r="G155" t="str">
            <v>H</v>
          </cell>
          <cell r="H155">
            <v>0</v>
          </cell>
        </row>
        <row r="156">
          <cell r="E156">
            <v>0</v>
          </cell>
          <cell r="G156" t="str">
            <v>H</v>
          </cell>
          <cell r="H156">
            <v>0</v>
          </cell>
        </row>
        <row r="157">
          <cell r="E157">
            <v>0</v>
          </cell>
          <cell r="G157" t="str">
            <v>H</v>
          </cell>
          <cell r="H157">
            <v>0</v>
          </cell>
        </row>
        <row r="158">
          <cell r="E158">
            <v>0</v>
          </cell>
          <cell r="G158" t="str">
            <v>H</v>
          </cell>
          <cell r="H158">
            <v>0</v>
          </cell>
        </row>
        <row r="159">
          <cell r="E159">
            <v>0</v>
          </cell>
          <cell r="G159" t="str">
            <v>H</v>
          </cell>
          <cell r="H159">
            <v>0</v>
          </cell>
        </row>
        <row r="160">
          <cell r="E160">
            <v>0</v>
          </cell>
          <cell r="G160" t="str">
            <v>H</v>
          </cell>
          <cell r="H160">
            <v>0</v>
          </cell>
        </row>
        <row r="161">
          <cell r="E161">
            <v>0</v>
          </cell>
          <cell r="G161" t="str">
            <v>H</v>
          </cell>
          <cell r="H161">
            <v>0</v>
          </cell>
        </row>
        <row r="162">
          <cell r="E162">
            <v>0</v>
          </cell>
          <cell r="G162" t="str">
            <v>H</v>
          </cell>
          <cell r="H162">
            <v>0</v>
          </cell>
        </row>
        <row r="163">
          <cell r="E163">
            <v>0</v>
          </cell>
          <cell r="G163" t="str">
            <v>H</v>
          </cell>
          <cell r="H163">
            <v>0</v>
          </cell>
        </row>
        <row r="164">
          <cell r="E164">
            <v>0</v>
          </cell>
          <cell r="G164" t="str">
            <v>H</v>
          </cell>
          <cell r="H164">
            <v>0</v>
          </cell>
        </row>
        <row r="165">
          <cell r="E165">
            <v>0</v>
          </cell>
          <cell r="G165" t="str">
            <v>H</v>
          </cell>
          <cell r="H165">
            <v>0</v>
          </cell>
        </row>
        <row r="166">
          <cell r="E166">
            <v>0</v>
          </cell>
          <cell r="G166" t="str">
            <v>H</v>
          </cell>
          <cell r="H166">
            <v>0</v>
          </cell>
        </row>
        <row r="167">
          <cell r="E167">
            <v>0</v>
          </cell>
          <cell r="G167" t="str">
            <v>H</v>
          </cell>
          <cell r="H167">
            <v>0</v>
          </cell>
        </row>
        <row r="168">
          <cell r="E168">
            <v>0</v>
          </cell>
          <cell r="G168" t="str">
            <v>H</v>
          </cell>
          <cell r="H168">
            <v>0</v>
          </cell>
        </row>
        <row r="169">
          <cell r="E169">
            <v>0</v>
          </cell>
          <cell r="G169" t="str">
            <v>H</v>
          </cell>
          <cell r="H169">
            <v>0</v>
          </cell>
        </row>
        <row r="170">
          <cell r="E170">
            <v>0</v>
          </cell>
          <cell r="G170" t="str">
            <v>H</v>
          </cell>
          <cell r="H170">
            <v>0</v>
          </cell>
        </row>
        <row r="171">
          <cell r="E171">
            <v>0</v>
          </cell>
          <cell r="G171" t="str">
            <v>H</v>
          </cell>
          <cell r="H171">
            <v>0</v>
          </cell>
        </row>
        <row r="172">
          <cell r="E172">
            <v>0</v>
          </cell>
          <cell r="G172" t="str">
            <v>H</v>
          </cell>
          <cell r="H172">
            <v>0</v>
          </cell>
        </row>
        <row r="173">
          <cell r="E173">
            <v>0</v>
          </cell>
          <cell r="G173" t="str">
            <v>H</v>
          </cell>
          <cell r="H173">
            <v>0</v>
          </cell>
        </row>
        <row r="174">
          <cell r="E174">
            <v>0</v>
          </cell>
          <cell r="G174" t="str">
            <v>H</v>
          </cell>
          <cell r="H174">
            <v>0</v>
          </cell>
        </row>
        <row r="175">
          <cell r="E175">
            <v>0</v>
          </cell>
          <cell r="G175" t="str">
            <v>H</v>
          </cell>
          <cell r="H175">
            <v>0</v>
          </cell>
        </row>
        <row r="176">
          <cell r="E176">
            <v>0</v>
          </cell>
          <cell r="G176" t="str">
            <v>H</v>
          </cell>
          <cell r="H176">
            <v>0</v>
          </cell>
        </row>
        <row r="177">
          <cell r="E177">
            <v>0</v>
          </cell>
          <cell r="G177" t="str">
            <v>H</v>
          </cell>
          <cell r="H177">
            <v>0</v>
          </cell>
        </row>
        <row r="178">
          <cell r="E178">
            <v>0</v>
          </cell>
          <cell r="G178" t="str">
            <v>H</v>
          </cell>
          <cell r="H178">
            <v>0</v>
          </cell>
        </row>
        <row r="179">
          <cell r="E179">
            <v>0</v>
          </cell>
          <cell r="G179" t="str">
            <v>H</v>
          </cell>
          <cell r="H179">
            <v>0</v>
          </cell>
        </row>
        <row r="180">
          <cell r="E180">
            <v>0</v>
          </cell>
          <cell r="G180" t="str">
            <v>H</v>
          </cell>
          <cell r="H180">
            <v>0</v>
          </cell>
        </row>
        <row r="181">
          <cell r="E181">
            <v>0</v>
          </cell>
          <cell r="G181" t="str">
            <v>H</v>
          </cell>
          <cell r="H181">
            <v>0</v>
          </cell>
        </row>
        <row r="182">
          <cell r="E182">
            <v>0</v>
          </cell>
          <cell r="G182" t="str">
            <v>H</v>
          </cell>
          <cell r="H182">
            <v>0</v>
          </cell>
        </row>
        <row r="183">
          <cell r="E183">
            <v>0</v>
          </cell>
          <cell r="G183" t="str">
            <v>H</v>
          </cell>
          <cell r="H183">
            <v>0</v>
          </cell>
        </row>
        <row r="184">
          <cell r="E184">
            <v>0</v>
          </cell>
          <cell r="G184" t="str">
            <v>H</v>
          </cell>
          <cell r="H184">
            <v>0</v>
          </cell>
        </row>
        <row r="185">
          <cell r="E185">
            <v>0</v>
          </cell>
          <cell r="G185" t="str">
            <v>H</v>
          </cell>
          <cell r="H185">
            <v>0</v>
          </cell>
        </row>
        <row r="186">
          <cell r="E186">
            <v>0</v>
          </cell>
          <cell r="G186" t="str">
            <v>H</v>
          </cell>
          <cell r="H186">
            <v>0</v>
          </cell>
        </row>
        <row r="187">
          <cell r="E187">
            <v>0</v>
          </cell>
          <cell r="G187" t="str">
            <v>H</v>
          </cell>
          <cell r="H187">
            <v>0</v>
          </cell>
        </row>
        <row r="188">
          <cell r="E188">
            <v>0</v>
          </cell>
          <cell r="G188" t="str">
            <v>H</v>
          </cell>
          <cell r="H188">
            <v>0</v>
          </cell>
        </row>
        <row r="189">
          <cell r="E189">
            <v>0</v>
          </cell>
          <cell r="G189" t="str">
            <v>H</v>
          </cell>
          <cell r="H189">
            <v>0</v>
          </cell>
        </row>
        <row r="190">
          <cell r="E190">
            <v>0</v>
          </cell>
          <cell r="G190" t="str">
            <v>H</v>
          </cell>
          <cell r="H190">
            <v>0</v>
          </cell>
        </row>
        <row r="191">
          <cell r="E191">
            <v>0</v>
          </cell>
          <cell r="G191" t="str">
            <v>H</v>
          </cell>
          <cell r="H191">
            <v>0</v>
          </cell>
        </row>
        <row r="192">
          <cell r="E192">
            <v>0</v>
          </cell>
          <cell r="G192" t="str">
            <v>H</v>
          </cell>
          <cell r="H192">
            <v>0</v>
          </cell>
        </row>
        <row r="193">
          <cell r="E193">
            <v>0</v>
          </cell>
          <cell r="G193" t="str">
            <v>H</v>
          </cell>
          <cell r="H193">
            <v>0</v>
          </cell>
        </row>
        <row r="194">
          <cell r="E194">
            <v>0</v>
          </cell>
          <cell r="G194" t="str">
            <v>H</v>
          </cell>
          <cell r="H194">
            <v>0</v>
          </cell>
        </row>
        <row r="195">
          <cell r="E195">
            <v>0</v>
          </cell>
          <cell r="G195" t="str">
            <v>H</v>
          </cell>
          <cell r="H195">
            <v>0</v>
          </cell>
        </row>
        <row r="196">
          <cell r="E196">
            <v>0</v>
          </cell>
          <cell r="G196" t="str">
            <v>H</v>
          </cell>
          <cell r="H196">
            <v>0</v>
          </cell>
        </row>
        <row r="197">
          <cell r="E197">
            <v>0</v>
          </cell>
          <cell r="G197" t="str">
            <v>H</v>
          </cell>
          <cell r="H197">
            <v>0</v>
          </cell>
        </row>
        <row r="198">
          <cell r="E198">
            <v>0</v>
          </cell>
          <cell r="G198" t="str">
            <v>H</v>
          </cell>
          <cell r="H198">
            <v>0</v>
          </cell>
        </row>
        <row r="199">
          <cell r="E199">
            <v>0</v>
          </cell>
          <cell r="G199" t="str">
            <v>H</v>
          </cell>
          <cell r="H199">
            <v>0</v>
          </cell>
        </row>
        <row r="200">
          <cell r="E200">
            <v>0</v>
          </cell>
          <cell r="G200" t="str">
            <v>H</v>
          </cell>
          <cell r="H200">
            <v>0</v>
          </cell>
        </row>
        <row r="201">
          <cell r="E201">
            <v>0</v>
          </cell>
          <cell r="G201" t="str">
            <v>H</v>
          </cell>
          <cell r="H201">
            <v>0</v>
          </cell>
        </row>
        <row r="202">
          <cell r="E202">
            <v>0</v>
          </cell>
          <cell r="G202" t="str">
            <v>H</v>
          </cell>
          <cell r="H202">
            <v>0</v>
          </cell>
        </row>
        <row r="203">
          <cell r="E203">
            <v>0</v>
          </cell>
          <cell r="G203" t="str">
            <v>H</v>
          </cell>
          <cell r="H203">
            <v>0</v>
          </cell>
        </row>
        <row r="204">
          <cell r="E204">
            <v>0</v>
          </cell>
          <cell r="G204" t="str">
            <v>H</v>
          </cell>
          <cell r="H204">
            <v>0</v>
          </cell>
        </row>
        <row r="205">
          <cell r="E205">
            <v>0</v>
          </cell>
          <cell r="G205" t="str">
            <v>H</v>
          </cell>
          <cell r="H205">
            <v>0</v>
          </cell>
        </row>
        <row r="206">
          <cell r="E206">
            <v>0</v>
          </cell>
          <cell r="G206" t="str">
            <v>H</v>
          </cell>
          <cell r="H206">
            <v>0</v>
          </cell>
        </row>
        <row r="207">
          <cell r="E207">
            <v>0</v>
          </cell>
          <cell r="G207" t="str">
            <v>H</v>
          </cell>
          <cell r="H207">
            <v>0</v>
          </cell>
        </row>
        <row r="208">
          <cell r="E208">
            <v>0</v>
          </cell>
          <cell r="G208" t="str">
            <v>H</v>
          </cell>
          <cell r="H208">
            <v>0</v>
          </cell>
        </row>
        <row r="209">
          <cell r="E209">
            <v>0</v>
          </cell>
          <cell r="G209" t="str">
            <v>H</v>
          </cell>
          <cell r="H209">
            <v>0</v>
          </cell>
        </row>
        <row r="210">
          <cell r="E210">
            <v>0</v>
          </cell>
          <cell r="G210" t="str">
            <v>H</v>
          </cell>
          <cell r="H210">
            <v>0</v>
          </cell>
        </row>
        <row r="211">
          <cell r="E211">
            <v>0</v>
          </cell>
          <cell r="G211" t="str">
            <v>H</v>
          </cell>
          <cell r="H211">
            <v>0</v>
          </cell>
        </row>
        <row r="212">
          <cell r="E212">
            <v>0</v>
          </cell>
          <cell r="G212" t="str">
            <v>H</v>
          </cell>
          <cell r="H212">
            <v>0</v>
          </cell>
        </row>
        <row r="213">
          <cell r="E213">
            <v>0</v>
          </cell>
          <cell r="G213" t="str">
            <v>H</v>
          </cell>
          <cell r="H213">
            <v>0</v>
          </cell>
        </row>
        <row r="214">
          <cell r="E214">
            <v>0</v>
          </cell>
          <cell r="G214" t="str">
            <v>H</v>
          </cell>
          <cell r="H214">
            <v>0</v>
          </cell>
        </row>
        <row r="215">
          <cell r="E215">
            <v>0</v>
          </cell>
          <cell r="G215" t="str">
            <v>H</v>
          </cell>
          <cell r="H215">
            <v>0</v>
          </cell>
        </row>
        <row r="216">
          <cell r="E216">
            <v>0</v>
          </cell>
          <cell r="G216" t="str">
            <v>H</v>
          </cell>
          <cell r="H216">
            <v>0</v>
          </cell>
        </row>
        <row r="217">
          <cell r="E217">
            <v>0</v>
          </cell>
          <cell r="G217" t="str">
            <v>H</v>
          </cell>
          <cell r="H217">
            <v>0</v>
          </cell>
        </row>
        <row r="218">
          <cell r="E218">
            <v>0</v>
          </cell>
          <cell r="G218" t="str">
            <v>H</v>
          </cell>
          <cell r="H218">
            <v>0</v>
          </cell>
        </row>
        <row r="219">
          <cell r="E219">
            <v>0</v>
          </cell>
          <cell r="G219" t="str">
            <v>H</v>
          </cell>
          <cell r="H219">
            <v>0</v>
          </cell>
        </row>
        <row r="220">
          <cell r="E220">
            <v>0</v>
          </cell>
          <cell r="G220" t="str">
            <v>H</v>
          </cell>
          <cell r="H220">
            <v>0</v>
          </cell>
        </row>
        <row r="221">
          <cell r="E221">
            <v>0</v>
          </cell>
          <cell r="G221" t="str">
            <v>H</v>
          </cell>
          <cell r="H221">
            <v>0</v>
          </cell>
        </row>
        <row r="222">
          <cell r="E222">
            <v>0</v>
          </cell>
          <cell r="G222" t="str">
            <v>H</v>
          </cell>
          <cell r="H222">
            <v>0</v>
          </cell>
        </row>
        <row r="223">
          <cell r="E223">
            <v>0</v>
          </cell>
          <cell r="G223" t="str">
            <v>H</v>
          </cell>
          <cell r="H223">
            <v>0</v>
          </cell>
        </row>
        <row r="224">
          <cell r="E224">
            <v>0</v>
          </cell>
          <cell r="G224" t="str">
            <v>H</v>
          </cell>
          <cell r="H224">
            <v>0</v>
          </cell>
        </row>
        <row r="225">
          <cell r="E225">
            <v>0</v>
          </cell>
          <cell r="G225" t="str">
            <v>H</v>
          </cell>
          <cell r="H225">
            <v>0</v>
          </cell>
        </row>
        <row r="226">
          <cell r="E226">
            <v>0</v>
          </cell>
          <cell r="G226" t="str">
            <v>H</v>
          </cell>
          <cell r="H226">
            <v>0</v>
          </cell>
        </row>
        <row r="227">
          <cell r="E227">
            <v>0</v>
          </cell>
          <cell r="G227" t="str">
            <v>H</v>
          </cell>
          <cell r="H227">
            <v>0</v>
          </cell>
        </row>
        <row r="228">
          <cell r="E228">
            <v>0</v>
          </cell>
          <cell r="G228" t="str">
            <v>H</v>
          </cell>
          <cell r="H228">
            <v>0</v>
          </cell>
        </row>
        <row r="229">
          <cell r="E229">
            <v>0</v>
          </cell>
          <cell r="G229" t="str">
            <v>H</v>
          </cell>
          <cell r="H229">
            <v>0</v>
          </cell>
        </row>
        <row r="230">
          <cell r="E230">
            <v>0</v>
          </cell>
          <cell r="G230" t="str">
            <v>H</v>
          </cell>
          <cell r="H230">
            <v>0</v>
          </cell>
        </row>
        <row r="231">
          <cell r="E231">
            <v>0</v>
          </cell>
          <cell r="G231" t="str">
            <v>H</v>
          </cell>
          <cell r="H231">
            <v>0</v>
          </cell>
        </row>
        <row r="232">
          <cell r="E232">
            <v>0</v>
          </cell>
          <cell r="G232" t="str">
            <v>H</v>
          </cell>
          <cell r="H232">
            <v>0</v>
          </cell>
        </row>
        <row r="233">
          <cell r="E233">
            <v>0</v>
          </cell>
          <cell r="G233" t="str">
            <v>H</v>
          </cell>
          <cell r="H233">
            <v>0</v>
          </cell>
        </row>
        <row r="234">
          <cell r="E234">
            <v>0</v>
          </cell>
          <cell r="G234" t="str">
            <v>H</v>
          </cell>
          <cell r="H234">
            <v>0</v>
          </cell>
        </row>
        <row r="235">
          <cell r="E235">
            <v>0</v>
          </cell>
          <cell r="G235" t="str">
            <v>H</v>
          </cell>
          <cell r="H235">
            <v>0</v>
          </cell>
        </row>
        <row r="236">
          <cell r="E236">
            <v>0</v>
          </cell>
          <cell r="G236" t="str">
            <v>H</v>
          </cell>
          <cell r="H236">
            <v>0</v>
          </cell>
        </row>
        <row r="237">
          <cell r="E237">
            <v>0</v>
          </cell>
          <cell r="G237" t="str">
            <v>H</v>
          </cell>
          <cell r="H237">
            <v>0</v>
          </cell>
        </row>
        <row r="238">
          <cell r="E238">
            <v>0</v>
          </cell>
          <cell r="G238" t="str">
            <v>H</v>
          </cell>
          <cell r="H238">
            <v>0</v>
          </cell>
        </row>
        <row r="239">
          <cell r="E239">
            <v>0</v>
          </cell>
          <cell r="G239" t="str">
            <v>H</v>
          </cell>
          <cell r="H239">
            <v>0</v>
          </cell>
        </row>
        <row r="240">
          <cell r="E240">
            <v>0</v>
          </cell>
          <cell r="G240" t="str">
            <v>H</v>
          </cell>
          <cell r="H240">
            <v>0</v>
          </cell>
        </row>
        <row r="241">
          <cell r="E241">
            <v>0</v>
          </cell>
          <cell r="G241" t="str">
            <v>H</v>
          </cell>
          <cell r="H241">
            <v>0</v>
          </cell>
        </row>
        <row r="242">
          <cell r="E242">
            <v>0</v>
          </cell>
          <cell r="G242" t="str">
            <v>H</v>
          </cell>
          <cell r="H242">
            <v>0</v>
          </cell>
        </row>
        <row r="243">
          <cell r="E243">
            <v>0</v>
          </cell>
          <cell r="G243" t="str">
            <v>H</v>
          </cell>
          <cell r="H243">
            <v>0</v>
          </cell>
        </row>
        <row r="244">
          <cell r="E244">
            <v>0</v>
          </cell>
          <cell r="G244" t="str">
            <v>H</v>
          </cell>
          <cell r="H244">
            <v>0</v>
          </cell>
        </row>
        <row r="245">
          <cell r="E245">
            <v>0</v>
          </cell>
          <cell r="G245" t="str">
            <v>H</v>
          </cell>
          <cell r="H245">
            <v>0</v>
          </cell>
        </row>
        <row r="246">
          <cell r="E246">
            <v>0</v>
          </cell>
          <cell r="G246" t="str">
            <v>H</v>
          </cell>
          <cell r="H246">
            <v>0</v>
          </cell>
        </row>
        <row r="247">
          <cell r="E247">
            <v>0</v>
          </cell>
          <cell r="G247" t="str">
            <v>H</v>
          </cell>
          <cell r="H247">
            <v>0</v>
          </cell>
        </row>
        <row r="248">
          <cell r="E248">
            <v>0</v>
          </cell>
          <cell r="G248" t="str">
            <v>H</v>
          </cell>
          <cell r="H248">
            <v>0</v>
          </cell>
        </row>
        <row r="249">
          <cell r="E249">
            <v>0</v>
          </cell>
          <cell r="G249" t="str">
            <v>H</v>
          </cell>
          <cell r="H249">
            <v>0</v>
          </cell>
        </row>
        <row r="250">
          <cell r="E250">
            <v>0</v>
          </cell>
          <cell r="G250" t="str">
            <v>H</v>
          </cell>
          <cell r="H250">
            <v>0</v>
          </cell>
        </row>
        <row r="251">
          <cell r="E251">
            <v>0</v>
          </cell>
          <cell r="G251" t="str">
            <v>H</v>
          </cell>
          <cell r="H251">
            <v>0</v>
          </cell>
        </row>
        <row r="252">
          <cell r="E252">
            <v>0</v>
          </cell>
          <cell r="G252" t="str">
            <v>H</v>
          </cell>
          <cell r="H252">
            <v>0</v>
          </cell>
        </row>
        <row r="253">
          <cell r="E253">
            <v>0</v>
          </cell>
          <cell r="G253" t="str">
            <v>H</v>
          </cell>
          <cell r="H253">
            <v>0</v>
          </cell>
        </row>
        <row r="254">
          <cell r="E254">
            <v>0</v>
          </cell>
          <cell r="G254" t="str">
            <v>H</v>
          </cell>
          <cell r="H254">
            <v>0</v>
          </cell>
        </row>
        <row r="255">
          <cell r="E255">
            <v>0</v>
          </cell>
          <cell r="G255" t="str">
            <v>H</v>
          </cell>
          <cell r="H255">
            <v>0</v>
          </cell>
        </row>
        <row r="256">
          <cell r="E256">
            <v>0</v>
          </cell>
          <cell r="G256" t="str">
            <v>H</v>
          </cell>
          <cell r="H256">
            <v>0</v>
          </cell>
        </row>
        <row r="257">
          <cell r="E257">
            <v>0</v>
          </cell>
          <cell r="G257" t="str">
            <v>H</v>
          </cell>
          <cell r="H257">
            <v>0</v>
          </cell>
        </row>
        <row r="258">
          <cell r="E258">
            <v>0</v>
          </cell>
          <cell r="G258" t="str">
            <v>H</v>
          </cell>
          <cell r="H258">
            <v>0</v>
          </cell>
        </row>
        <row r="259">
          <cell r="E259">
            <v>0</v>
          </cell>
          <cell r="G259" t="str">
            <v>H</v>
          </cell>
          <cell r="H259">
            <v>0</v>
          </cell>
        </row>
        <row r="260">
          <cell r="E260">
            <v>0</v>
          </cell>
          <cell r="G260" t="str">
            <v>H</v>
          </cell>
          <cell r="H260">
            <v>0</v>
          </cell>
        </row>
        <row r="261">
          <cell r="E261">
            <v>0</v>
          </cell>
          <cell r="G261" t="str">
            <v>H</v>
          </cell>
          <cell r="H261">
            <v>0</v>
          </cell>
        </row>
        <row r="262">
          <cell r="E262">
            <v>0</v>
          </cell>
          <cell r="G262" t="str">
            <v>H</v>
          </cell>
          <cell r="H262">
            <v>0</v>
          </cell>
        </row>
        <row r="263">
          <cell r="E263">
            <v>0</v>
          </cell>
          <cell r="G263" t="str">
            <v>H</v>
          </cell>
          <cell r="H263">
            <v>0</v>
          </cell>
        </row>
        <row r="264">
          <cell r="E264">
            <v>0</v>
          </cell>
          <cell r="G264" t="str">
            <v>H</v>
          </cell>
          <cell r="H264">
            <v>0</v>
          </cell>
        </row>
        <row r="265">
          <cell r="E265">
            <v>0</v>
          </cell>
          <cell r="G265" t="str">
            <v>H</v>
          </cell>
          <cell r="H265">
            <v>0</v>
          </cell>
        </row>
        <row r="266">
          <cell r="E266">
            <v>0</v>
          </cell>
          <cell r="G266" t="str">
            <v>H</v>
          </cell>
          <cell r="H266">
            <v>0</v>
          </cell>
        </row>
        <row r="267">
          <cell r="E267">
            <v>0</v>
          </cell>
          <cell r="G267" t="str">
            <v>H</v>
          </cell>
          <cell r="H267">
            <v>0</v>
          </cell>
        </row>
        <row r="268">
          <cell r="E268">
            <v>0</v>
          </cell>
          <cell r="G268" t="str">
            <v>H</v>
          </cell>
          <cell r="H268">
            <v>0</v>
          </cell>
        </row>
        <row r="269">
          <cell r="E269">
            <v>0</v>
          </cell>
          <cell r="G269" t="str">
            <v>H</v>
          </cell>
          <cell r="H269">
            <v>0</v>
          </cell>
        </row>
        <row r="270">
          <cell r="E270">
            <v>0</v>
          </cell>
          <cell r="G270" t="str">
            <v>H</v>
          </cell>
          <cell r="H270">
            <v>0</v>
          </cell>
        </row>
        <row r="271">
          <cell r="E271">
            <v>0</v>
          </cell>
          <cell r="G271" t="str">
            <v>H</v>
          </cell>
          <cell r="H271">
            <v>0</v>
          </cell>
        </row>
        <row r="272">
          <cell r="E272">
            <v>0</v>
          </cell>
          <cell r="G272" t="str">
            <v>H</v>
          </cell>
          <cell r="H272">
            <v>0</v>
          </cell>
        </row>
        <row r="273">
          <cell r="E273">
            <v>0</v>
          </cell>
          <cell r="G273" t="str">
            <v>H</v>
          </cell>
          <cell r="H273">
            <v>0</v>
          </cell>
        </row>
        <row r="274">
          <cell r="E274">
            <v>0</v>
          </cell>
          <cell r="G274" t="str">
            <v>H</v>
          </cell>
          <cell r="H274">
            <v>0</v>
          </cell>
        </row>
        <row r="275">
          <cell r="E275">
            <v>0</v>
          </cell>
          <cell r="G275" t="str">
            <v>H</v>
          </cell>
          <cell r="H275">
            <v>0</v>
          </cell>
        </row>
        <row r="276">
          <cell r="E276">
            <v>0</v>
          </cell>
          <cell r="G276" t="str">
            <v>H</v>
          </cell>
          <cell r="H276">
            <v>0</v>
          </cell>
        </row>
        <row r="277">
          <cell r="E277">
            <v>0</v>
          </cell>
          <cell r="G277" t="str">
            <v>H</v>
          </cell>
          <cell r="H277">
            <v>0</v>
          </cell>
        </row>
        <row r="278">
          <cell r="E278">
            <v>0</v>
          </cell>
          <cell r="G278" t="str">
            <v>H</v>
          </cell>
          <cell r="H278">
            <v>0</v>
          </cell>
        </row>
        <row r="279">
          <cell r="E279">
            <v>0</v>
          </cell>
          <cell r="G279" t="str">
            <v>H</v>
          </cell>
          <cell r="H279">
            <v>0</v>
          </cell>
        </row>
        <row r="280">
          <cell r="E280">
            <v>0</v>
          </cell>
          <cell r="G280" t="str">
            <v>H</v>
          </cell>
          <cell r="H280">
            <v>0</v>
          </cell>
        </row>
        <row r="281">
          <cell r="E281">
            <v>0</v>
          </cell>
          <cell r="G281" t="str">
            <v>H</v>
          </cell>
          <cell r="H281">
            <v>0</v>
          </cell>
        </row>
        <row r="282">
          <cell r="E282">
            <v>0</v>
          </cell>
          <cell r="G282" t="str">
            <v>H</v>
          </cell>
          <cell r="H282">
            <v>0</v>
          </cell>
        </row>
        <row r="283">
          <cell r="E283">
            <v>0</v>
          </cell>
          <cell r="G283" t="str">
            <v>H</v>
          </cell>
          <cell r="H283">
            <v>0</v>
          </cell>
        </row>
        <row r="284">
          <cell r="E284">
            <v>0</v>
          </cell>
          <cell r="G284" t="str">
            <v>H</v>
          </cell>
          <cell r="H284">
            <v>0</v>
          </cell>
        </row>
        <row r="285">
          <cell r="E285">
            <v>0</v>
          </cell>
          <cell r="G285" t="str">
            <v>H</v>
          </cell>
          <cell r="H285">
            <v>0</v>
          </cell>
        </row>
        <row r="286">
          <cell r="E286">
            <v>0</v>
          </cell>
          <cell r="G286" t="str">
            <v>H</v>
          </cell>
          <cell r="H286">
            <v>0</v>
          </cell>
        </row>
        <row r="287">
          <cell r="E287">
            <v>0</v>
          </cell>
          <cell r="G287" t="str">
            <v>H</v>
          </cell>
          <cell r="H287">
            <v>0</v>
          </cell>
        </row>
        <row r="288">
          <cell r="E288">
            <v>0</v>
          </cell>
          <cell r="G288" t="str">
            <v>H</v>
          </cell>
          <cell r="H288">
            <v>0</v>
          </cell>
        </row>
        <row r="289">
          <cell r="E289">
            <v>0</v>
          </cell>
          <cell r="G289" t="str">
            <v>H</v>
          </cell>
          <cell r="H289">
            <v>0</v>
          </cell>
        </row>
        <row r="290">
          <cell r="E290">
            <v>0</v>
          </cell>
          <cell r="G290" t="str">
            <v>H</v>
          </cell>
          <cell r="H290">
            <v>0</v>
          </cell>
        </row>
        <row r="291">
          <cell r="E291">
            <v>0</v>
          </cell>
          <cell r="G291" t="str">
            <v>H</v>
          </cell>
          <cell r="H291">
            <v>0</v>
          </cell>
        </row>
      </sheetData>
      <sheetData sheetId="2" refreshError="1"/>
      <sheetData sheetId="3" refreshError="1"/>
      <sheetData sheetId="4" refreshError="1">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469</v>
          </cell>
          <cell r="C538" t="str">
            <v>Verschiedener Transferertrag</v>
          </cell>
          <cell r="D538">
            <v>0</v>
          </cell>
          <cell r="E538">
            <v>0</v>
          </cell>
        </row>
        <row r="539">
          <cell r="A539" t="str">
            <v>469</v>
          </cell>
          <cell r="B539">
            <v>4690</v>
          </cell>
          <cell r="C539" t="str">
            <v>Übriger Transferertrag</v>
          </cell>
          <cell r="D539">
            <v>0</v>
          </cell>
          <cell r="E539">
            <v>0</v>
          </cell>
        </row>
        <row r="540">
          <cell r="A540" t="str">
            <v>469</v>
          </cell>
          <cell r="B540">
            <v>4699</v>
          </cell>
          <cell r="C540" t="str">
            <v>Rückverteilungen</v>
          </cell>
          <cell r="D540">
            <v>0</v>
          </cell>
          <cell r="E540">
            <v>0</v>
          </cell>
        </row>
        <row r="541">
          <cell r="A541" t="str">
            <v>4</v>
          </cell>
          <cell r="B541">
            <v>47</v>
          </cell>
          <cell r="C541" t="str">
            <v>Durchlaufende Beiträge</v>
          </cell>
          <cell r="D541">
            <v>0</v>
          </cell>
          <cell r="E541">
            <v>0</v>
          </cell>
        </row>
        <row r="542">
          <cell r="A542" t="str">
            <v>47</v>
          </cell>
          <cell r="B542">
            <v>470</v>
          </cell>
          <cell r="C542" t="str">
            <v>Durchlaufende Beiträge</v>
          </cell>
          <cell r="D542">
            <v>0</v>
          </cell>
          <cell r="E542">
            <v>0</v>
          </cell>
        </row>
        <row r="543">
          <cell r="A543" t="str">
            <v>470</v>
          </cell>
          <cell r="B543">
            <v>4700</v>
          </cell>
          <cell r="C543" t="str">
            <v>Durchlaufende Beiträge vom Bund</v>
          </cell>
          <cell r="D543">
            <v>0</v>
          </cell>
          <cell r="E543">
            <v>0</v>
          </cell>
        </row>
        <row r="544">
          <cell r="A544" t="str">
            <v>470</v>
          </cell>
          <cell r="B544">
            <v>4701</v>
          </cell>
          <cell r="C544" t="str">
            <v>Durchlaufende Beiträge von Kantonen und Konkordaten</v>
          </cell>
          <cell r="D544">
            <v>0</v>
          </cell>
          <cell r="E544">
            <v>0</v>
          </cell>
        </row>
        <row r="545">
          <cell r="A545" t="str">
            <v>470</v>
          </cell>
          <cell r="B545">
            <v>4702</v>
          </cell>
          <cell r="C545" t="str">
            <v>Durchlaufende Beiträge von Gemeinden und Gemeindezweckverbänden</v>
          </cell>
          <cell r="D545">
            <v>0</v>
          </cell>
          <cell r="E545">
            <v>0</v>
          </cell>
        </row>
        <row r="546">
          <cell r="A546" t="str">
            <v>470</v>
          </cell>
          <cell r="B546">
            <v>4703</v>
          </cell>
          <cell r="C546" t="str">
            <v>Durchlaufende Beiträge von öffentlichen Sozialversicherungen</v>
          </cell>
          <cell r="D546">
            <v>0</v>
          </cell>
          <cell r="E546">
            <v>0</v>
          </cell>
        </row>
        <row r="547">
          <cell r="A547" t="str">
            <v>470</v>
          </cell>
          <cell r="B547">
            <v>4704</v>
          </cell>
          <cell r="C547" t="str">
            <v>Durchlaufende Beiträge von öffentlichen Unternehmungen</v>
          </cell>
          <cell r="D547">
            <v>0</v>
          </cell>
          <cell r="E547">
            <v>0</v>
          </cell>
        </row>
        <row r="548">
          <cell r="A548" t="str">
            <v>470</v>
          </cell>
          <cell r="B548">
            <v>4705</v>
          </cell>
          <cell r="C548" t="str">
            <v>Durchlaufende Beiträge von privaten Unternehmungen</v>
          </cell>
          <cell r="D548">
            <v>0</v>
          </cell>
          <cell r="E548">
            <v>0</v>
          </cell>
        </row>
        <row r="549">
          <cell r="A549" t="str">
            <v>470</v>
          </cell>
          <cell r="B549">
            <v>4706</v>
          </cell>
          <cell r="C549" t="str">
            <v>Durchlaufende Beiträge von privaten Organisationen ohne Erwerbszweck</v>
          </cell>
          <cell r="D549">
            <v>0</v>
          </cell>
          <cell r="E549">
            <v>0</v>
          </cell>
        </row>
        <row r="550">
          <cell r="A550" t="str">
            <v>470</v>
          </cell>
          <cell r="B550">
            <v>4707</v>
          </cell>
          <cell r="C550" t="str">
            <v>Durchlaufende Beiträge von privaten Haushalten</v>
          </cell>
          <cell r="D550">
            <v>0</v>
          </cell>
          <cell r="E550">
            <v>0</v>
          </cell>
        </row>
        <row r="551">
          <cell r="A551" t="str">
            <v>470</v>
          </cell>
          <cell r="B551">
            <v>4708</v>
          </cell>
          <cell r="C551" t="str">
            <v>Durchlaufende Beiträge aus dem Ausland</v>
          </cell>
          <cell r="D551">
            <v>0</v>
          </cell>
          <cell r="E551">
            <v>0</v>
          </cell>
        </row>
        <row r="552">
          <cell r="A552" t="str">
            <v>4</v>
          </cell>
          <cell r="B552">
            <v>48</v>
          </cell>
          <cell r="C552" t="str">
            <v>Ausserordentlicher Ertrag</v>
          </cell>
          <cell r="D552">
            <v>0</v>
          </cell>
          <cell r="E552">
            <v>0</v>
          </cell>
        </row>
        <row r="553">
          <cell r="A553" t="str">
            <v>48</v>
          </cell>
          <cell r="B553">
            <v>489</v>
          </cell>
          <cell r="C553" t="str">
            <v>Entnahmen aus dem Eigenkapital</v>
          </cell>
          <cell r="D553">
            <v>0</v>
          </cell>
          <cell r="E553">
            <v>0</v>
          </cell>
        </row>
        <row r="554">
          <cell r="A554" t="str">
            <v>489</v>
          </cell>
          <cell r="B554">
            <v>4892</v>
          </cell>
          <cell r="C554" t="str">
            <v>Entnahmen aus Rücklagen der Globalbudgetbereiche</v>
          </cell>
          <cell r="D554">
            <v>0</v>
          </cell>
          <cell r="E554">
            <v>0</v>
          </cell>
        </row>
        <row r="555">
          <cell r="A555" t="str">
            <v>489</v>
          </cell>
          <cell r="B555">
            <v>4893</v>
          </cell>
          <cell r="C555" t="str">
            <v>Entnahmen aus Vorfinanzierungen des EK</v>
          </cell>
          <cell r="D555">
            <v>0</v>
          </cell>
          <cell r="E555">
            <v>0</v>
          </cell>
        </row>
        <row r="556">
          <cell r="A556" t="str">
            <v>489</v>
          </cell>
          <cell r="B556">
            <v>4895</v>
          </cell>
          <cell r="C556" t="str">
            <v>Entnahmen aus Aufwertungsreserve</v>
          </cell>
          <cell r="D556">
            <v>0</v>
          </cell>
          <cell r="E556">
            <v>0</v>
          </cell>
        </row>
        <row r="557">
          <cell r="A557" t="str">
            <v>489</v>
          </cell>
          <cell r="B557">
            <v>4896</v>
          </cell>
          <cell r="C557" t="str">
            <v>Entnahmen aus Neubewertungsreserven</v>
          </cell>
          <cell r="D557">
            <v>0</v>
          </cell>
          <cell r="E557">
            <v>0</v>
          </cell>
        </row>
        <row r="558">
          <cell r="A558" t="str">
            <v>4</v>
          </cell>
          <cell r="B558">
            <v>49</v>
          </cell>
          <cell r="C558" t="str">
            <v>Interne Verrechnungen</v>
          </cell>
          <cell r="D558">
            <v>0</v>
          </cell>
          <cell r="E558">
            <v>0</v>
          </cell>
        </row>
        <row r="559">
          <cell r="A559" t="str">
            <v>49</v>
          </cell>
          <cell r="B559">
            <v>490</v>
          </cell>
          <cell r="C559" t="str">
            <v>Material- und Warenbezüge</v>
          </cell>
          <cell r="D559">
            <v>0</v>
          </cell>
          <cell r="E559">
            <v>0</v>
          </cell>
        </row>
        <row r="560">
          <cell r="A560" t="str">
            <v>490</v>
          </cell>
          <cell r="B560">
            <v>4900</v>
          </cell>
          <cell r="C560" t="str">
            <v>Interne Verrechnung von Material- und Warenbezügen</v>
          </cell>
          <cell r="D560">
            <v>0</v>
          </cell>
          <cell r="E560">
            <v>0</v>
          </cell>
        </row>
        <row r="561">
          <cell r="A561" t="str">
            <v>49</v>
          </cell>
          <cell r="B561">
            <v>491</v>
          </cell>
          <cell r="C561" t="str">
            <v>Dienstleistungen</v>
          </cell>
          <cell r="D561">
            <v>0</v>
          </cell>
          <cell r="E561">
            <v>0</v>
          </cell>
        </row>
        <row r="562">
          <cell r="A562" t="str">
            <v>491</v>
          </cell>
          <cell r="B562">
            <v>4910</v>
          </cell>
          <cell r="C562" t="str">
            <v>Interne Verrechnung von Dienstleistungen</v>
          </cell>
          <cell r="D562">
            <v>0</v>
          </cell>
          <cell r="E562">
            <v>0</v>
          </cell>
        </row>
        <row r="563">
          <cell r="A563" t="str">
            <v>49</v>
          </cell>
          <cell r="B563">
            <v>492</v>
          </cell>
          <cell r="C563" t="str">
            <v>Pacht, Mieten, Benützungskosten</v>
          </cell>
          <cell r="D563">
            <v>0</v>
          </cell>
          <cell r="E563">
            <v>0</v>
          </cell>
        </row>
        <row r="564">
          <cell r="A564" t="str">
            <v>492</v>
          </cell>
          <cell r="B564">
            <v>4920</v>
          </cell>
          <cell r="C564" t="str">
            <v>Interne Verrechnung von Pacht, Mieten, Benützungskosten</v>
          </cell>
          <cell r="D564">
            <v>0</v>
          </cell>
          <cell r="E564">
            <v>0</v>
          </cell>
        </row>
        <row r="565">
          <cell r="A565" t="str">
            <v>49</v>
          </cell>
          <cell r="B565">
            <v>493</v>
          </cell>
          <cell r="C565" t="str">
            <v>Betriebs- und Verwaltungskosten</v>
          </cell>
          <cell r="D565">
            <v>0</v>
          </cell>
          <cell r="E565">
            <v>0</v>
          </cell>
        </row>
        <row r="566">
          <cell r="A566" t="str">
            <v>493</v>
          </cell>
          <cell r="B566">
            <v>4930</v>
          </cell>
          <cell r="C566" t="str">
            <v>Interne Verrechnung von Betriebs- und Verwaltungskosten</v>
          </cell>
          <cell r="D566">
            <v>0</v>
          </cell>
          <cell r="E566">
            <v>0</v>
          </cell>
        </row>
        <row r="567">
          <cell r="A567" t="str">
            <v>49</v>
          </cell>
          <cell r="B567">
            <v>494</v>
          </cell>
          <cell r="C567" t="str">
            <v>Kalk. Zinsen und Finanzaufwand</v>
          </cell>
          <cell r="D567">
            <v>0</v>
          </cell>
          <cell r="E567">
            <v>0</v>
          </cell>
        </row>
        <row r="568">
          <cell r="A568" t="str">
            <v>494</v>
          </cell>
          <cell r="B568">
            <v>4940</v>
          </cell>
          <cell r="C568" t="str">
            <v>Interne Verrechnung von kalk. Zinsen und Finanzaufwand</v>
          </cell>
          <cell r="D568">
            <v>0</v>
          </cell>
          <cell r="E568">
            <v>0</v>
          </cell>
        </row>
        <row r="569">
          <cell r="A569" t="str">
            <v>49</v>
          </cell>
          <cell r="B569">
            <v>495</v>
          </cell>
          <cell r="C569" t="str">
            <v>Planmässige und ausserplanmässige Abschreibungen</v>
          </cell>
          <cell r="D569">
            <v>0</v>
          </cell>
          <cell r="E569">
            <v>0</v>
          </cell>
        </row>
        <row r="570">
          <cell r="A570" t="str">
            <v>495</v>
          </cell>
          <cell r="B570">
            <v>4950</v>
          </cell>
          <cell r="C570" t="str">
            <v>Interne Verrechnung von planmässigen und ausserplanmässigen Abschreibungen</v>
          </cell>
          <cell r="D570">
            <v>0</v>
          </cell>
          <cell r="E570">
            <v>0</v>
          </cell>
        </row>
        <row r="571">
          <cell r="A571" t="str">
            <v>49</v>
          </cell>
          <cell r="B571">
            <v>498</v>
          </cell>
          <cell r="C571" t="str">
            <v>Übertragungen</v>
          </cell>
          <cell r="D571">
            <v>0</v>
          </cell>
          <cell r="E571">
            <v>0</v>
          </cell>
        </row>
        <row r="572">
          <cell r="A572" t="str">
            <v>498</v>
          </cell>
          <cell r="B572">
            <v>4980</v>
          </cell>
          <cell r="C572" t="str">
            <v>Interne Übertragungen</v>
          </cell>
          <cell r="D572">
            <v>0</v>
          </cell>
          <cell r="E572">
            <v>0</v>
          </cell>
        </row>
        <row r="573">
          <cell r="A573" t="str">
            <v>49</v>
          </cell>
          <cell r="B573">
            <v>499</v>
          </cell>
          <cell r="C573" t="str">
            <v>Übrige interne Verrechnungen</v>
          </cell>
          <cell r="D573">
            <v>0</v>
          </cell>
          <cell r="E573">
            <v>0</v>
          </cell>
        </row>
        <row r="574">
          <cell r="A574" t="str">
            <v>499</v>
          </cell>
          <cell r="B574">
            <v>4990</v>
          </cell>
          <cell r="C574" t="str">
            <v>Übrige interne Verrechnungen</v>
          </cell>
          <cell r="D574">
            <v>0</v>
          </cell>
          <cell r="E574">
            <v>0</v>
          </cell>
        </row>
        <row r="575">
          <cell r="A575"/>
          <cell r="B575">
            <v>5</v>
          </cell>
          <cell r="C575" t="str">
            <v>Investitionsausgaben</v>
          </cell>
          <cell r="D575">
            <v>0</v>
          </cell>
          <cell r="E575">
            <v>0</v>
          </cell>
        </row>
        <row r="576">
          <cell r="A576" t="str">
            <v>5</v>
          </cell>
          <cell r="B576">
            <v>50</v>
          </cell>
          <cell r="C576" t="str">
            <v>Sachanlagen</v>
          </cell>
          <cell r="D576">
            <v>0</v>
          </cell>
          <cell r="E576">
            <v>0</v>
          </cell>
        </row>
        <row r="577">
          <cell r="A577" t="str">
            <v>50</v>
          </cell>
          <cell r="B577">
            <v>500</v>
          </cell>
          <cell r="C577" t="str">
            <v>Grundstücke</v>
          </cell>
          <cell r="D577">
            <v>0</v>
          </cell>
          <cell r="E577">
            <v>0</v>
          </cell>
        </row>
        <row r="578">
          <cell r="A578" t="str">
            <v>500</v>
          </cell>
          <cell r="B578">
            <v>5000</v>
          </cell>
          <cell r="C578" t="str">
            <v>Grundstücke</v>
          </cell>
          <cell r="D578">
            <v>0</v>
          </cell>
          <cell r="E578">
            <v>0</v>
          </cell>
        </row>
        <row r="579">
          <cell r="A579" t="str">
            <v>50</v>
          </cell>
          <cell r="B579">
            <v>501</v>
          </cell>
          <cell r="C579" t="str">
            <v>Strassen / Verkehrswege</v>
          </cell>
          <cell r="D579">
            <v>0</v>
          </cell>
          <cell r="E579">
            <v>0</v>
          </cell>
        </row>
        <row r="580">
          <cell r="A580" t="str">
            <v>501</v>
          </cell>
          <cell r="B580">
            <v>5010</v>
          </cell>
          <cell r="C580" t="str">
            <v>Strassen / Verkehrswege</v>
          </cell>
          <cell r="D580">
            <v>0</v>
          </cell>
          <cell r="E580">
            <v>0</v>
          </cell>
        </row>
        <row r="581">
          <cell r="A581" t="str">
            <v>50</v>
          </cell>
          <cell r="B581">
            <v>502</v>
          </cell>
          <cell r="C581" t="str">
            <v>Wasserbau</v>
          </cell>
          <cell r="D581">
            <v>0</v>
          </cell>
          <cell r="E581">
            <v>0</v>
          </cell>
        </row>
        <row r="582">
          <cell r="A582" t="str">
            <v>502</v>
          </cell>
          <cell r="B582">
            <v>5020</v>
          </cell>
          <cell r="C582" t="str">
            <v>Wasserbau</v>
          </cell>
          <cell r="D582">
            <v>0</v>
          </cell>
          <cell r="E582">
            <v>0</v>
          </cell>
        </row>
        <row r="583">
          <cell r="A583" t="str">
            <v>50</v>
          </cell>
          <cell r="B583">
            <v>503</v>
          </cell>
          <cell r="C583" t="str">
            <v>Übriger Tiefbau</v>
          </cell>
          <cell r="D583">
            <v>0</v>
          </cell>
          <cell r="E583">
            <v>0</v>
          </cell>
        </row>
        <row r="584">
          <cell r="A584" t="str">
            <v>503</v>
          </cell>
          <cell r="B584">
            <v>5030</v>
          </cell>
          <cell r="C584" t="str">
            <v>Übrige Tiefbauten</v>
          </cell>
          <cell r="D584">
            <v>0</v>
          </cell>
          <cell r="E584">
            <v>0</v>
          </cell>
        </row>
        <row r="585">
          <cell r="A585" t="str">
            <v>50</v>
          </cell>
          <cell r="B585">
            <v>504</v>
          </cell>
          <cell r="C585" t="str">
            <v>Hochbauten</v>
          </cell>
          <cell r="D585">
            <v>0</v>
          </cell>
          <cell r="E585">
            <v>0</v>
          </cell>
        </row>
        <row r="586">
          <cell r="A586" t="str">
            <v>504</v>
          </cell>
          <cell r="B586">
            <v>5040</v>
          </cell>
          <cell r="C586" t="str">
            <v>Hochbauten</v>
          </cell>
          <cell r="D586">
            <v>0</v>
          </cell>
          <cell r="E586">
            <v>0</v>
          </cell>
        </row>
        <row r="587">
          <cell r="A587" t="str">
            <v>50</v>
          </cell>
          <cell r="B587">
            <v>505</v>
          </cell>
          <cell r="C587" t="str">
            <v>Waldungen</v>
          </cell>
          <cell r="D587">
            <v>0</v>
          </cell>
          <cell r="E587">
            <v>0</v>
          </cell>
        </row>
        <row r="588">
          <cell r="A588" t="str">
            <v>505</v>
          </cell>
          <cell r="B588">
            <v>5050</v>
          </cell>
          <cell r="C588" t="str">
            <v>Waldungen</v>
          </cell>
          <cell r="D588">
            <v>0</v>
          </cell>
          <cell r="E588">
            <v>0</v>
          </cell>
        </row>
        <row r="589">
          <cell r="A589" t="str">
            <v>50</v>
          </cell>
          <cell r="B589">
            <v>506</v>
          </cell>
          <cell r="C589" t="str">
            <v>Mobilien</v>
          </cell>
          <cell r="D589">
            <v>0</v>
          </cell>
          <cell r="E589">
            <v>0</v>
          </cell>
        </row>
        <row r="590">
          <cell r="A590" t="str">
            <v>506</v>
          </cell>
          <cell r="B590">
            <v>5060</v>
          </cell>
          <cell r="C590" t="str">
            <v>Mobilien</v>
          </cell>
          <cell r="D590">
            <v>0</v>
          </cell>
          <cell r="E590">
            <v>0</v>
          </cell>
        </row>
        <row r="591">
          <cell r="A591" t="str">
            <v>50</v>
          </cell>
          <cell r="B591">
            <v>509</v>
          </cell>
          <cell r="C591" t="str">
            <v>Übrige Sachanlagen</v>
          </cell>
          <cell r="D591">
            <v>0</v>
          </cell>
          <cell r="E591">
            <v>0</v>
          </cell>
        </row>
        <row r="592">
          <cell r="A592" t="str">
            <v>509</v>
          </cell>
          <cell r="B592">
            <v>5090</v>
          </cell>
          <cell r="C592" t="str">
            <v>Übrige Sachanlagen</v>
          </cell>
          <cell r="D592">
            <v>0</v>
          </cell>
          <cell r="E592">
            <v>0</v>
          </cell>
        </row>
        <row r="593">
          <cell r="A593" t="str">
            <v>5</v>
          </cell>
          <cell r="B593">
            <v>51</v>
          </cell>
          <cell r="C593" t="str">
            <v>Investitionen auf Rechnung Dritter</v>
          </cell>
          <cell r="D593">
            <v>0</v>
          </cell>
          <cell r="E593">
            <v>0</v>
          </cell>
        </row>
        <row r="594">
          <cell r="A594" t="str">
            <v>51</v>
          </cell>
          <cell r="B594">
            <v>510</v>
          </cell>
          <cell r="C594" t="str">
            <v>Grundstücke</v>
          </cell>
          <cell r="D594">
            <v>0</v>
          </cell>
          <cell r="E594">
            <v>0</v>
          </cell>
        </row>
        <row r="595">
          <cell r="A595" t="str">
            <v>510</v>
          </cell>
          <cell r="B595">
            <v>5100</v>
          </cell>
          <cell r="C595" t="str">
            <v>Investitionen in Grundstücke auf Rechnung Dritter</v>
          </cell>
          <cell r="D595">
            <v>0</v>
          </cell>
          <cell r="E595">
            <v>0</v>
          </cell>
        </row>
        <row r="596">
          <cell r="A596" t="str">
            <v>51</v>
          </cell>
          <cell r="B596">
            <v>511</v>
          </cell>
          <cell r="C596" t="str">
            <v>Strassen / Verkehrswege</v>
          </cell>
          <cell r="D596">
            <v>0</v>
          </cell>
          <cell r="E596">
            <v>0</v>
          </cell>
        </row>
        <row r="597">
          <cell r="A597" t="str">
            <v>511</v>
          </cell>
          <cell r="B597">
            <v>5110</v>
          </cell>
          <cell r="C597" t="str">
            <v>Investitionen in Strassen / Verkehrswege auf Rechnung Dritter</v>
          </cell>
          <cell r="D597">
            <v>0</v>
          </cell>
          <cell r="E597">
            <v>0</v>
          </cell>
        </row>
        <row r="598">
          <cell r="A598" t="str">
            <v>51</v>
          </cell>
          <cell r="B598">
            <v>512</v>
          </cell>
          <cell r="C598" t="str">
            <v>Wasserbau</v>
          </cell>
          <cell r="D598">
            <v>0</v>
          </cell>
          <cell r="E598">
            <v>0</v>
          </cell>
        </row>
        <row r="599">
          <cell r="A599" t="str">
            <v>512</v>
          </cell>
          <cell r="B599">
            <v>5120</v>
          </cell>
          <cell r="C599" t="str">
            <v>Investitionen in Wasserbau auf Rechnung Dritter</v>
          </cell>
          <cell r="D599">
            <v>0</v>
          </cell>
          <cell r="E599">
            <v>0</v>
          </cell>
        </row>
        <row r="600">
          <cell r="A600" t="str">
            <v>51</v>
          </cell>
          <cell r="B600">
            <v>513</v>
          </cell>
          <cell r="C600" t="str">
            <v>Übriger Tiefbau</v>
          </cell>
          <cell r="D600">
            <v>0</v>
          </cell>
          <cell r="E600">
            <v>0</v>
          </cell>
        </row>
        <row r="601">
          <cell r="A601" t="str">
            <v>513</v>
          </cell>
          <cell r="B601">
            <v>5130</v>
          </cell>
          <cell r="C601" t="str">
            <v>Investitionen übriger Tiefbau auf Rechnung Dritter</v>
          </cell>
          <cell r="D601">
            <v>0</v>
          </cell>
          <cell r="E601">
            <v>0</v>
          </cell>
        </row>
        <row r="602">
          <cell r="A602" t="str">
            <v>51</v>
          </cell>
          <cell r="B602">
            <v>514</v>
          </cell>
          <cell r="C602" t="str">
            <v>Hochbauten</v>
          </cell>
          <cell r="D602">
            <v>0</v>
          </cell>
          <cell r="E602">
            <v>0</v>
          </cell>
        </row>
        <row r="603">
          <cell r="A603" t="str">
            <v>514</v>
          </cell>
          <cell r="B603">
            <v>5140</v>
          </cell>
          <cell r="C603" t="str">
            <v>Investitionen in Hochbauten auf Rechnung Dritter</v>
          </cell>
          <cell r="D603">
            <v>0</v>
          </cell>
          <cell r="E603">
            <v>0</v>
          </cell>
        </row>
        <row r="604">
          <cell r="A604" t="str">
            <v>51</v>
          </cell>
          <cell r="B604">
            <v>515</v>
          </cell>
          <cell r="C604" t="str">
            <v>Waldungen</v>
          </cell>
          <cell r="D604">
            <v>0</v>
          </cell>
          <cell r="E604">
            <v>0</v>
          </cell>
        </row>
        <row r="605">
          <cell r="A605" t="str">
            <v>515</v>
          </cell>
          <cell r="B605">
            <v>5150</v>
          </cell>
          <cell r="C605" t="str">
            <v>Investitionen in Waldungen auf Rechnung Dritter</v>
          </cell>
          <cell r="D605">
            <v>0</v>
          </cell>
          <cell r="E605">
            <v>0</v>
          </cell>
        </row>
        <row r="606">
          <cell r="A606" t="str">
            <v>51</v>
          </cell>
          <cell r="B606">
            <v>516</v>
          </cell>
          <cell r="C606" t="str">
            <v>Mobilien</v>
          </cell>
          <cell r="D606">
            <v>0</v>
          </cell>
          <cell r="E606">
            <v>0</v>
          </cell>
        </row>
        <row r="607">
          <cell r="A607" t="str">
            <v>516</v>
          </cell>
          <cell r="B607">
            <v>5160</v>
          </cell>
          <cell r="C607" t="str">
            <v>Investitionen in Mobilien auf Rechnung Dritter</v>
          </cell>
          <cell r="D607">
            <v>0</v>
          </cell>
          <cell r="E607">
            <v>0</v>
          </cell>
        </row>
        <row r="608">
          <cell r="A608" t="str">
            <v>51</v>
          </cell>
          <cell r="B608">
            <v>519</v>
          </cell>
          <cell r="C608" t="str">
            <v>Übrige Sachanlagen</v>
          </cell>
          <cell r="D608">
            <v>0</v>
          </cell>
          <cell r="E608">
            <v>0</v>
          </cell>
        </row>
        <row r="609">
          <cell r="A609" t="str">
            <v>519</v>
          </cell>
          <cell r="B609">
            <v>5190</v>
          </cell>
          <cell r="C609" t="str">
            <v>Investitionen in übrige Sachanlagen auf Rechnung Dritter</v>
          </cell>
          <cell r="D609">
            <v>0</v>
          </cell>
          <cell r="E609">
            <v>0</v>
          </cell>
        </row>
        <row r="610">
          <cell r="A610" t="str">
            <v>5</v>
          </cell>
          <cell r="B610">
            <v>52</v>
          </cell>
          <cell r="C610" t="str">
            <v>Immaterielle Anlagen</v>
          </cell>
          <cell r="D610">
            <v>0</v>
          </cell>
          <cell r="E610">
            <v>0</v>
          </cell>
        </row>
        <row r="611">
          <cell r="A611" t="str">
            <v>52</v>
          </cell>
          <cell r="B611">
            <v>520</v>
          </cell>
          <cell r="C611" t="str">
            <v>Software</v>
          </cell>
          <cell r="D611">
            <v>0</v>
          </cell>
          <cell r="E611">
            <v>0</v>
          </cell>
        </row>
        <row r="612">
          <cell r="A612" t="str">
            <v>520</v>
          </cell>
          <cell r="B612">
            <v>5200</v>
          </cell>
          <cell r="C612" t="str">
            <v>Software</v>
          </cell>
          <cell r="D612">
            <v>0</v>
          </cell>
          <cell r="E612">
            <v>0</v>
          </cell>
        </row>
        <row r="613">
          <cell r="A613" t="str">
            <v>52</v>
          </cell>
          <cell r="B613">
            <v>521</v>
          </cell>
          <cell r="C613" t="str">
            <v>Patente / Lizenzen</v>
          </cell>
          <cell r="D613">
            <v>0</v>
          </cell>
          <cell r="E613">
            <v>0</v>
          </cell>
        </row>
        <row r="614">
          <cell r="A614" t="str">
            <v>521</v>
          </cell>
          <cell r="B614">
            <v>5210</v>
          </cell>
          <cell r="C614" t="str">
            <v>Patente / Lizenzen</v>
          </cell>
          <cell r="D614">
            <v>0</v>
          </cell>
          <cell r="E614">
            <v>0</v>
          </cell>
        </row>
        <row r="615">
          <cell r="A615" t="str">
            <v>52</v>
          </cell>
          <cell r="B615">
            <v>529</v>
          </cell>
          <cell r="C615" t="str">
            <v>Übrige immaterielle Anlagen</v>
          </cell>
          <cell r="D615">
            <v>0</v>
          </cell>
          <cell r="E615">
            <v>0</v>
          </cell>
        </row>
        <row r="616">
          <cell r="A616" t="str">
            <v>529</v>
          </cell>
          <cell r="B616">
            <v>5290</v>
          </cell>
          <cell r="C616" t="str">
            <v>Übrige immaterielle Anlagen</v>
          </cell>
          <cell r="D616">
            <v>0</v>
          </cell>
          <cell r="E616">
            <v>0</v>
          </cell>
        </row>
        <row r="617">
          <cell r="A617" t="str">
            <v>5</v>
          </cell>
          <cell r="B617">
            <v>54</v>
          </cell>
          <cell r="C617" t="str">
            <v>Darlehen</v>
          </cell>
          <cell r="D617">
            <v>0</v>
          </cell>
          <cell r="E617">
            <v>0</v>
          </cell>
        </row>
        <row r="618">
          <cell r="A618" t="str">
            <v>54</v>
          </cell>
          <cell r="B618">
            <v>540</v>
          </cell>
          <cell r="C618" t="str">
            <v>Bund</v>
          </cell>
          <cell r="D618">
            <v>0</v>
          </cell>
          <cell r="E618">
            <v>0</v>
          </cell>
        </row>
        <row r="619">
          <cell r="A619" t="str">
            <v>540</v>
          </cell>
          <cell r="B619">
            <v>5400</v>
          </cell>
          <cell r="C619" t="str">
            <v>Darlehen an den Bund</v>
          </cell>
          <cell r="D619">
            <v>0</v>
          </cell>
          <cell r="E619">
            <v>0</v>
          </cell>
        </row>
        <row r="620">
          <cell r="A620" t="str">
            <v>54</v>
          </cell>
          <cell r="B620">
            <v>541</v>
          </cell>
          <cell r="C620" t="str">
            <v>Kantone und Konkordate</v>
          </cell>
          <cell r="D620">
            <v>0</v>
          </cell>
          <cell r="E620">
            <v>0</v>
          </cell>
        </row>
        <row r="621">
          <cell r="A621" t="str">
            <v>541</v>
          </cell>
          <cell r="B621">
            <v>5410</v>
          </cell>
          <cell r="C621" t="str">
            <v>Darlehen an Kantone und Konkordate</v>
          </cell>
          <cell r="D621">
            <v>0</v>
          </cell>
          <cell r="E621">
            <v>0</v>
          </cell>
        </row>
        <row r="622">
          <cell r="A622" t="str">
            <v>54</v>
          </cell>
          <cell r="B622">
            <v>542</v>
          </cell>
          <cell r="C622" t="str">
            <v>Gemeinden und Gemeindezweckverbände</v>
          </cell>
          <cell r="D622">
            <v>0</v>
          </cell>
          <cell r="E622">
            <v>0</v>
          </cell>
        </row>
        <row r="623">
          <cell r="A623" t="str">
            <v>542</v>
          </cell>
          <cell r="B623">
            <v>5420</v>
          </cell>
          <cell r="C623" t="str">
            <v>Darlehen an Gemeinden und Gemeindezweckverbände</v>
          </cell>
          <cell r="D623">
            <v>0</v>
          </cell>
          <cell r="E623">
            <v>0</v>
          </cell>
        </row>
        <row r="624">
          <cell r="A624" t="str">
            <v>54</v>
          </cell>
          <cell r="B624">
            <v>543</v>
          </cell>
          <cell r="C624" t="str">
            <v>Öffentliche Sozialversicherungen</v>
          </cell>
          <cell r="D624">
            <v>0</v>
          </cell>
          <cell r="E624">
            <v>0</v>
          </cell>
        </row>
        <row r="625">
          <cell r="A625" t="str">
            <v>543</v>
          </cell>
          <cell r="B625">
            <v>5430</v>
          </cell>
          <cell r="C625" t="str">
            <v>Darlehen an öffentliche Sozialversicherungen</v>
          </cell>
          <cell r="D625">
            <v>0</v>
          </cell>
          <cell r="E625">
            <v>0</v>
          </cell>
        </row>
        <row r="626">
          <cell r="A626" t="str">
            <v>54</v>
          </cell>
          <cell r="B626">
            <v>544</v>
          </cell>
          <cell r="C626" t="str">
            <v>Öffentliche Unternehmungen</v>
          </cell>
          <cell r="D626">
            <v>0</v>
          </cell>
          <cell r="E626">
            <v>0</v>
          </cell>
        </row>
        <row r="627">
          <cell r="A627" t="str">
            <v>544</v>
          </cell>
          <cell r="B627">
            <v>5440</v>
          </cell>
          <cell r="C627" t="str">
            <v>Darlehen an öffentlichen Unternehmungen</v>
          </cell>
          <cell r="D627">
            <v>0</v>
          </cell>
          <cell r="E627">
            <v>0</v>
          </cell>
        </row>
        <row r="628">
          <cell r="A628" t="str">
            <v>54</v>
          </cell>
          <cell r="B628">
            <v>545</v>
          </cell>
          <cell r="C628" t="str">
            <v>Private Unternehmungen</v>
          </cell>
          <cell r="D628">
            <v>0</v>
          </cell>
          <cell r="E628">
            <v>0</v>
          </cell>
        </row>
        <row r="629">
          <cell r="A629" t="str">
            <v>545</v>
          </cell>
          <cell r="B629">
            <v>5450</v>
          </cell>
          <cell r="C629" t="str">
            <v>Darlehen an private Unternehmungen</v>
          </cell>
          <cell r="D629">
            <v>0</v>
          </cell>
          <cell r="E629">
            <v>0</v>
          </cell>
        </row>
        <row r="630">
          <cell r="A630" t="str">
            <v>54</v>
          </cell>
          <cell r="B630">
            <v>546</v>
          </cell>
          <cell r="C630" t="str">
            <v>Private Organisationen ohne Erwerbszweck</v>
          </cell>
          <cell r="D630">
            <v>0</v>
          </cell>
          <cell r="E630">
            <v>0</v>
          </cell>
        </row>
        <row r="631">
          <cell r="A631" t="str">
            <v>546</v>
          </cell>
          <cell r="B631">
            <v>5460</v>
          </cell>
          <cell r="C631" t="str">
            <v>Darlehen an private Organisationen ohne Erwerbszweck</v>
          </cell>
          <cell r="D631">
            <v>0</v>
          </cell>
          <cell r="E631">
            <v>0</v>
          </cell>
        </row>
        <row r="632">
          <cell r="A632" t="str">
            <v>54</v>
          </cell>
          <cell r="B632">
            <v>547</v>
          </cell>
          <cell r="C632" t="str">
            <v>Private Haushalte</v>
          </cell>
          <cell r="D632">
            <v>0</v>
          </cell>
          <cell r="E632">
            <v>0</v>
          </cell>
        </row>
        <row r="633">
          <cell r="A633" t="str">
            <v>547</v>
          </cell>
          <cell r="B633">
            <v>5470</v>
          </cell>
          <cell r="C633" t="str">
            <v>Darlehen an private Haushalte</v>
          </cell>
          <cell r="D633">
            <v>0</v>
          </cell>
          <cell r="E633">
            <v>0</v>
          </cell>
        </row>
        <row r="634">
          <cell r="A634" t="str">
            <v>54</v>
          </cell>
          <cell r="B634">
            <v>548</v>
          </cell>
          <cell r="C634" t="str">
            <v>Ausland</v>
          </cell>
          <cell r="D634">
            <v>0</v>
          </cell>
          <cell r="E634">
            <v>0</v>
          </cell>
        </row>
        <row r="635">
          <cell r="A635" t="str">
            <v>548</v>
          </cell>
          <cell r="B635">
            <v>5480</v>
          </cell>
          <cell r="C635" t="str">
            <v>Darlehen an das Ausland</v>
          </cell>
          <cell r="D635">
            <v>0</v>
          </cell>
          <cell r="E635">
            <v>0</v>
          </cell>
        </row>
        <row r="636">
          <cell r="A636" t="str">
            <v>5</v>
          </cell>
          <cell r="B636">
            <v>55</v>
          </cell>
          <cell r="C636" t="str">
            <v>Beteiligungen und Grundkapitalien</v>
          </cell>
          <cell r="D636">
            <v>0</v>
          </cell>
          <cell r="E636">
            <v>0</v>
          </cell>
        </row>
        <row r="637">
          <cell r="A637" t="str">
            <v>55</v>
          </cell>
          <cell r="B637">
            <v>550</v>
          </cell>
          <cell r="C637" t="str">
            <v>Bund</v>
          </cell>
          <cell r="D637">
            <v>0</v>
          </cell>
          <cell r="E637">
            <v>0</v>
          </cell>
        </row>
        <row r="638">
          <cell r="A638" t="str">
            <v>550</v>
          </cell>
          <cell r="B638">
            <v>5500</v>
          </cell>
          <cell r="C638" t="str">
            <v>Beteilungen am Bund</v>
          </cell>
          <cell r="D638">
            <v>0</v>
          </cell>
          <cell r="E638">
            <v>0</v>
          </cell>
        </row>
        <row r="639">
          <cell r="A639" t="str">
            <v>55</v>
          </cell>
          <cell r="B639">
            <v>551</v>
          </cell>
          <cell r="C639" t="str">
            <v>Kantone und Konkordate</v>
          </cell>
          <cell r="D639">
            <v>0</v>
          </cell>
          <cell r="E639">
            <v>0</v>
          </cell>
        </row>
        <row r="640">
          <cell r="A640" t="str">
            <v>551</v>
          </cell>
          <cell r="B640">
            <v>5510</v>
          </cell>
          <cell r="C640" t="str">
            <v>Beteiligungen an Kantonen und Konkordaten</v>
          </cell>
          <cell r="D640">
            <v>0</v>
          </cell>
          <cell r="E640">
            <v>0</v>
          </cell>
        </row>
        <row r="641">
          <cell r="A641" t="str">
            <v>55</v>
          </cell>
          <cell r="B641">
            <v>552</v>
          </cell>
          <cell r="C641" t="str">
            <v>Gemeinden und Gemeindezweckverbände</v>
          </cell>
          <cell r="D641">
            <v>0</v>
          </cell>
          <cell r="E641">
            <v>0</v>
          </cell>
        </row>
        <row r="642">
          <cell r="A642" t="str">
            <v>552</v>
          </cell>
          <cell r="B642">
            <v>5520</v>
          </cell>
          <cell r="C642" t="str">
            <v>Beteiligungen an Gemeinden und Gemeindezweckverbänden</v>
          </cell>
          <cell r="D642">
            <v>0</v>
          </cell>
          <cell r="E642">
            <v>0</v>
          </cell>
        </row>
        <row r="643">
          <cell r="A643" t="str">
            <v>55</v>
          </cell>
          <cell r="B643">
            <v>553</v>
          </cell>
          <cell r="C643" t="str">
            <v>Öffentliche Sozialversicherungen</v>
          </cell>
          <cell r="D643">
            <v>0</v>
          </cell>
          <cell r="E643">
            <v>0</v>
          </cell>
        </row>
        <row r="644">
          <cell r="A644" t="str">
            <v>553</v>
          </cell>
          <cell r="B644">
            <v>5530</v>
          </cell>
          <cell r="C644" t="str">
            <v>Beteiligungen an öffentlichen Sozialversicherungen</v>
          </cell>
          <cell r="D644">
            <v>0</v>
          </cell>
          <cell r="E644">
            <v>0</v>
          </cell>
        </row>
        <row r="645">
          <cell r="A645" t="str">
            <v>55</v>
          </cell>
          <cell r="B645">
            <v>554</v>
          </cell>
          <cell r="C645" t="str">
            <v>Öffentliche Unternehmungen</v>
          </cell>
          <cell r="D645">
            <v>0</v>
          </cell>
          <cell r="E645">
            <v>0</v>
          </cell>
        </row>
        <row r="646">
          <cell r="A646" t="str">
            <v>554</v>
          </cell>
          <cell r="B646">
            <v>5540</v>
          </cell>
          <cell r="C646" t="str">
            <v>Beteiligungen an öffentlichen Unternehmungen</v>
          </cell>
          <cell r="D646">
            <v>0</v>
          </cell>
          <cell r="E646">
            <v>0</v>
          </cell>
        </row>
        <row r="647">
          <cell r="A647" t="str">
            <v>55</v>
          </cell>
          <cell r="B647">
            <v>555</v>
          </cell>
          <cell r="C647" t="str">
            <v>Private Unternehmungen</v>
          </cell>
          <cell r="D647">
            <v>0</v>
          </cell>
          <cell r="E647">
            <v>0</v>
          </cell>
        </row>
        <row r="648">
          <cell r="A648" t="str">
            <v>555</v>
          </cell>
          <cell r="B648">
            <v>5550</v>
          </cell>
          <cell r="C648" t="str">
            <v>Beteiligungen an privaten Unternehmungen</v>
          </cell>
          <cell r="D648">
            <v>0</v>
          </cell>
          <cell r="E648">
            <v>0</v>
          </cell>
        </row>
        <row r="649">
          <cell r="A649" t="str">
            <v>55</v>
          </cell>
          <cell r="B649">
            <v>556</v>
          </cell>
          <cell r="C649" t="str">
            <v>Private Organisationen ohne Erwerbszweck</v>
          </cell>
          <cell r="D649">
            <v>0</v>
          </cell>
          <cell r="E649">
            <v>0</v>
          </cell>
        </row>
        <row r="650">
          <cell r="A650" t="str">
            <v>556</v>
          </cell>
          <cell r="B650">
            <v>5560</v>
          </cell>
          <cell r="C650" t="str">
            <v>Beteiligungen an privaten Organisationen ohne Erwerbszweck</v>
          </cell>
          <cell r="D650">
            <v>0</v>
          </cell>
          <cell r="E650">
            <v>0</v>
          </cell>
        </row>
        <row r="651">
          <cell r="A651" t="str">
            <v>55</v>
          </cell>
          <cell r="B651">
            <v>557</v>
          </cell>
          <cell r="C651" t="str">
            <v>Private Haushalte</v>
          </cell>
          <cell r="D651">
            <v>0</v>
          </cell>
          <cell r="E651">
            <v>0</v>
          </cell>
        </row>
        <row r="652">
          <cell r="A652" t="str">
            <v>557</v>
          </cell>
          <cell r="B652">
            <v>5570</v>
          </cell>
          <cell r="C652" t="str">
            <v>Beteiligungen an privaten Haushalten</v>
          </cell>
          <cell r="D652">
            <v>0</v>
          </cell>
          <cell r="E652">
            <v>0</v>
          </cell>
        </row>
        <row r="653">
          <cell r="A653" t="str">
            <v>55</v>
          </cell>
          <cell r="B653">
            <v>558</v>
          </cell>
          <cell r="C653" t="str">
            <v>Ausland</v>
          </cell>
          <cell r="D653">
            <v>0</v>
          </cell>
          <cell r="E653">
            <v>0</v>
          </cell>
        </row>
        <row r="654">
          <cell r="A654" t="str">
            <v>558</v>
          </cell>
          <cell r="B654">
            <v>5580</v>
          </cell>
          <cell r="C654" t="str">
            <v>Beteiligungen im Ausland</v>
          </cell>
          <cell r="D654">
            <v>0</v>
          </cell>
          <cell r="E654">
            <v>0</v>
          </cell>
        </row>
        <row r="655">
          <cell r="A655" t="str">
            <v>5</v>
          </cell>
          <cell r="B655">
            <v>56</v>
          </cell>
          <cell r="C655" t="str">
            <v>Eigene Investitionsbeiträge</v>
          </cell>
          <cell r="D655">
            <v>0</v>
          </cell>
          <cell r="E655">
            <v>0</v>
          </cell>
        </row>
        <row r="656">
          <cell r="A656" t="str">
            <v>56</v>
          </cell>
          <cell r="B656">
            <v>560</v>
          </cell>
          <cell r="C656" t="str">
            <v>Bund</v>
          </cell>
          <cell r="D656">
            <v>0</v>
          </cell>
          <cell r="E656">
            <v>0</v>
          </cell>
        </row>
        <row r="657">
          <cell r="A657" t="str">
            <v>560</v>
          </cell>
          <cell r="B657">
            <v>5600</v>
          </cell>
          <cell r="C657" t="str">
            <v>Investitionsbeiträge an den Bund</v>
          </cell>
          <cell r="D657">
            <v>0</v>
          </cell>
          <cell r="E657">
            <v>0</v>
          </cell>
        </row>
        <row r="658">
          <cell r="A658" t="str">
            <v>56</v>
          </cell>
          <cell r="B658">
            <v>561</v>
          </cell>
          <cell r="C658" t="str">
            <v>Kantone und Konkordate</v>
          </cell>
          <cell r="D658">
            <v>0</v>
          </cell>
          <cell r="E658">
            <v>0</v>
          </cell>
        </row>
        <row r="659">
          <cell r="A659" t="str">
            <v>561</v>
          </cell>
          <cell r="B659">
            <v>5610</v>
          </cell>
          <cell r="C659" t="str">
            <v>Investitionsbeiträge an Kantone und Konkordate</v>
          </cell>
          <cell r="D659">
            <v>0</v>
          </cell>
          <cell r="E659">
            <v>0</v>
          </cell>
        </row>
        <row r="660">
          <cell r="A660" t="str">
            <v>56</v>
          </cell>
          <cell r="B660">
            <v>562</v>
          </cell>
          <cell r="C660" t="str">
            <v>Gemeinden und Gemeindezweckverbände</v>
          </cell>
          <cell r="D660">
            <v>0</v>
          </cell>
          <cell r="E660">
            <v>0</v>
          </cell>
        </row>
        <row r="661">
          <cell r="A661" t="str">
            <v>562</v>
          </cell>
          <cell r="B661">
            <v>5620</v>
          </cell>
          <cell r="C661" t="str">
            <v>Investitionsbeiträge an Gemeinden und Gemeindezweckverbände</v>
          </cell>
          <cell r="D661">
            <v>0</v>
          </cell>
          <cell r="E661">
            <v>0</v>
          </cell>
        </row>
        <row r="662">
          <cell r="A662" t="str">
            <v>56</v>
          </cell>
          <cell r="B662">
            <v>563</v>
          </cell>
          <cell r="C662" t="str">
            <v>Öffentliche Sozialversicherungen</v>
          </cell>
          <cell r="D662">
            <v>0</v>
          </cell>
          <cell r="E662">
            <v>0</v>
          </cell>
        </row>
        <row r="663">
          <cell r="A663" t="str">
            <v>563</v>
          </cell>
          <cell r="B663">
            <v>5630</v>
          </cell>
          <cell r="C663" t="str">
            <v>Investitionsbeiträge an öffentliche Sozialversicherungen</v>
          </cell>
          <cell r="D663">
            <v>0</v>
          </cell>
          <cell r="E663">
            <v>0</v>
          </cell>
        </row>
        <row r="664">
          <cell r="A664" t="str">
            <v>56</v>
          </cell>
          <cell r="B664">
            <v>564</v>
          </cell>
          <cell r="C664" t="str">
            <v>Öffentliche Unternehmungen</v>
          </cell>
          <cell r="D664">
            <v>0</v>
          </cell>
          <cell r="E664">
            <v>0</v>
          </cell>
        </row>
        <row r="665">
          <cell r="A665" t="str">
            <v>564</v>
          </cell>
          <cell r="B665">
            <v>5640</v>
          </cell>
          <cell r="C665" t="str">
            <v>Investitionsbeiträge an öffentliche Unternehmungen</v>
          </cell>
          <cell r="D665">
            <v>0</v>
          </cell>
          <cell r="E665">
            <v>0</v>
          </cell>
        </row>
        <row r="666">
          <cell r="A666" t="str">
            <v>56</v>
          </cell>
          <cell r="B666">
            <v>565</v>
          </cell>
          <cell r="C666" t="str">
            <v>Private Unternehmungen</v>
          </cell>
          <cell r="D666">
            <v>0</v>
          </cell>
          <cell r="E666">
            <v>0</v>
          </cell>
        </row>
        <row r="667">
          <cell r="A667" t="str">
            <v>565</v>
          </cell>
          <cell r="B667">
            <v>5650</v>
          </cell>
          <cell r="C667" t="str">
            <v>Investitionsbeiträge an private Unternehmungen</v>
          </cell>
          <cell r="D667">
            <v>0</v>
          </cell>
          <cell r="E667">
            <v>0</v>
          </cell>
        </row>
        <row r="668">
          <cell r="A668" t="str">
            <v>56</v>
          </cell>
          <cell r="B668">
            <v>566</v>
          </cell>
          <cell r="C668" t="str">
            <v>Private Organisationen ohne Erwerbszweck</v>
          </cell>
          <cell r="D668">
            <v>0</v>
          </cell>
          <cell r="E668">
            <v>0</v>
          </cell>
        </row>
        <row r="669">
          <cell r="A669" t="str">
            <v>566</v>
          </cell>
          <cell r="B669">
            <v>5660</v>
          </cell>
          <cell r="C669" t="str">
            <v>Investitionsbeiträge an private Organisationen ohne Erwerbszweck</v>
          </cell>
          <cell r="D669">
            <v>0</v>
          </cell>
          <cell r="E669">
            <v>0</v>
          </cell>
        </row>
        <row r="670">
          <cell r="A670" t="str">
            <v>56</v>
          </cell>
          <cell r="B670">
            <v>567</v>
          </cell>
          <cell r="C670" t="str">
            <v>Private Haushalte</v>
          </cell>
          <cell r="D670">
            <v>0</v>
          </cell>
          <cell r="E670">
            <v>0</v>
          </cell>
        </row>
        <row r="671">
          <cell r="A671" t="str">
            <v>567</v>
          </cell>
          <cell r="B671">
            <v>5670</v>
          </cell>
          <cell r="C671" t="str">
            <v>Investitionsbeiträge an private Haushalte</v>
          </cell>
          <cell r="D671">
            <v>0</v>
          </cell>
          <cell r="E671">
            <v>0</v>
          </cell>
        </row>
        <row r="672">
          <cell r="A672" t="str">
            <v>56</v>
          </cell>
          <cell r="B672">
            <v>568</v>
          </cell>
          <cell r="C672" t="str">
            <v>Ausland</v>
          </cell>
          <cell r="D672">
            <v>0</v>
          </cell>
          <cell r="E672">
            <v>0</v>
          </cell>
        </row>
        <row r="673">
          <cell r="A673" t="str">
            <v>568</v>
          </cell>
          <cell r="B673">
            <v>5680</v>
          </cell>
          <cell r="C673" t="str">
            <v>Investitionsbeiträge an das Ausland</v>
          </cell>
          <cell r="D673">
            <v>0</v>
          </cell>
          <cell r="E673">
            <v>0</v>
          </cell>
        </row>
        <row r="674">
          <cell r="A674" t="str">
            <v>5</v>
          </cell>
          <cell r="B674">
            <v>57</v>
          </cell>
          <cell r="C674" t="str">
            <v>Durchlaufende Investitionsbeiträge</v>
          </cell>
          <cell r="D674">
            <v>0</v>
          </cell>
          <cell r="E674">
            <v>0</v>
          </cell>
        </row>
        <row r="675">
          <cell r="A675" t="str">
            <v>57</v>
          </cell>
          <cell r="B675">
            <v>570</v>
          </cell>
          <cell r="C675" t="str">
            <v>Bund</v>
          </cell>
          <cell r="D675">
            <v>0</v>
          </cell>
          <cell r="E675">
            <v>0</v>
          </cell>
        </row>
        <row r="676">
          <cell r="A676" t="str">
            <v>570</v>
          </cell>
          <cell r="B676">
            <v>5700</v>
          </cell>
          <cell r="C676" t="str">
            <v>Durchlaufende Investitionsbeiträge an den Bund</v>
          </cell>
          <cell r="D676">
            <v>0</v>
          </cell>
          <cell r="E676">
            <v>0</v>
          </cell>
        </row>
        <row r="677">
          <cell r="A677" t="str">
            <v>57</v>
          </cell>
          <cell r="B677">
            <v>571</v>
          </cell>
          <cell r="C677" t="str">
            <v>Kantone und Konkordate</v>
          </cell>
          <cell r="D677">
            <v>0</v>
          </cell>
          <cell r="E677">
            <v>0</v>
          </cell>
        </row>
        <row r="678">
          <cell r="A678" t="str">
            <v>571</v>
          </cell>
          <cell r="B678">
            <v>5710</v>
          </cell>
          <cell r="C678" t="str">
            <v>Durchlaufende Investitionsbeiträge an Kantone und Konkordate</v>
          </cell>
          <cell r="D678">
            <v>0</v>
          </cell>
          <cell r="E678">
            <v>0</v>
          </cell>
        </row>
        <row r="679">
          <cell r="A679" t="str">
            <v>57</v>
          </cell>
          <cell r="B679">
            <v>572</v>
          </cell>
          <cell r="C679" t="str">
            <v>Gemeinden und Gemeindezweckverbände</v>
          </cell>
          <cell r="D679">
            <v>0</v>
          </cell>
          <cell r="E679">
            <v>0</v>
          </cell>
        </row>
        <row r="680">
          <cell r="A680" t="str">
            <v>572</v>
          </cell>
          <cell r="B680">
            <v>5720</v>
          </cell>
          <cell r="C680" t="str">
            <v>Durchlaufende Investitionsbeiträge an Gemeinden und Gemeindezweckverbände</v>
          </cell>
          <cell r="D680">
            <v>0</v>
          </cell>
          <cell r="E680">
            <v>0</v>
          </cell>
        </row>
        <row r="681">
          <cell r="A681" t="str">
            <v>57</v>
          </cell>
          <cell r="B681">
            <v>573</v>
          </cell>
          <cell r="C681" t="str">
            <v>Öffentliche Sozialversicherungen</v>
          </cell>
          <cell r="D681">
            <v>0</v>
          </cell>
          <cell r="E681">
            <v>0</v>
          </cell>
        </row>
        <row r="682">
          <cell r="A682" t="str">
            <v>573</v>
          </cell>
          <cell r="B682">
            <v>5730</v>
          </cell>
          <cell r="C682" t="str">
            <v>Durchlaufende Investitionsbeiträge an öffentliche Sozialversicherungen</v>
          </cell>
          <cell r="D682">
            <v>0</v>
          </cell>
          <cell r="E682">
            <v>0</v>
          </cell>
        </row>
        <row r="683">
          <cell r="A683" t="str">
            <v>57</v>
          </cell>
          <cell r="B683">
            <v>574</v>
          </cell>
          <cell r="C683" t="str">
            <v>Öffentliche Unternehmungen</v>
          </cell>
          <cell r="D683">
            <v>0</v>
          </cell>
          <cell r="E683">
            <v>0</v>
          </cell>
        </row>
        <row r="684">
          <cell r="A684" t="str">
            <v>574</v>
          </cell>
          <cell r="B684">
            <v>5740</v>
          </cell>
          <cell r="C684" t="str">
            <v>Durchlaufende Investitionsbeiträge an öffentliche Unternehmungen</v>
          </cell>
          <cell r="D684">
            <v>0</v>
          </cell>
          <cell r="E684">
            <v>0</v>
          </cell>
        </row>
        <row r="685">
          <cell r="A685" t="str">
            <v>57</v>
          </cell>
          <cell r="B685">
            <v>575</v>
          </cell>
          <cell r="C685" t="str">
            <v>Private Unternehmungen</v>
          </cell>
          <cell r="D685">
            <v>0</v>
          </cell>
          <cell r="E685">
            <v>0</v>
          </cell>
        </row>
        <row r="686">
          <cell r="A686" t="str">
            <v>575</v>
          </cell>
          <cell r="B686">
            <v>5750</v>
          </cell>
          <cell r="C686" t="str">
            <v>Durchlaufende Investitionsbeiträge an private Unternehmungen</v>
          </cell>
          <cell r="D686">
            <v>0</v>
          </cell>
          <cell r="E686">
            <v>0</v>
          </cell>
        </row>
        <row r="687">
          <cell r="A687" t="str">
            <v>57</v>
          </cell>
          <cell r="B687">
            <v>576</v>
          </cell>
          <cell r="C687" t="str">
            <v>Private Organisationen ohne Erwerbszweck</v>
          </cell>
          <cell r="D687">
            <v>0</v>
          </cell>
          <cell r="E687">
            <v>0</v>
          </cell>
        </row>
        <row r="688">
          <cell r="A688" t="str">
            <v>576</v>
          </cell>
          <cell r="B688">
            <v>5760</v>
          </cell>
          <cell r="C688" t="str">
            <v>Durchlaufende Investitionsbeiträge an private Organisationen ohne Erwerbszweck</v>
          </cell>
          <cell r="D688">
            <v>0</v>
          </cell>
          <cell r="E688">
            <v>0</v>
          </cell>
        </row>
        <row r="689">
          <cell r="A689" t="str">
            <v>57</v>
          </cell>
          <cell r="B689">
            <v>577</v>
          </cell>
          <cell r="C689" t="str">
            <v>Private Haushalte</v>
          </cell>
          <cell r="D689">
            <v>0</v>
          </cell>
          <cell r="E689">
            <v>0</v>
          </cell>
        </row>
        <row r="690">
          <cell r="A690" t="str">
            <v>577</v>
          </cell>
          <cell r="B690">
            <v>5770</v>
          </cell>
          <cell r="C690" t="str">
            <v>Durchlaufende Investitionsbeiträge an private Haushalte</v>
          </cell>
          <cell r="D690">
            <v>0</v>
          </cell>
          <cell r="E690">
            <v>0</v>
          </cell>
        </row>
        <row r="691">
          <cell r="A691" t="str">
            <v>57</v>
          </cell>
          <cell r="B691">
            <v>578</v>
          </cell>
          <cell r="C691" t="str">
            <v>Ausland</v>
          </cell>
          <cell r="D691">
            <v>0</v>
          </cell>
          <cell r="E691">
            <v>0</v>
          </cell>
        </row>
        <row r="692">
          <cell r="A692" t="str">
            <v>578</v>
          </cell>
          <cell r="B692">
            <v>5780</v>
          </cell>
          <cell r="C692" t="str">
            <v>Durchlaufende Investitionsbeiträge an das Ausland</v>
          </cell>
          <cell r="D692">
            <v>0</v>
          </cell>
          <cell r="E692">
            <v>0</v>
          </cell>
        </row>
        <row r="693">
          <cell r="A693" t="str">
            <v>5</v>
          </cell>
          <cell r="B693">
            <v>59</v>
          </cell>
          <cell r="C693" t="str">
            <v>Übertrag an Bilanz</v>
          </cell>
          <cell r="D693">
            <v>0</v>
          </cell>
          <cell r="E693">
            <v>0</v>
          </cell>
        </row>
        <row r="694">
          <cell r="A694" t="str">
            <v>59</v>
          </cell>
          <cell r="B694">
            <v>590</v>
          </cell>
          <cell r="C694" t="str">
            <v>Passivierungen</v>
          </cell>
          <cell r="D694">
            <v>0</v>
          </cell>
          <cell r="E694">
            <v>0</v>
          </cell>
        </row>
        <row r="695">
          <cell r="A695" t="str">
            <v>590</v>
          </cell>
          <cell r="B695">
            <v>5900</v>
          </cell>
          <cell r="C695" t="str">
            <v>Passivierte Einnahmen</v>
          </cell>
          <cell r="D695">
            <v>0</v>
          </cell>
          <cell r="E695">
            <v>0</v>
          </cell>
        </row>
        <row r="696">
          <cell r="A696"/>
          <cell r="B696">
            <v>6</v>
          </cell>
          <cell r="C696" t="str">
            <v>Investitionseinnahmen</v>
          </cell>
          <cell r="D696">
            <v>0</v>
          </cell>
          <cell r="E696">
            <v>0</v>
          </cell>
        </row>
        <row r="697">
          <cell r="A697" t="str">
            <v>6</v>
          </cell>
          <cell r="B697">
            <v>60</v>
          </cell>
          <cell r="C697" t="str">
            <v>Übertragung von Sachanlagen in das Finanzvermögen</v>
          </cell>
          <cell r="D697">
            <v>0</v>
          </cell>
          <cell r="E697">
            <v>0</v>
          </cell>
        </row>
        <row r="698">
          <cell r="A698" t="str">
            <v>60</v>
          </cell>
          <cell r="B698">
            <v>600</v>
          </cell>
          <cell r="C698" t="str">
            <v>Übertragung von Grundstücken</v>
          </cell>
          <cell r="D698">
            <v>0</v>
          </cell>
          <cell r="E698">
            <v>0</v>
          </cell>
        </row>
        <row r="699">
          <cell r="A699" t="str">
            <v>600</v>
          </cell>
          <cell r="B699">
            <v>6000</v>
          </cell>
          <cell r="C699" t="str">
            <v>Übertragung von Grundstücken ins Finanzvermögen</v>
          </cell>
          <cell r="D699">
            <v>0</v>
          </cell>
          <cell r="E699">
            <v>0</v>
          </cell>
        </row>
        <row r="700">
          <cell r="A700" t="str">
            <v>60</v>
          </cell>
          <cell r="B700">
            <v>601</v>
          </cell>
          <cell r="C700" t="str">
            <v>Übertragung von Strassen / Verkehrswegen</v>
          </cell>
          <cell r="D700">
            <v>0</v>
          </cell>
          <cell r="E700">
            <v>0</v>
          </cell>
        </row>
        <row r="701">
          <cell r="A701" t="str">
            <v>601</v>
          </cell>
          <cell r="B701">
            <v>6010</v>
          </cell>
          <cell r="C701" t="str">
            <v>Übertragung von Strassen / Verkehrswegen ins Finanzvermögen</v>
          </cell>
          <cell r="D701">
            <v>0</v>
          </cell>
          <cell r="E701">
            <v>0</v>
          </cell>
        </row>
        <row r="702">
          <cell r="A702" t="str">
            <v>60</v>
          </cell>
          <cell r="B702">
            <v>602</v>
          </cell>
          <cell r="C702" t="str">
            <v>Übertragung von Wasserbauten</v>
          </cell>
          <cell r="D702">
            <v>0</v>
          </cell>
          <cell r="E702">
            <v>0</v>
          </cell>
        </row>
        <row r="703">
          <cell r="A703" t="str">
            <v>602</v>
          </cell>
          <cell r="B703">
            <v>6020</v>
          </cell>
          <cell r="C703" t="str">
            <v>Übertragung von Wasserbauten ins Finanzvermögen</v>
          </cell>
          <cell r="D703">
            <v>0</v>
          </cell>
          <cell r="E703">
            <v>0</v>
          </cell>
        </row>
        <row r="704">
          <cell r="A704" t="str">
            <v>60</v>
          </cell>
          <cell r="B704">
            <v>603</v>
          </cell>
          <cell r="C704" t="str">
            <v>Übertragung übrige Tiefbauten</v>
          </cell>
          <cell r="D704">
            <v>0</v>
          </cell>
          <cell r="E704">
            <v>0</v>
          </cell>
        </row>
        <row r="705">
          <cell r="A705" t="str">
            <v>603</v>
          </cell>
          <cell r="B705">
            <v>6030</v>
          </cell>
          <cell r="C705" t="str">
            <v>Übertragung von übrigen Tiefbauten ins Finanzvermögen</v>
          </cell>
          <cell r="D705">
            <v>0</v>
          </cell>
          <cell r="E705">
            <v>0</v>
          </cell>
        </row>
        <row r="706">
          <cell r="A706" t="str">
            <v>60</v>
          </cell>
          <cell r="B706">
            <v>604</v>
          </cell>
          <cell r="C706" t="str">
            <v>Übertragung Hochbauten</v>
          </cell>
          <cell r="D706">
            <v>0</v>
          </cell>
          <cell r="E706">
            <v>0</v>
          </cell>
        </row>
        <row r="707">
          <cell r="A707" t="str">
            <v>604</v>
          </cell>
          <cell r="B707">
            <v>6040</v>
          </cell>
          <cell r="C707" t="str">
            <v>Übertragung von Hochbauten ins Finanzvermögen</v>
          </cell>
          <cell r="D707">
            <v>0</v>
          </cell>
          <cell r="E707">
            <v>0</v>
          </cell>
        </row>
        <row r="708">
          <cell r="A708" t="str">
            <v>60</v>
          </cell>
          <cell r="B708">
            <v>605</v>
          </cell>
          <cell r="C708" t="str">
            <v>Übertragung Waldungen</v>
          </cell>
          <cell r="D708">
            <v>0</v>
          </cell>
          <cell r="E708">
            <v>0</v>
          </cell>
        </row>
        <row r="709">
          <cell r="A709" t="str">
            <v>605</v>
          </cell>
          <cell r="B709">
            <v>6050</v>
          </cell>
          <cell r="C709" t="str">
            <v>Übertragung von Waldungen ins Finanzvermögen</v>
          </cell>
          <cell r="D709">
            <v>0</v>
          </cell>
          <cell r="E709">
            <v>0</v>
          </cell>
        </row>
        <row r="710">
          <cell r="A710" t="str">
            <v>60</v>
          </cell>
          <cell r="B710">
            <v>606</v>
          </cell>
          <cell r="C710" t="str">
            <v>Übertragung Mobilien</v>
          </cell>
          <cell r="D710">
            <v>0</v>
          </cell>
          <cell r="E710">
            <v>0</v>
          </cell>
        </row>
        <row r="711">
          <cell r="A711" t="str">
            <v>606</v>
          </cell>
          <cell r="B711">
            <v>6060</v>
          </cell>
          <cell r="C711" t="str">
            <v>Übertragung von Mobilien ins Finanzvermögen</v>
          </cell>
          <cell r="D711">
            <v>0</v>
          </cell>
          <cell r="E711">
            <v>0</v>
          </cell>
        </row>
        <row r="712">
          <cell r="A712" t="str">
            <v>60</v>
          </cell>
          <cell r="B712">
            <v>609</v>
          </cell>
          <cell r="C712" t="str">
            <v>Übertragung übrige Sachanlagen</v>
          </cell>
          <cell r="D712">
            <v>0</v>
          </cell>
          <cell r="E712">
            <v>0</v>
          </cell>
        </row>
        <row r="713">
          <cell r="A713" t="str">
            <v>609</v>
          </cell>
          <cell r="B713">
            <v>6090</v>
          </cell>
          <cell r="C713" t="str">
            <v>Übertragung von übrigen Sachanlagen ins Finanzvermögen</v>
          </cell>
          <cell r="D713">
            <v>0</v>
          </cell>
          <cell r="E713">
            <v>0</v>
          </cell>
        </row>
        <row r="714">
          <cell r="A714" t="str">
            <v>6</v>
          </cell>
          <cell r="B714">
            <v>61</v>
          </cell>
          <cell r="C714" t="str">
            <v>Rückerstattungen</v>
          </cell>
          <cell r="D714">
            <v>0</v>
          </cell>
          <cell r="E714">
            <v>0</v>
          </cell>
        </row>
        <row r="715">
          <cell r="A715" t="str">
            <v>61</v>
          </cell>
          <cell r="B715">
            <v>610</v>
          </cell>
          <cell r="C715" t="str">
            <v>Grundstücke</v>
          </cell>
          <cell r="D715">
            <v>0</v>
          </cell>
          <cell r="E715">
            <v>0</v>
          </cell>
        </row>
        <row r="716">
          <cell r="A716" t="str">
            <v>610</v>
          </cell>
          <cell r="B716">
            <v>6100</v>
          </cell>
          <cell r="C716" t="str">
            <v>Rückerstattungen Dritter für Investitionen in Grundstücke</v>
          </cell>
          <cell r="D716">
            <v>0</v>
          </cell>
          <cell r="E716">
            <v>0</v>
          </cell>
        </row>
        <row r="717">
          <cell r="A717" t="str">
            <v>61</v>
          </cell>
          <cell r="B717">
            <v>611</v>
          </cell>
          <cell r="C717" t="str">
            <v>Strassen / Verkehrswege</v>
          </cell>
          <cell r="D717">
            <v>0</v>
          </cell>
          <cell r="E717">
            <v>0</v>
          </cell>
        </row>
        <row r="718">
          <cell r="A718" t="str">
            <v>611</v>
          </cell>
          <cell r="B718">
            <v>6110</v>
          </cell>
          <cell r="C718" t="str">
            <v>Rückerstattungen Dritter für Investitionen in Strassen / Verkehrswege</v>
          </cell>
          <cell r="D718">
            <v>0</v>
          </cell>
          <cell r="E718">
            <v>0</v>
          </cell>
        </row>
        <row r="719">
          <cell r="A719" t="str">
            <v>61</v>
          </cell>
          <cell r="B719">
            <v>612</v>
          </cell>
          <cell r="C719" t="str">
            <v>Wasserbau</v>
          </cell>
          <cell r="D719">
            <v>0</v>
          </cell>
          <cell r="E719">
            <v>0</v>
          </cell>
        </row>
        <row r="720">
          <cell r="A720" t="str">
            <v>612</v>
          </cell>
          <cell r="B720">
            <v>6120</v>
          </cell>
          <cell r="C720" t="str">
            <v>Rückerstattungen Dritter für Investitionen in Wasserbau</v>
          </cell>
          <cell r="D720">
            <v>0</v>
          </cell>
          <cell r="E720">
            <v>0</v>
          </cell>
        </row>
        <row r="721">
          <cell r="A721" t="str">
            <v>61</v>
          </cell>
          <cell r="B721">
            <v>613</v>
          </cell>
          <cell r="C721" t="str">
            <v>Tiefbau</v>
          </cell>
          <cell r="D721">
            <v>0</v>
          </cell>
          <cell r="E721">
            <v>0</v>
          </cell>
        </row>
        <row r="722">
          <cell r="A722" t="str">
            <v>613</v>
          </cell>
          <cell r="B722">
            <v>6130</v>
          </cell>
          <cell r="C722" t="str">
            <v>Rückerstattungen Dritter für Investitionen übriger Tiefbau</v>
          </cell>
          <cell r="D722">
            <v>0</v>
          </cell>
          <cell r="E722">
            <v>0</v>
          </cell>
        </row>
        <row r="723">
          <cell r="A723" t="str">
            <v>61</v>
          </cell>
          <cell r="B723">
            <v>614</v>
          </cell>
          <cell r="C723" t="str">
            <v>Hochbauten</v>
          </cell>
          <cell r="D723">
            <v>0</v>
          </cell>
          <cell r="E723">
            <v>0</v>
          </cell>
        </row>
        <row r="724">
          <cell r="A724" t="str">
            <v>614</v>
          </cell>
          <cell r="B724">
            <v>6140</v>
          </cell>
          <cell r="C724" t="str">
            <v>Rückerstattungen Dritter für Investitionen in Hochbauten</v>
          </cell>
          <cell r="D724">
            <v>0</v>
          </cell>
          <cell r="E724">
            <v>0</v>
          </cell>
        </row>
        <row r="725">
          <cell r="A725" t="str">
            <v>61</v>
          </cell>
          <cell r="B725">
            <v>615</v>
          </cell>
          <cell r="C725" t="str">
            <v>Waldungen</v>
          </cell>
          <cell r="D725">
            <v>0</v>
          </cell>
          <cell r="E725">
            <v>0</v>
          </cell>
        </row>
        <row r="726">
          <cell r="A726" t="str">
            <v>615</v>
          </cell>
          <cell r="B726">
            <v>6150</v>
          </cell>
          <cell r="C726" t="str">
            <v>Rückerstattungen Dritter für Investitionen in Waldungen</v>
          </cell>
          <cell r="D726">
            <v>0</v>
          </cell>
          <cell r="E726">
            <v>0</v>
          </cell>
        </row>
        <row r="727">
          <cell r="A727" t="str">
            <v>61</v>
          </cell>
          <cell r="B727">
            <v>616</v>
          </cell>
          <cell r="C727" t="str">
            <v>Mobilien</v>
          </cell>
          <cell r="D727">
            <v>0</v>
          </cell>
          <cell r="E727">
            <v>0</v>
          </cell>
        </row>
        <row r="728">
          <cell r="A728" t="str">
            <v>616</v>
          </cell>
          <cell r="B728">
            <v>6160</v>
          </cell>
          <cell r="C728" t="str">
            <v>Rückerstattungen Dritter für Investitionen in Mobilien</v>
          </cell>
          <cell r="D728">
            <v>0</v>
          </cell>
          <cell r="E728">
            <v>0</v>
          </cell>
        </row>
        <row r="729">
          <cell r="A729" t="str">
            <v>61</v>
          </cell>
          <cell r="B729">
            <v>619</v>
          </cell>
          <cell r="C729" t="str">
            <v>Verschiedene Sachanlagen</v>
          </cell>
          <cell r="D729">
            <v>0</v>
          </cell>
          <cell r="E729">
            <v>0</v>
          </cell>
        </row>
        <row r="730">
          <cell r="A730" t="str">
            <v>619</v>
          </cell>
          <cell r="B730">
            <v>6190</v>
          </cell>
          <cell r="C730" t="str">
            <v>Rückerstattungen Dritter für Investitionen in übrige Sachanlagen</v>
          </cell>
          <cell r="D730">
            <v>0</v>
          </cell>
          <cell r="E730">
            <v>0</v>
          </cell>
        </row>
        <row r="731">
          <cell r="A731" t="str">
            <v>6</v>
          </cell>
          <cell r="B731">
            <v>62</v>
          </cell>
          <cell r="C731" t="str">
            <v>Abgang immaterielle Anlagen</v>
          </cell>
          <cell r="D731">
            <v>0</v>
          </cell>
          <cell r="E731">
            <v>0</v>
          </cell>
        </row>
        <row r="732">
          <cell r="A732" t="str">
            <v>62</v>
          </cell>
          <cell r="B732">
            <v>620</v>
          </cell>
          <cell r="C732" t="str">
            <v>Software</v>
          </cell>
          <cell r="D732">
            <v>0</v>
          </cell>
          <cell r="E732">
            <v>0</v>
          </cell>
        </row>
        <row r="733">
          <cell r="A733" t="str">
            <v>620</v>
          </cell>
          <cell r="B733">
            <v>6200</v>
          </cell>
          <cell r="C733" t="str">
            <v>Übertragung von Software ins Finanzvermögen</v>
          </cell>
          <cell r="D733">
            <v>0</v>
          </cell>
          <cell r="E733">
            <v>0</v>
          </cell>
        </row>
        <row r="734">
          <cell r="A734" t="str">
            <v>62</v>
          </cell>
          <cell r="B734">
            <v>621</v>
          </cell>
          <cell r="C734" t="str">
            <v>Patente / Lizenzen</v>
          </cell>
          <cell r="D734">
            <v>0</v>
          </cell>
          <cell r="E734">
            <v>0</v>
          </cell>
        </row>
        <row r="735">
          <cell r="A735" t="str">
            <v>621</v>
          </cell>
          <cell r="B735">
            <v>6210</v>
          </cell>
          <cell r="C735" t="str">
            <v>Übertragung von Patenten / Lizenzen ins Finanzvermögen</v>
          </cell>
          <cell r="D735">
            <v>0</v>
          </cell>
          <cell r="E735">
            <v>0</v>
          </cell>
        </row>
        <row r="736">
          <cell r="A736" t="str">
            <v>62</v>
          </cell>
          <cell r="B736">
            <v>629</v>
          </cell>
          <cell r="C736" t="str">
            <v>Übrige immaterielle Anlagen</v>
          </cell>
          <cell r="D736">
            <v>0</v>
          </cell>
          <cell r="E736">
            <v>0</v>
          </cell>
        </row>
        <row r="737">
          <cell r="A737" t="str">
            <v>629</v>
          </cell>
          <cell r="B737">
            <v>6290</v>
          </cell>
          <cell r="C737" t="str">
            <v>Übertragung von übrigen immateriellen Anlagen ins Finanzvermögen</v>
          </cell>
          <cell r="D737">
            <v>0</v>
          </cell>
          <cell r="E737">
            <v>0</v>
          </cell>
        </row>
        <row r="738">
          <cell r="A738" t="str">
            <v>6</v>
          </cell>
          <cell r="B738">
            <v>63</v>
          </cell>
          <cell r="C738" t="str">
            <v>Investitionsbeiträge für eigene Rechnung</v>
          </cell>
          <cell r="D738">
            <v>0</v>
          </cell>
          <cell r="E738">
            <v>0</v>
          </cell>
        </row>
        <row r="739">
          <cell r="A739" t="str">
            <v>63</v>
          </cell>
          <cell r="B739">
            <v>630</v>
          </cell>
          <cell r="C739" t="str">
            <v>Bund</v>
          </cell>
          <cell r="D739">
            <v>0</v>
          </cell>
          <cell r="E739">
            <v>0</v>
          </cell>
        </row>
        <row r="740">
          <cell r="A740" t="str">
            <v>630</v>
          </cell>
          <cell r="B740">
            <v>6300</v>
          </cell>
          <cell r="C740" t="str">
            <v>Investitionsbeiträge vom Bund</v>
          </cell>
          <cell r="D740">
            <v>0</v>
          </cell>
          <cell r="E740">
            <v>0</v>
          </cell>
        </row>
        <row r="741">
          <cell r="A741" t="str">
            <v>63</v>
          </cell>
          <cell r="B741">
            <v>631</v>
          </cell>
          <cell r="C741" t="str">
            <v>Kantone und Konkordate</v>
          </cell>
          <cell r="D741">
            <v>0</v>
          </cell>
          <cell r="E741">
            <v>0</v>
          </cell>
        </row>
        <row r="742">
          <cell r="A742" t="str">
            <v>631</v>
          </cell>
          <cell r="B742">
            <v>6310</v>
          </cell>
          <cell r="C742" t="str">
            <v>Investitionsbeiträge von Kantonen und Konkordaten</v>
          </cell>
          <cell r="D742">
            <v>0</v>
          </cell>
          <cell r="E742">
            <v>0</v>
          </cell>
        </row>
        <row r="743">
          <cell r="A743" t="str">
            <v>63</v>
          </cell>
          <cell r="B743">
            <v>632</v>
          </cell>
          <cell r="C743" t="str">
            <v>Gemeinden und Gemeindezweckverbände</v>
          </cell>
          <cell r="D743">
            <v>0</v>
          </cell>
          <cell r="E743">
            <v>0</v>
          </cell>
        </row>
        <row r="744">
          <cell r="A744" t="str">
            <v>632</v>
          </cell>
          <cell r="B744">
            <v>6320</v>
          </cell>
          <cell r="C744" t="str">
            <v>Investitionsbeiträge von Gemeinden und Gemeindezweckverbänden</v>
          </cell>
          <cell r="D744">
            <v>0</v>
          </cell>
          <cell r="E744">
            <v>0</v>
          </cell>
        </row>
        <row r="745">
          <cell r="A745" t="str">
            <v>63</v>
          </cell>
          <cell r="B745">
            <v>633</v>
          </cell>
          <cell r="C745" t="str">
            <v>Öffentliche Sozialversicherungen</v>
          </cell>
          <cell r="D745">
            <v>0</v>
          </cell>
          <cell r="E745">
            <v>0</v>
          </cell>
        </row>
        <row r="746">
          <cell r="A746" t="str">
            <v>633</v>
          </cell>
          <cell r="B746">
            <v>6330</v>
          </cell>
          <cell r="C746" t="str">
            <v>Investitionsbeiträge von öffentlichen Sozialversicherungen</v>
          </cell>
          <cell r="D746">
            <v>0</v>
          </cell>
          <cell r="E746">
            <v>0</v>
          </cell>
        </row>
        <row r="747">
          <cell r="A747" t="str">
            <v>63</v>
          </cell>
          <cell r="B747">
            <v>634</v>
          </cell>
          <cell r="C747" t="str">
            <v>Öffentliche Unternehmungen</v>
          </cell>
          <cell r="D747">
            <v>0</v>
          </cell>
          <cell r="E747">
            <v>0</v>
          </cell>
        </row>
        <row r="748">
          <cell r="A748" t="str">
            <v>634</v>
          </cell>
          <cell r="B748">
            <v>6340</v>
          </cell>
          <cell r="C748" t="str">
            <v>Investitionsbeiträge von öffentlichen Unternehmungen</v>
          </cell>
          <cell r="D748">
            <v>0</v>
          </cell>
          <cell r="E748">
            <v>0</v>
          </cell>
        </row>
        <row r="749">
          <cell r="A749" t="str">
            <v>63</v>
          </cell>
          <cell r="B749">
            <v>635</v>
          </cell>
          <cell r="C749" t="str">
            <v>Private Unternehmungen</v>
          </cell>
          <cell r="D749">
            <v>0</v>
          </cell>
          <cell r="E749">
            <v>0</v>
          </cell>
        </row>
        <row r="750">
          <cell r="A750" t="str">
            <v>635</v>
          </cell>
          <cell r="B750">
            <v>6350</v>
          </cell>
          <cell r="C750" t="str">
            <v>Investitionsbeiträge von privaten Unternehmungen</v>
          </cell>
          <cell r="D750">
            <v>0</v>
          </cell>
          <cell r="E750">
            <v>0</v>
          </cell>
        </row>
        <row r="751">
          <cell r="A751" t="str">
            <v>63</v>
          </cell>
          <cell r="B751">
            <v>636</v>
          </cell>
          <cell r="C751" t="str">
            <v>Private Organisationen ohne Erwerbszweck</v>
          </cell>
          <cell r="D751">
            <v>0</v>
          </cell>
          <cell r="E751">
            <v>0</v>
          </cell>
        </row>
        <row r="752">
          <cell r="A752" t="str">
            <v>636</v>
          </cell>
          <cell r="B752">
            <v>6360</v>
          </cell>
          <cell r="C752" t="str">
            <v>Investitionsbeiträge von privaten Organisationen ohne Erwerbszweck</v>
          </cell>
          <cell r="D752">
            <v>0</v>
          </cell>
          <cell r="E752">
            <v>0</v>
          </cell>
        </row>
        <row r="753">
          <cell r="A753" t="str">
            <v>63</v>
          </cell>
          <cell r="B753">
            <v>637</v>
          </cell>
          <cell r="C753" t="str">
            <v>Private Haushalte</v>
          </cell>
          <cell r="D753">
            <v>0</v>
          </cell>
          <cell r="E753">
            <v>0</v>
          </cell>
        </row>
        <row r="754">
          <cell r="A754" t="str">
            <v>637</v>
          </cell>
          <cell r="B754">
            <v>6370</v>
          </cell>
          <cell r="C754" t="str">
            <v>Investitionsbeiträge von privaten Haushalten</v>
          </cell>
          <cell r="D754">
            <v>0</v>
          </cell>
          <cell r="E754">
            <v>0</v>
          </cell>
        </row>
        <row r="755">
          <cell r="A755" t="str">
            <v>637</v>
          </cell>
          <cell r="B755">
            <v>6379</v>
          </cell>
          <cell r="C755" t="str">
            <v>Entnahmen aus Fonds</v>
          </cell>
          <cell r="D755">
            <v>0</v>
          </cell>
          <cell r="E755">
            <v>0</v>
          </cell>
        </row>
        <row r="756">
          <cell r="A756" t="str">
            <v>63</v>
          </cell>
          <cell r="B756">
            <v>638</v>
          </cell>
          <cell r="C756" t="str">
            <v>Ausland</v>
          </cell>
          <cell r="D756">
            <v>0</v>
          </cell>
          <cell r="E756">
            <v>0</v>
          </cell>
        </row>
        <row r="757">
          <cell r="A757" t="str">
            <v>638</v>
          </cell>
          <cell r="B757">
            <v>6380</v>
          </cell>
          <cell r="C757" t="str">
            <v>Investitionsbeiträge aus dem Ausland</v>
          </cell>
          <cell r="D757">
            <v>0</v>
          </cell>
          <cell r="E757">
            <v>0</v>
          </cell>
        </row>
        <row r="758">
          <cell r="A758" t="str">
            <v>6</v>
          </cell>
          <cell r="B758">
            <v>64</v>
          </cell>
          <cell r="C758" t="str">
            <v>Rückzahlung von Darlehen</v>
          </cell>
          <cell r="D758">
            <v>0</v>
          </cell>
          <cell r="E758">
            <v>0</v>
          </cell>
        </row>
        <row r="759">
          <cell r="A759" t="str">
            <v>64</v>
          </cell>
          <cell r="B759">
            <v>640</v>
          </cell>
          <cell r="C759" t="str">
            <v>Bund</v>
          </cell>
          <cell r="D759">
            <v>0</v>
          </cell>
          <cell r="E759">
            <v>0</v>
          </cell>
        </row>
        <row r="760">
          <cell r="A760" t="str">
            <v>640</v>
          </cell>
          <cell r="B760">
            <v>6400</v>
          </cell>
          <cell r="C760" t="str">
            <v>Rückzahlung von Darlehen an den Bund</v>
          </cell>
          <cell r="D760">
            <v>0</v>
          </cell>
          <cell r="E760">
            <v>0</v>
          </cell>
        </row>
        <row r="761">
          <cell r="A761" t="str">
            <v>64</v>
          </cell>
          <cell r="B761">
            <v>641</v>
          </cell>
          <cell r="C761" t="str">
            <v>Kantone und Konkordate</v>
          </cell>
          <cell r="D761">
            <v>0</v>
          </cell>
          <cell r="E761">
            <v>0</v>
          </cell>
        </row>
        <row r="762">
          <cell r="A762" t="str">
            <v>641</v>
          </cell>
          <cell r="B762">
            <v>6410</v>
          </cell>
          <cell r="C762" t="str">
            <v>Rückzahlung von Darlehen an Kantone und Konkordate</v>
          </cell>
          <cell r="D762">
            <v>0</v>
          </cell>
          <cell r="E762">
            <v>0</v>
          </cell>
        </row>
        <row r="763">
          <cell r="A763" t="str">
            <v>64</v>
          </cell>
          <cell r="B763">
            <v>642</v>
          </cell>
          <cell r="C763" t="str">
            <v>Gemeinden und Gemeindezweckverbände</v>
          </cell>
          <cell r="D763">
            <v>0</v>
          </cell>
          <cell r="E763">
            <v>0</v>
          </cell>
        </row>
        <row r="764">
          <cell r="A764" t="str">
            <v>642</v>
          </cell>
          <cell r="B764">
            <v>6420</v>
          </cell>
          <cell r="C764" t="str">
            <v>Rückzahlung von Darlehen an Gemeinden und Gemeindezweckverbände</v>
          </cell>
          <cell r="D764">
            <v>0</v>
          </cell>
          <cell r="E764">
            <v>0</v>
          </cell>
        </row>
        <row r="765">
          <cell r="A765" t="str">
            <v>64</v>
          </cell>
          <cell r="B765">
            <v>643</v>
          </cell>
          <cell r="C765" t="str">
            <v>Öffentliche Sozialversicherungen</v>
          </cell>
          <cell r="D765">
            <v>0</v>
          </cell>
          <cell r="E765">
            <v>0</v>
          </cell>
        </row>
        <row r="766">
          <cell r="A766" t="str">
            <v>643</v>
          </cell>
          <cell r="B766">
            <v>6430</v>
          </cell>
          <cell r="C766" t="str">
            <v>Rückzahlung von Darlehen an öffentliche Sozialversicherungen</v>
          </cell>
          <cell r="D766">
            <v>0</v>
          </cell>
          <cell r="E766">
            <v>0</v>
          </cell>
        </row>
        <row r="767">
          <cell r="A767" t="str">
            <v>64</v>
          </cell>
          <cell r="B767">
            <v>644</v>
          </cell>
          <cell r="C767" t="str">
            <v>Öffentliche Unternehmungen</v>
          </cell>
          <cell r="D767">
            <v>0</v>
          </cell>
          <cell r="E767">
            <v>0</v>
          </cell>
        </row>
        <row r="768">
          <cell r="A768" t="str">
            <v>644</v>
          </cell>
          <cell r="B768">
            <v>6440</v>
          </cell>
          <cell r="C768" t="str">
            <v>Rückzahlung von Darlehen an öffentliche Unternehmungen</v>
          </cell>
          <cell r="D768">
            <v>0</v>
          </cell>
          <cell r="E768">
            <v>0</v>
          </cell>
        </row>
        <row r="769">
          <cell r="A769" t="str">
            <v>64</v>
          </cell>
          <cell r="B769">
            <v>645</v>
          </cell>
          <cell r="C769" t="str">
            <v>Private Unternehmungen</v>
          </cell>
          <cell r="D769">
            <v>0</v>
          </cell>
          <cell r="E769">
            <v>0</v>
          </cell>
        </row>
        <row r="770">
          <cell r="A770" t="str">
            <v>645</v>
          </cell>
          <cell r="B770">
            <v>6450</v>
          </cell>
          <cell r="C770" t="str">
            <v>Rückzahlung von Darlehen an private Unternehmungen</v>
          </cell>
          <cell r="D770">
            <v>0</v>
          </cell>
          <cell r="E770">
            <v>0</v>
          </cell>
        </row>
        <row r="771">
          <cell r="A771" t="str">
            <v>64</v>
          </cell>
          <cell r="B771">
            <v>646</v>
          </cell>
          <cell r="C771" t="str">
            <v>Private Organisationen ohne Erwerbszweck</v>
          </cell>
          <cell r="D771">
            <v>0</v>
          </cell>
          <cell r="E771">
            <v>0</v>
          </cell>
        </row>
        <row r="772">
          <cell r="A772" t="str">
            <v>646</v>
          </cell>
          <cell r="B772">
            <v>6460</v>
          </cell>
          <cell r="C772" t="str">
            <v>Rückzahlung von Darlehen an private Organisationen ohne Erwerbszweck</v>
          </cell>
          <cell r="D772">
            <v>0</v>
          </cell>
          <cell r="E772">
            <v>0</v>
          </cell>
        </row>
        <row r="773">
          <cell r="A773" t="str">
            <v>64</v>
          </cell>
          <cell r="B773">
            <v>647</v>
          </cell>
          <cell r="C773" t="str">
            <v>Private Haushalte</v>
          </cell>
          <cell r="D773">
            <v>0</v>
          </cell>
          <cell r="E773">
            <v>0</v>
          </cell>
        </row>
        <row r="774">
          <cell r="A774" t="str">
            <v>647</v>
          </cell>
          <cell r="B774">
            <v>6470</v>
          </cell>
          <cell r="C774" t="str">
            <v>Rückzahlung von Darlehen an private Haushalte</v>
          </cell>
          <cell r="D774">
            <v>0</v>
          </cell>
          <cell r="E774">
            <v>0</v>
          </cell>
        </row>
        <row r="775">
          <cell r="A775" t="str">
            <v>64</v>
          </cell>
          <cell r="B775">
            <v>648</v>
          </cell>
          <cell r="C775" t="str">
            <v>Ausland</v>
          </cell>
          <cell r="D775">
            <v>0</v>
          </cell>
          <cell r="E775">
            <v>0</v>
          </cell>
        </row>
        <row r="776">
          <cell r="A776" t="str">
            <v>648</v>
          </cell>
          <cell r="B776">
            <v>6480</v>
          </cell>
          <cell r="C776" t="str">
            <v>Rückzahlung von Darlehen an das Ausland</v>
          </cell>
          <cell r="D776">
            <v>0</v>
          </cell>
          <cell r="E776">
            <v>0</v>
          </cell>
        </row>
        <row r="777">
          <cell r="A777" t="str">
            <v>6</v>
          </cell>
          <cell r="B777">
            <v>65</v>
          </cell>
          <cell r="C777" t="str">
            <v>Übertragung von Beteiligungen</v>
          </cell>
          <cell r="D777">
            <v>0</v>
          </cell>
          <cell r="E777">
            <v>0</v>
          </cell>
        </row>
        <row r="778">
          <cell r="A778" t="str">
            <v>65</v>
          </cell>
          <cell r="B778">
            <v>650</v>
          </cell>
          <cell r="C778" t="str">
            <v>Bund</v>
          </cell>
          <cell r="D778">
            <v>0</v>
          </cell>
          <cell r="E778">
            <v>0</v>
          </cell>
        </row>
        <row r="779">
          <cell r="A779" t="str">
            <v>650</v>
          </cell>
          <cell r="B779">
            <v>6500</v>
          </cell>
          <cell r="C779" t="str">
            <v>Übertragung von Beteiligungen am Bund ins Finanzvermögen</v>
          </cell>
          <cell r="D779">
            <v>0</v>
          </cell>
          <cell r="E779">
            <v>0</v>
          </cell>
        </row>
        <row r="780">
          <cell r="A780" t="str">
            <v>65</v>
          </cell>
          <cell r="B780">
            <v>651</v>
          </cell>
          <cell r="C780" t="str">
            <v>Kantone und Konkordate</v>
          </cell>
          <cell r="D780">
            <v>0</v>
          </cell>
          <cell r="E780">
            <v>0</v>
          </cell>
        </row>
        <row r="781">
          <cell r="A781" t="str">
            <v>651</v>
          </cell>
          <cell r="B781">
            <v>6510</v>
          </cell>
          <cell r="C781" t="str">
            <v>Übertragung von Beteiligungen an Kantonen und Konkordaten ins Finanzvermögen</v>
          </cell>
          <cell r="D781">
            <v>0</v>
          </cell>
          <cell r="E781">
            <v>0</v>
          </cell>
        </row>
        <row r="782">
          <cell r="A782" t="str">
            <v>65</v>
          </cell>
          <cell r="B782">
            <v>652</v>
          </cell>
          <cell r="C782" t="str">
            <v>Gemeinden und Gemeindezweckverbände</v>
          </cell>
          <cell r="D782">
            <v>0</v>
          </cell>
          <cell r="E782">
            <v>0</v>
          </cell>
        </row>
        <row r="783">
          <cell r="A783" t="str">
            <v>652</v>
          </cell>
          <cell r="B783">
            <v>6520</v>
          </cell>
          <cell r="C783" t="str">
            <v>Übertragung von Beteiligungen an Gemeinden und Gemeindezweckverbänden ins Finanzvermögen</v>
          </cell>
          <cell r="D783">
            <v>0</v>
          </cell>
          <cell r="E783">
            <v>0</v>
          </cell>
        </row>
        <row r="784">
          <cell r="A784" t="str">
            <v>65</v>
          </cell>
          <cell r="B784">
            <v>653</v>
          </cell>
          <cell r="C784" t="str">
            <v>Öffentliche Sozialversicherungen</v>
          </cell>
          <cell r="D784">
            <v>0</v>
          </cell>
          <cell r="E784">
            <v>0</v>
          </cell>
        </row>
        <row r="785">
          <cell r="A785" t="str">
            <v>653</v>
          </cell>
          <cell r="B785">
            <v>6530</v>
          </cell>
          <cell r="C785" t="str">
            <v>Übertragung von Beteiligungen an öffentlichen Sozialversicherungen ins Finanzvermögen</v>
          </cell>
          <cell r="D785">
            <v>0</v>
          </cell>
          <cell r="E785">
            <v>0</v>
          </cell>
        </row>
        <row r="786">
          <cell r="A786" t="str">
            <v>65</v>
          </cell>
          <cell r="B786">
            <v>654</v>
          </cell>
          <cell r="C786" t="str">
            <v>Öffentliche Unternehmungen</v>
          </cell>
          <cell r="D786">
            <v>0</v>
          </cell>
          <cell r="E786">
            <v>0</v>
          </cell>
        </row>
        <row r="787">
          <cell r="A787" t="str">
            <v>654</v>
          </cell>
          <cell r="B787">
            <v>6540</v>
          </cell>
          <cell r="C787" t="str">
            <v>Übertragung von Beteiligungen an öffentlichen Unternehmungen ins Finanzvermögen</v>
          </cell>
          <cell r="D787">
            <v>0</v>
          </cell>
          <cell r="E787">
            <v>0</v>
          </cell>
        </row>
        <row r="788">
          <cell r="A788" t="str">
            <v>65</v>
          </cell>
          <cell r="B788">
            <v>655</v>
          </cell>
          <cell r="C788" t="str">
            <v>Private Unternehmungen</v>
          </cell>
          <cell r="D788">
            <v>0</v>
          </cell>
          <cell r="E788">
            <v>0</v>
          </cell>
        </row>
        <row r="789">
          <cell r="A789" t="str">
            <v>655</v>
          </cell>
          <cell r="B789">
            <v>6550</v>
          </cell>
          <cell r="C789" t="str">
            <v>Übertragung von Beteiligungen an privaten Unternehmungen ins Finanzvermögen</v>
          </cell>
          <cell r="D789">
            <v>0</v>
          </cell>
          <cell r="E789">
            <v>0</v>
          </cell>
        </row>
        <row r="790">
          <cell r="A790" t="str">
            <v>65</v>
          </cell>
          <cell r="B790">
            <v>656</v>
          </cell>
          <cell r="C790" t="str">
            <v>Private Organisationen ohne Erwerbszweck</v>
          </cell>
          <cell r="D790">
            <v>0</v>
          </cell>
          <cell r="E790">
            <v>0</v>
          </cell>
        </row>
        <row r="791">
          <cell r="A791" t="str">
            <v>656</v>
          </cell>
          <cell r="B791">
            <v>6560</v>
          </cell>
          <cell r="C791" t="str">
            <v>Übertragung von Beteiligungen an privaten Organisationen ohne Erwerbszweck ins Finanzvermögen</v>
          </cell>
          <cell r="D791">
            <v>0</v>
          </cell>
          <cell r="E791">
            <v>0</v>
          </cell>
        </row>
        <row r="792">
          <cell r="A792" t="str">
            <v>65</v>
          </cell>
          <cell r="B792">
            <v>657</v>
          </cell>
          <cell r="C792" t="str">
            <v>Private Haushalte</v>
          </cell>
          <cell r="D792">
            <v>0</v>
          </cell>
          <cell r="E792">
            <v>0</v>
          </cell>
        </row>
        <row r="793">
          <cell r="A793" t="str">
            <v>657</v>
          </cell>
          <cell r="B793">
            <v>6570</v>
          </cell>
          <cell r="C793" t="str">
            <v>Übertragung von Beteiligungen an privaten Haushalten ins Finanzvermögen</v>
          </cell>
          <cell r="D793">
            <v>0</v>
          </cell>
          <cell r="E793">
            <v>0</v>
          </cell>
        </row>
        <row r="794">
          <cell r="A794" t="str">
            <v>65</v>
          </cell>
          <cell r="B794">
            <v>658</v>
          </cell>
          <cell r="C794" t="str">
            <v>Ausland</v>
          </cell>
          <cell r="D794">
            <v>0</v>
          </cell>
          <cell r="E794">
            <v>0</v>
          </cell>
        </row>
        <row r="795">
          <cell r="A795" t="str">
            <v>658</v>
          </cell>
          <cell r="B795">
            <v>6580</v>
          </cell>
          <cell r="C795" t="str">
            <v>Übertragung von Beteiligungen im Ausland ins Finanzvermögen</v>
          </cell>
          <cell r="D795">
            <v>0</v>
          </cell>
          <cell r="E795">
            <v>0</v>
          </cell>
        </row>
        <row r="796">
          <cell r="A796" t="str">
            <v>6</v>
          </cell>
          <cell r="B796">
            <v>66</v>
          </cell>
          <cell r="C796" t="str">
            <v>Rückzahlung eigener Investitionsbeiträge</v>
          </cell>
          <cell r="D796">
            <v>0</v>
          </cell>
          <cell r="E796">
            <v>0</v>
          </cell>
        </row>
        <row r="797">
          <cell r="A797" t="str">
            <v>66</v>
          </cell>
          <cell r="B797">
            <v>660</v>
          </cell>
          <cell r="C797" t="str">
            <v>Bund</v>
          </cell>
          <cell r="D797">
            <v>0</v>
          </cell>
          <cell r="E797">
            <v>0</v>
          </cell>
        </row>
        <row r="798">
          <cell r="A798" t="str">
            <v>660</v>
          </cell>
          <cell r="B798">
            <v>6600</v>
          </cell>
          <cell r="C798" t="str">
            <v>Rückzahlung von Investitionsbeiträgen an den Bund</v>
          </cell>
          <cell r="D798">
            <v>0</v>
          </cell>
          <cell r="E798">
            <v>0</v>
          </cell>
        </row>
        <row r="799">
          <cell r="A799" t="str">
            <v>66</v>
          </cell>
          <cell r="B799">
            <v>661</v>
          </cell>
          <cell r="C799" t="str">
            <v>Kantone und Konkordate</v>
          </cell>
          <cell r="D799">
            <v>0</v>
          </cell>
          <cell r="E799">
            <v>0</v>
          </cell>
        </row>
        <row r="800">
          <cell r="A800" t="str">
            <v>661</v>
          </cell>
          <cell r="B800">
            <v>6610</v>
          </cell>
          <cell r="C800" t="str">
            <v>Rückzahlung von Investitionsbeiträgen an Kantone und Konkordate</v>
          </cell>
          <cell r="D800">
            <v>0</v>
          </cell>
          <cell r="E800">
            <v>0</v>
          </cell>
        </row>
        <row r="801">
          <cell r="A801" t="str">
            <v>66</v>
          </cell>
          <cell r="B801">
            <v>662</v>
          </cell>
          <cell r="C801" t="str">
            <v>Gemeinden und Gemeindezweckverbände</v>
          </cell>
          <cell r="D801">
            <v>0</v>
          </cell>
          <cell r="E801">
            <v>0</v>
          </cell>
        </row>
        <row r="802">
          <cell r="A802" t="str">
            <v>662</v>
          </cell>
          <cell r="B802">
            <v>6620</v>
          </cell>
          <cell r="C802" t="str">
            <v>Rückzahlung von Investitionsbeiträgen an Gemeinden und Gemeindezweckverbände</v>
          </cell>
          <cell r="D802">
            <v>0</v>
          </cell>
          <cell r="E802">
            <v>0</v>
          </cell>
        </row>
        <row r="803">
          <cell r="A803" t="str">
            <v>66</v>
          </cell>
          <cell r="B803">
            <v>663</v>
          </cell>
          <cell r="C803" t="str">
            <v>Öffentliche Sozialversicherungen</v>
          </cell>
          <cell r="D803">
            <v>0</v>
          </cell>
          <cell r="E803">
            <v>0</v>
          </cell>
        </row>
        <row r="804">
          <cell r="A804" t="str">
            <v>663</v>
          </cell>
          <cell r="B804">
            <v>6630</v>
          </cell>
          <cell r="C804" t="str">
            <v>Rückzahlung von Investitionsbeiträgen an öffentliche Sozialversicherungen</v>
          </cell>
          <cell r="D804">
            <v>0</v>
          </cell>
          <cell r="E804">
            <v>0</v>
          </cell>
        </row>
        <row r="805">
          <cell r="A805" t="str">
            <v>66</v>
          </cell>
          <cell r="B805">
            <v>664</v>
          </cell>
          <cell r="C805" t="str">
            <v>Öffentliche Unternehmungen</v>
          </cell>
          <cell r="D805">
            <v>0</v>
          </cell>
          <cell r="E805">
            <v>0</v>
          </cell>
        </row>
        <row r="806">
          <cell r="A806" t="str">
            <v>664</v>
          </cell>
          <cell r="B806">
            <v>6640</v>
          </cell>
          <cell r="C806" t="str">
            <v>Rückzahlung von Investitionsbeiträgen an öffentliche Unternehmungen</v>
          </cell>
          <cell r="D806">
            <v>0</v>
          </cell>
          <cell r="E806">
            <v>0</v>
          </cell>
        </row>
        <row r="807">
          <cell r="A807" t="str">
            <v>66</v>
          </cell>
          <cell r="B807">
            <v>665</v>
          </cell>
          <cell r="C807" t="str">
            <v>Private Unternehmungen</v>
          </cell>
          <cell r="D807">
            <v>0</v>
          </cell>
          <cell r="E807">
            <v>0</v>
          </cell>
        </row>
        <row r="808">
          <cell r="A808" t="str">
            <v>665</v>
          </cell>
          <cell r="B808">
            <v>6650</v>
          </cell>
          <cell r="C808" t="str">
            <v>Rückzahlung von Investitionsbeiträgen an private Unternehmungen</v>
          </cell>
          <cell r="D808">
            <v>0</v>
          </cell>
          <cell r="E808">
            <v>0</v>
          </cell>
        </row>
        <row r="809">
          <cell r="A809" t="str">
            <v>66</v>
          </cell>
          <cell r="B809">
            <v>666</v>
          </cell>
          <cell r="C809" t="str">
            <v>Private Organisationen ohne Erwerbszweck</v>
          </cell>
          <cell r="D809">
            <v>0</v>
          </cell>
          <cell r="E809">
            <v>0</v>
          </cell>
        </row>
        <row r="810">
          <cell r="A810" t="str">
            <v>666</v>
          </cell>
          <cell r="B810">
            <v>6660</v>
          </cell>
          <cell r="C810" t="str">
            <v>Rückzahlung von Investitionsbeiträgen an private Organisationen ohne Erwerbszweck</v>
          </cell>
          <cell r="D810">
            <v>0</v>
          </cell>
          <cell r="E810">
            <v>0</v>
          </cell>
        </row>
        <row r="811">
          <cell r="A811" t="str">
            <v>66</v>
          </cell>
          <cell r="B811">
            <v>667</v>
          </cell>
          <cell r="C811" t="str">
            <v>Private Haushalte</v>
          </cell>
          <cell r="D811">
            <v>0</v>
          </cell>
          <cell r="E811">
            <v>0</v>
          </cell>
        </row>
        <row r="812">
          <cell r="A812" t="str">
            <v>667</v>
          </cell>
          <cell r="B812">
            <v>6670</v>
          </cell>
          <cell r="C812" t="str">
            <v>Rückzahlung von Investitionsbeiträgen an private Haushalte</v>
          </cell>
          <cell r="D812">
            <v>0</v>
          </cell>
          <cell r="E812">
            <v>0</v>
          </cell>
        </row>
        <row r="813">
          <cell r="A813" t="str">
            <v>66</v>
          </cell>
          <cell r="B813">
            <v>668</v>
          </cell>
          <cell r="C813" t="str">
            <v>Ausland</v>
          </cell>
          <cell r="D813">
            <v>0</v>
          </cell>
          <cell r="E813">
            <v>0</v>
          </cell>
        </row>
        <row r="814">
          <cell r="A814" t="str">
            <v>668</v>
          </cell>
          <cell r="B814">
            <v>6680</v>
          </cell>
          <cell r="C814" t="str">
            <v>Rückzahlung von Investitionsbeiträgen an das Ausland</v>
          </cell>
          <cell r="D814">
            <v>0</v>
          </cell>
          <cell r="E814">
            <v>0</v>
          </cell>
        </row>
        <row r="815">
          <cell r="A815" t="str">
            <v>6</v>
          </cell>
          <cell r="B815">
            <v>67</v>
          </cell>
          <cell r="C815" t="str">
            <v>Durchlaufende Investitionsbeiträge</v>
          </cell>
          <cell r="D815">
            <v>0</v>
          </cell>
          <cell r="E815">
            <v>0</v>
          </cell>
        </row>
        <row r="816">
          <cell r="A816" t="str">
            <v>67</v>
          </cell>
          <cell r="B816">
            <v>670</v>
          </cell>
          <cell r="C816" t="str">
            <v>Bund</v>
          </cell>
          <cell r="D816">
            <v>0</v>
          </cell>
          <cell r="E816">
            <v>0</v>
          </cell>
        </row>
        <row r="817">
          <cell r="A817" t="str">
            <v>670</v>
          </cell>
          <cell r="B817">
            <v>6700</v>
          </cell>
          <cell r="C817" t="str">
            <v>Durchlaufende Investitionsbeiträge vom Bund</v>
          </cell>
          <cell r="D817">
            <v>0</v>
          </cell>
          <cell r="E817">
            <v>0</v>
          </cell>
        </row>
        <row r="818">
          <cell r="A818" t="str">
            <v>67</v>
          </cell>
          <cell r="B818">
            <v>671</v>
          </cell>
          <cell r="C818" t="str">
            <v>Kantone und Konkordate</v>
          </cell>
          <cell r="D818">
            <v>0</v>
          </cell>
          <cell r="E818">
            <v>0</v>
          </cell>
        </row>
        <row r="819">
          <cell r="A819" t="str">
            <v>671</v>
          </cell>
          <cell r="B819">
            <v>6710</v>
          </cell>
          <cell r="C819" t="str">
            <v>Durchlaufende Investitionsbeiträge von Kantonen und Konkordaten</v>
          </cell>
          <cell r="D819">
            <v>0</v>
          </cell>
          <cell r="E819">
            <v>0</v>
          </cell>
        </row>
        <row r="820">
          <cell r="A820" t="str">
            <v>67</v>
          </cell>
          <cell r="B820">
            <v>672</v>
          </cell>
          <cell r="C820" t="str">
            <v>Gemeinden und Gemeindezweckverbände</v>
          </cell>
          <cell r="D820">
            <v>0</v>
          </cell>
          <cell r="E820">
            <v>0</v>
          </cell>
        </row>
        <row r="821">
          <cell r="A821" t="str">
            <v>672</v>
          </cell>
          <cell r="B821">
            <v>6720</v>
          </cell>
          <cell r="C821" t="str">
            <v>Durchlaufende Investitionsbeiträge von Gemeinden und Gemeindezweckverbänden</v>
          </cell>
          <cell r="D821">
            <v>0</v>
          </cell>
          <cell r="E821">
            <v>0</v>
          </cell>
        </row>
        <row r="822">
          <cell r="A822" t="str">
            <v>67</v>
          </cell>
          <cell r="B822">
            <v>673</v>
          </cell>
          <cell r="C822" t="str">
            <v>Öffentliche Sozialversicherungen</v>
          </cell>
          <cell r="D822">
            <v>0</v>
          </cell>
          <cell r="E822">
            <v>0</v>
          </cell>
        </row>
        <row r="823">
          <cell r="A823" t="str">
            <v>673</v>
          </cell>
          <cell r="B823">
            <v>6730</v>
          </cell>
          <cell r="C823" t="str">
            <v>Durchlaufende Investitionsbeiträge von öffentlichen Sozialversicherungen</v>
          </cell>
          <cell r="D823">
            <v>0</v>
          </cell>
          <cell r="E823">
            <v>0</v>
          </cell>
        </row>
        <row r="824">
          <cell r="A824" t="str">
            <v>67</v>
          </cell>
          <cell r="B824">
            <v>674</v>
          </cell>
          <cell r="C824" t="str">
            <v>Öffentliche Unternehmungen</v>
          </cell>
          <cell r="D824">
            <v>0</v>
          </cell>
          <cell r="E824">
            <v>0</v>
          </cell>
        </row>
        <row r="825">
          <cell r="A825" t="str">
            <v>674</v>
          </cell>
          <cell r="B825">
            <v>6740</v>
          </cell>
          <cell r="C825" t="str">
            <v>Durchlaufende Investitionsbeiträge von öffentlichen Unternehmungen</v>
          </cell>
          <cell r="D825">
            <v>0</v>
          </cell>
          <cell r="E825">
            <v>0</v>
          </cell>
        </row>
        <row r="826">
          <cell r="A826" t="str">
            <v>67</v>
          </cell>
          <cell r="B826">
            <v>675</v>
          </cell>
          <cell r="C826" t="str">
            <v>Private Unternehmungen</v>
          </cell>
          <cell r="D826">
            <v>0</v>
          </cell>
          <cell r="E826">
            <v>0</v>
          </cell>
        </row>
        <row r="827">
          <cell r="A827" t="str">
            <v>675</v>
          </cell>
          <cell r="B827">
            <v>6750</v>
          </cell>
          <cell r="C827" t="str">
            <v>Durchlaufende Investitionsbeiträge von privaten Unternehmungen</v>
          </cell>
          <cell r="D827">
            <v>0</v>
          </cell>
          <cell r="E827">
            <v>0</v>
          </cell>
        </row>
        <row r="828">
          <cell r="A828" t="str">
            <v>67</v>
          </cell>
          <cell r="B828">
            <v>676</v>
          </cell>
          <cell r="C828" t="str">
            <v>Private Organisationen ohne Erwerbszweck</v>
          </cell>
          <cell r="D828">
            <v>0</v>
          </cell>
          <cell r="E828">
            <v>0</v>
          </cell>
        </row>
        <row r="829">
          <cell r="A829" t="str">
            <v>676</v>
          </cell>
          <cell r="B829">
            <v>6760</v>
          </cell>
          <cell r="C829" t="str">
            <v>Durchlaufende Investitionsbeiträge von privaten Organisationen ohne Erwerbszweck</v>
          </cell>
          <cell r="D829">
            <v>0</v>
          </cell>
          <cell r="E829">
            <v>0</v>
          </cell>
        </row>
        <row r="830">
          <cell r="A830" t="str">
            <v>67</v>
          </cell>
          <cell r="B830">
            <v>677</v>
          </cell>
          <cell r="C830" t="str">
            <v>Private Haushalte</v>
          </cell>
          <cell r="D830">
            <v>0</v>
          </cell>
          <cell r="E830">
            <v>0</v>
          </cell>
        </row>
        <row r="831">
          <cell r="A831" t="str">
            <v>677</v>
          </cell>
          <cell r="B831">
            <v>6770</v>
          </cell>
          <cell r="C831" t="str">
            <v>Durchlaufende Investitionsbeiträge von privaten Haushalten</v>
          </cell>
          <cell r="D831">
            <v>0</v>
          </cell>
          <cell r="E831">
            <v>0</v>
          </cell>
        </row>
        <row r="832">
          <cell r="A832" t="str">
            <v>67</v>
          </cell>
          <cell r="B832">
            <v>678</v>
          </cell>
          <cell r="C832" t="str">
            <v>Ausland</v>
          </cell>
          <cell r="D832">
            <v>0</v>
          </cell>
          <cell r="E832">
            <v>0</v>
          </cell>
        </row>
        <row r="833">
          <cell r="A833" t="str">
            <v>678</v>
          </cell>
          <cell r="B833">
            <v>6780</v>
          </cell>
          <cell r="C833" t="str">
            <v>Durchlaufende Investitionsbeiträge aus dem Ausland</v>
          </cell>
          <cell r="D833">
            <v>0</v>
          </cell>
          <cell r="E833">
            <v>0</v>
          </cell>
        </row>
        <row r="834">
          <cell r="A834" t="str">
            <v>6</v>
          </cell>
          <cell r="B834">
            <v>69</v>
          </cell>
          <cell r="C834" t="str">
            <v>Übertrag an Bilanz</v>
          </cell>
          <cell r="D834">
            <v>0</v>
          </cell>
          <cell r="E834">
            <v>0</v>
          </cell>
        </row>
        <row r="835">
          <cell r="A835" t="str">
            <v>69</v>
          </cell>
          <cell r="B835">
            <v>690</v>
          </cell>
          <cell r="C835" t="str">
            <v>Aktivierungen</v>
          </cell>
          <cell r="D835">
            <v>0</v>
          </cell>
          <cell r="E835">
            <v>0</v>
          </cell>
        </row>
        <row r="836">
          <cell r="A836" t="str">
            <v>690</v>
          </cell>
          <cell r="B836">
            <v>6900</v>
          </cell>
          <cell r="C836" t="str">
            <v>Aktivierte Ausgaben</v>
          </cell>
          <cell r="D836">
            <v>0</v>
          </cell>
          <cell r="E836">
            <v>0</v>
          </cell>
        </row>
        <row r="837">
          <cell r="A837"/>
          <cell r="B837">
            <v>7</v>
          </cell>
          <cell r="C837" t="str">
            <v>Sachanlagen des Finanzvermögens, Ausgaben</v>
          </cell>
          <cell r="D837">
            <v>0</v>
          </cell>
          <cell r="E837">
            <v>0</v>
          </cell>
        </row>
        <row r="838">
          <cell r="A838" t="str">
            <v>7</v>
          </cell>
          <cell r="B838">
            <v>70</v>
          </cell>
          <cell r="C838" t="str">
            <v>Investitionen in Sachanlagen</v>
          </cell>
          <cell r="D838">
            <v>0</v>
          </cell>
          <cell r="E838">
            <v>0</v>
          </cell>
        </row>
        <row r="839">
          <cell r="A839" t="str">
            <v>70</v>
          </cell>
          <cell r="B839">
            <v>700</v>
          </cell>
          <cell r="C839" t="str">
            <v>Grundstücke</v>
          </cell>
          <cell r="D839">
            <v>0</v>
          </cell>
          <cell r="E839">
            <v>0</v>
          </cell>
        </row>
        <row r="840">
          <cell r="A840" t="str">
            <v>700</v>
          </cell>
          <cell r="B840">
            <v>7000</v>
          </cell>
          <cell r="C840" t="str">
            <v>Investitionen in Grundstücke</v>
          </cell>
          <cell r="D840">
            <v>0</v>
          </cell>
          <cell r="E840">
            <v>0</v>
          </cell>
        </row>
        <row r="841">
          <cell r="A841" t="str">
            <v>70</v>
          </cell>
          <cell r="B841">
            <v>704</v>
          </cell>
          <cell r="C841" t="str">
            <v>Gebäude</v>
          </cell>
          <cell r="D841">
            <v>0</v>
          </cell>
          <cell r="E841">
            <v>0</v>
          </cell>
        </row>
        <row r="842">
          <cell r="A842" t="str">
            <v>704</v>
          </cell>
          <cell r="B842">
            <v>7040</v>
          </cell>
          <cell r="C842" t="str">
            <v>Investitionen in Gebäude / Hochbauten</v>
          </cell>
          <cell r="D842">
            <v>0</v>
          </cell>
          <cell r="E842">
            <v>0</v>
          </cell>
        </row>
        <row r="843">
          <cell r="A843" t="str">
            <v>70</v>
          </cell>
          <cell r="B843">
            <v>706</v>
          </cell>
          <cell r="C843" t="str">
            <v>Mobilien</v>
          </cell>
          <cell r="D843">
            <v>0</v>
          </cell>
          <cell r="E843">
            <v>0</v>
          </cell>
        </row>
        <row r="844">
          <cell r="A844" t="str">
            <v>706</v>
          </cell>
          <cell r="B844">
            <v>7060</v>
          </cell>
          <cell r="C844" t="str">
            <v>Investitionen in Mobilien</v>
          </cell>
          <cell r="D844">
            <v>0</v>
          </cell>
          <cell r="E844">
            <v>0</v>
          </cell>
        </row>
        <row r="845">
          <cell r="A845" t="str">
            <v>70</v>
          </cell>
          <cell r="B845">
            <v>709</v>
          </cell>
          <cell r="C845" t="str">
            <v>Übrige Sachanlagen</v>
          </cell>
          <cell r="D845">
            <v>0</v>
          </cell>
          <cell r="E845">
            <v>0</v>
          </cell>
        </row>
        <row r="846">
          <cell r="A846" t="str">
            <v>709</v>
          </cell>
          <cell r="B846">
            <v>7090</v>
          </cell>
          <cell r="C846" t="str">
            <v>Investitionen in übrige Sachanlagen</v>
          </cell>
          <cell r="D846">
            <v>0</v>
          </cell>
          <cell r="E846">
            <v>0</v>
          </cell>
        </row>
        <row r="847">
          <cell r="A847" t="str">
            <v>7</v>
          </cell>
          <cell r="B847">
            <v>72</v>
          </cell>
          <cell r="C847" t="str">
            <v>Erwerbs- und Verkaufsnebenkosten von Sachanlagen</v>
          </cell>
          <cell r="D847">
            <v>0</v>
          </cell>
          <cell r="E847">
            <v>0</v>
          </cell>
        </row>
        <row r="848">
          <cell r="A848" t="str">
            <v>72</v>
          </cell>
          <cell r="B848">
            <v>720</v>
          </cell>
          <cell r="C848" t="str">
            <v>Grundstücke</v>
          </cell>
          <cell r="D848">
            <v>0</v>
          </cell>
          <cell r="E848">
            <v>0</v>
          </cell>
        </row>
        <row r="849">
          <cell r="A849" t="str">
            <v>720</v>
          </cell>
          <cell r="B849">
            <v>7200</v>
          </cell>
          <cell r="C849" t="str">
            <v>Erwerbs- und Verkaufsnebenkosten von Grundstücken (liquiditätswirksam)</v>
          </cell>
          <cell r="D849">
            <v>0</v>
          </cell>
          <cell r="E849">
            <v>0</v>
          </cell>
        </row>
        <row r="850">
          <cell r="A850" t="str">
            <v>720</v>
          </cell>
          <cell r="B850">
            <v>7201</v>
          </cell>
          <cell r="C850" t="str">
            <v>Erwerbs- und Verkaufsnebenkosten von Grundstücken (nicht liquiditätswirksam)</v>
          </cell>
          <cell r="D850">
            <v>0</v>
          </cell>
          <cell r="E850">
            <v>0</v>
          </cell>
        </row>
        <row r="851">
          <cell r="A851" t="str">
            <v>72</v>
          </cell>
          <cell r="B851">
            <v>724</v>
          </cell>
          <cell r="C851" t="str">
            <v>Gebäude</v>
          </cell>
          <cell r="D851">
            <v>0</v>
          </cell>
          <cell r="E851">
            <v>0</v>
          </cell>
        </row>
        <row r="852">
          <cell r="A852" t="str">
            <v>724</v>
          </cell>
          <cell r="B852">
            <v>7240</v>
          </cell>
          <cell r="C852" t="str">
            <v>Erwerbs- und Verkaufsnebenkosten von Gebäuden / Hochbauten (liquiditätswirksam)</v>
          </cell>
          <cell r="D852">
            <v>0</v>
          </cell>
          <cell r="E852">
            <v>0</v>
          </cell>
        </row>
        <row r="853">
          <cell r="A853" t="str">
            <v>724</v>
          </cell>
          <cell r="B853">
            <v>7241</v>
          </cell>
          <cell r="C853" t="str">
            <v>Erwerbs- und Verkaufsnebenkosten von Gebäuden / Hochbauten (nicht liquiditätswirksam)</v>
          </cell>
          <cell r="D853">
            <v>0</v>
          </cell>
          <cell r="E853">
            <v>0</v>
          </cell>
        </row>
        <row r="854">
          <cell r="A854" t="str">
            <v>72</v>
          </cell>
          <cell r="B854">
            <v>726</v>
          </cell>
          <cell r="C854" t="str">
            <v>Mobilien</v>
          </cell>
          <cell r="D854">
            <v>0</v>
          </cell>
          <cell r="E854">
            <v>0</v>
          </cell>
        </row>
        <row r="855">
          <cell r="A855" t="str">
            <v>726</v>
          </cell>
          <cell r="B855">
            <v>7260</v>
          </cell>
          <cell r="C855" t="str">
            <v>Erwerbs- und Verkaufsnebenkosten von Mobilien (liquiditätswirksam)</v>
          </cell>
          <cell r="D855">
            <v>0</v>
          </cell>
          <cell r="E855">
            <v>0</v>
          </cell>
        </row>
        <row r="856">
          <cell r="A856" t="str">
            <v>726</v>
          </cell>
          <cell r="B856">
            <v>7261</v>
          </cell>
          <cell r="C856" t="str">
            <v>Erwerbs- und Verkaufsnebenkosten von Mobilien (nicht liquiditätswirksam)</v>
          </cell>
          <cell r="D856">
            <v>0</v>
          </cell>
          <cell r="E856">
            <v>0</v>
          </cell>
        </row>
        <row r="857">
          <cell r="A857" t="str">
            <v>72</v>
          </cell>
          <cell r="B857">
            <v>729</v>
          </cell>
          <cell r="C857" t="str">
            <v>Übrige Sachanlagen</v>
          </cell>
          <cell r="D857">
            <v>0</v>
          </cell>
          <cell r="E857">
            <v>0</v>
          </cell>
        </row>
        <row r="858">
          <cell r="A858" t="str">
            <v>729</v>
          </cell>
          <cell r="B858">
            <v>7290</v>
          </cell>
          <cell r="C858" t="str">
            <v>Erwerbs- und Verkaufsnebenkosten von übrigen Sachanlagen (liquiditätswirksam)</v>
          </cell>
          <cell r="D858">
            <v>0</v>
          </cell>
          <cell r="E858">
            <v>0</v>
          </cell>
        </row>
        <row r="859">
          <cell r="A859" t="str">
            <v>729</v>
          </cell>
          <cell r="B859">
            <v>7291</v>
          </cell>
          <cell r="C859" t="str">
            <v>Erwerbs- und Verkaufsnebenkosten von übrigen Sachanlagen (nicht liquiditätswirksam)</v>
          </cell>
          <cell r="D859">
            <v>0</v>
          </cell>
          <cell r="E859">
            <v>0</v>
          </cell>
        </row>
        <row r="860">
          <cell r="A860" t="str">
            <v>7</v>
          </cell>
          <cell r="B860">
            <v>75</v>
          </cell>
          <cell r="C860" t="str">
            <v>Übertragung von Sachanlagen aus dem Verwaltungsvermögen</v>
          </cell>
          <cell r="D860">
            <v>0</v>
          </cell>
          <cell r="E860">
            <v>0</v>
          </cell>
        </row>
        <row r="861">
          <cell r="A861" t="str">
            <v>75</v>
          </cell>
          <cell r="B861">
            <v>750</v>
          </cell>
          <cell r="C861" t="str">
            <v>Grundstücke</v>
          </cell>
          <cell r="D861">
            <v>0</v>
          </cell>
          <cell r="E861">
            <v>0</v>
          </cell>
        </row>
        <row r="862">
          <cell r="A862" t="str">
            <v>750</v>
          </cell>
          <cell r="B862">
            <v>7500</v>
          </cell>
          <cell r="C862" t="str">
            <v>Übertragung von Grundstücken aus dem Verwaltungsvermögen</v>
          </cell>
          <cell r="D862">
            <v>0</v>
          </cell>
          <cell r="E862">
            <v>0</v>
          </cell>
        </row>
        <row r="863">
          <cell r="A863" t="str">
            <v>75</v>
          </cell>
          <cell r="B863">
            <v>754</v>
          </cell>
          <cell r="C863" t="str">
            <v>Gebäude</v>
          </cell>
          <cell r="D863">
            <v>0</v>
          </cell>
          <cell r="E863">
            <v>0</v>
          </cell>
        </row>
        <row r="864">
          <cell r="A864" t="str">
            <v>754</v>
          </cell>
          <cell r="B864">
            <v>7540</v>
          </cell>
          <cell r="C864" t="str">
            <v>Übertragung von Gebäuden / Hochbauten aus dem Verwaltungsvermögen</v>
          </cell>
          <cell r="D864">
            <v>0</v>
          </cell>
          <cell r="E864">
            <v>0</v>
          </cell>
        </row>
        <row r="865">
          <cell r="A865" t="str">
            <v>75</v>
          </cell>
          <cell r="B865">
            <v>756</v>
          </cell>
          <cell r="C865" t="str">
            <v>Mobilien</v>
          </cell>
          <cell r="D865">
            <v>0</v>
          </cell>
          <cell r="E865">
            <v>0</v>
          </cell>
        </row>
        <row r="866">
          <cell r="A866" t="str">
            <v>756</v>
          </cell>
          <cell r="B866">
            <v>7560</v>
          </cell>
          <cell r="C866" t="str">
            <v>Übertragung von Mobilien aus dem Verwaltungsvermögen</v>
          </cell>
          <cell r="D866">
            <v>0</v>
          </cell>
          <cell r="E866">
            <v>0</v>
          </cell>
        </row>
        <row r="867">
          <cell r="A867" t="str">
            <v>75</v>
          </cell>
          <cell r="B867">
            <v>759</v>
          </cell>
          <cell r="C867" t="str">
            <v>Übrige Sachanlagen</v>
          </cell>
          <cell r="D867">
            <v>0</v>
          </cell>
          <cell r="E867">
            <v>0</v>
          </cell>
        </row>
        <row r="868">
          <cell r="A868" t="str">
            <v>759</v>
          </cell>
          <cell r="B868">
            <v>7590</v>
          </cell>
          <cell r="C868" t="str">
            <v>Übertragung von übrigen Sachanlagen aus dem Verwaltungsvermögen</v>
          </cell>
          <cell r="D868">
            <v>0</v>
          </cell>
          <cell r="E868">
            <v>0</v>
          </cell>
        </row>
        <row r="869">
          <cell r="A869" t="str">
            <v>7</v>
          </cell>
          <cell r="B869">
            <v>77</v>
          </cell>
          <cell r="C869" t="str">
            <v>Übertragung von realisierten Gewinnen aus Sachanlagen in die Erfolgsrechnung</v>
          </cell>
          <cell r="D869">
            <v>0</v>
          </cell>
          <cell r="E869">
            <v>0</v>
          </cell>
        </row>
        <row r="870">
          <cell r="A870" t="str">
            <v>77</v>
          </cell>
          <cell r="B870">
            <v>770</v>
          </cell>
          <cell r="C870" t="str">
            <v>Grundstücke</v>
          </cell>
          <cell r="D870">
            <v>0</v>
          </cell>
          <cell r="E870">
            <v>0</v>
          </cell>
        </row>
        <row r="871">
          <cell r="A871" t="str">
            <v>770</v>
          </cell>
          <cell r="B871">
            <v>7700</v>
          </cell>
          <cell r="C871" t="str">
            <v>Übertragung von realisierten Gewinnen aus Grundstücken in die Erfolgsrechnung</v>
          </cell>
          <cell r="D871">
            <v>0</v>
          </cell>
          <cell r="E871">
            <v>0</v>
          </cell>
        </row>
        <row r="872">
          <cell r="A872" t="str">
            <v>77</v>
          </cell>
          <cell r="B872">
            <v>774</v>
          </cell>
          <cell r="C872" t="str">
            <v>Gebäude</v>
          </cell>
          <cell r="D872">
            <v>0</v>
          </cell>
          <cell r="E872">
            <v>0</v>
          </cell>
        </row>
        <row r="873">
          <cell r="A873" t="str">
            <v>774</v>
          </cell>
          <cell r="B873">
            <v>7740</v>
          </cell>
          <cell r="C873" t="str">
            <v>Übertragung von realisierten Gewinnen aus Gebäuden / Hochbauten in die Erfolgsrechnung</v>
          </cell>
          <cell r="D873">
            <v>0</v>
          </cell>
          <cell r="E873">
            <v>0</v>
          </cell>
        </row>
        <row r="874">
          <cell r="A874" t="str">
            <v>77</v>
          </cell>
          <cell r="B874">
            <v>776</v>
          </cell>
          <cell r="C874" t="str">
            <v>Mobilien</v>
          </cell>
          <cell r="D874">
            <v>0</v>
          </cell>
          <cell r="E874">
            <v>0</v>
          </cell>
        </row>
        <row r="875">
          <cell r="A875" t="str">
            <v>776</v>
          </cell>
          <cell r="B875">
            <v>7760</v>
          </cell>
          <cell r="C875" t="str">
            <v>Übertragung von realisierten Gewinnen aus Mobilien in die Erfolgsrechnung</v>
          </cell>
          <cell r="D875">
            <v>0</v>
          </cell>
          <cell r="E875">
            <v>0</v>
          </cell>
        </row>
        <row r="876">
          <cell r="A876" t="str">
            <v>77</v>
          </cell>
          <cell r="B876">
            <v>779</v>
          </cell>
          <cell r="C876" t="str">
            <v>Übrige Sachanlagen</v>
          </cell>
          <cell r="D876">
            <v>0</v>
          </cell>
          <cell r="E876">
            <v>0</v>
          </cell>
        </row>
        <row r="877">
          <cell r="A877" t="str">
            <v>779</v>
          </cell>
          <cell r="B877">
            <v>7790</v>
          </cell>
          <cell r="C877" t="str">
            <v>Übertragung von realisierten Gewinnen aus übrigen Sachanlagen in die Erfolgsrechnung</v>
          </cell>
          <cell r="D877">
            <v>0</v>
          </cell>
          <cell r="E877">
            <v>0</v>
          </cell>
        </row>
        <row r="878">
          <cell r="A878" t="str">
            <v>7</v>
          </cell>
          <cell r="B878">
            <v>79</v>
          </cell>
          <cell r="C878" t="str">
            <v>Übertrag an Bilanz</v>
          </cell>
          <cell r="D878">
            <v>0</v>
          </cell>
          <cell r="E878">
            <v>0</v>
          </cell>
        </row>
        <row r="879">
          <cell r="A879" t="str">
            <v>79</v>
          </cell>
          <cell r="B879">
            <v>799</v>
          </cell>
          <cell r="C879" t="str">
            <v>Abgang Sachanlagen Finanzvermögen</v>
          </cell>
          <cell r="D879">
            <v>0</v>
          </cell>
          <cell r="E879">
            <v>0</v>
          </cell>
        </row>
        <row r="880">
          <cell r="A880" t="str">
            <v>799</v>
          </cell>
          <cell r="B880">
            <v>7990</v>
          </cell>
          <cell r="C880" t="str">
            <v>Abgang Grundstücke FV</v>
          </cell>
          <cell r="D880">
            <v>0</v>
          </cell>
          <cell r="E880">
            <v>0</v>
          </cell>
        </row>
        <row r="881">
          <cell r="A881" t="str">
            <v>799</v>
          </cell>
          <cell r="B881">
            <v>7994</v>
          </cell>
          <cell r="C881" t="str">
            <v>Abgang Gebäude FV</v>
          </cell>
          <cell r="D881">
            <v>0</v>
          </cell>
          <cell r="E881">
            <v>0</v>
          </cell>
        </row>
        <row r="882">
          <cell r="A882" t="str">
            <v>799</v>
          </cell>
          <cell r="B882">
            <v>7996</v>
          </cell>
          <cell r="C882" t="str">
            <v>Abgang Mobilien FV</v>
          </cell>
          <cell r="D882">
            <v>0</v>
          </cell>
          <cell r="E882">
            <v>0</v>
          </cell>
        </row>
        <row r="883">
          <cell r="A883" t="str">
            <v>799</v>
          </cell>
          <cell r="B883">
            <v>7999</v>
          </cell>
          <cell r="C883" t="str">
            <v>Abgang Übrige Sachanlagen FV</v>
          </cell>
          <cell r="D883">
            <v>0</v>
          </cell>
          <cell r="E883">
            <v>0</v>
          </cell>
        </row>
        <row r="884">
          <cell r="A884"/>
          <cell r="B884">
            <v>8</v>
          </cell>
          <cell r="C884" t="str">
            <v>Sachanlagen des Finanzvermögens, Einnahmen</v>
          </cell>
          <cell r="D884">
            <v>0</v>
          </cell>
          <cell r="E884">
            <v>0</v>
          </cell>
        </row>
        <row r="885">
          <cell r="A885" t="str">
            <v>8</v>
          </cell>
          <cell r="B885">
            <v>80</v>
          </cell>
          <cell r="C885" t="str">
            <v>Verkauf von Sachanlagen</v>
          </cell>
          <cell r="D885">
            <v>0</v>
          </cell>
          <cell r="E885">
            <v>0</v>
          </cell>
        </row>
        <row r="886">
          <cell r="A886" t="str">
            <v>80</v>
          </cell>
          <cell r="B886">
            <v>800</v>
          </cell>
          <cell r="C886" t="str">
            <v>Grundstücke</v>
          </cell>
          <cell r="D886">
            <v>0</v>
          </cell>
          <cell r="E886">
            <v>0</v>
          </cell>
        </row>
        <row r="887">
          <cell r="A887" t="str">
            <v>800</v>
          </cell>
          <cell r="B887">
            <v>8000</v>
          </cell>
          <cell r="C887" t="str">
            <v>Verkauf von Grundstücken</v>
          </cell>
          <cell r="D887">
            <v>0</v>
          </cell>
          <cell r="E887">
            <v>0</v>
          </cell>
        </row>
        <row r="888">
          <cell r="A888" t="str">
            <v>80</v>
          </cell>
          <cell r="B888">
            <v>804</v>
          </cell>
          <cell r="C888" t="str">
            <v>Gebäude</v>
          </cell>
          <cell r="D888">
            <v>0</v>
          </cell>
          <cell r="E888">
            <v>0</v>
          </cell>
        </row>
        <row r="889">
          <cell r="A889" t="str">
            <v>804</v>
          </cell>
          <cell r="B889">
            <v>8040</v>
          </cell>
          <cell r="C889" t="str">
            <v>Verkauf von Gebäuden / Hochbauten</v>
          </cell>
          <cell r="D889">
            <v>0</v>
          </cell>
          <cell r="E889">
            <v>0</v>
          </cell>
        </row>
        <row r="890">
          <cell r="A890" t="str">
            <v>80</v>
          </cell>
          <cell r="B890">
            <v>806</v>
          </cell>
          <cell r="C890" t="str">
            <v>Mobilien</v>
          </cell>
          <cell r="D890">
            <v>0</v>
          </cell>
          <cell r="E890">
            <v>0</v>
          </cell>
        </row>
        <row r="891">
          <cell r="A891" t="str">
            <v>806</v>
          </cell>
          <cell r="B891">
            <v>8060</v>
          </cell>
          <cell r="C891" t="str">
            <v>Verkauf von Mobilien</v>
          </cell>
          <cell r="D891">
            <v>0</v>
          </cell>
          <cell r="E891">
            <v>0</v>
          </cell>
        </row>
        <row r="892">
          <cell r="A892" t="str">
            <v>80</v>
          </cell>
          <cell r="B892">
            <v>809</v>
          </cell>
          <cell r="C892" t="str">
            <v>Übrige Sachanlagen</v>
          </cell>
          <cell r="D892">
            <v>0</v>
          </cell>
          <cell r="E892">
            <v>0</v>
          </cell>
        </row>
        <row r="893">
          <cell r="A893" t="str">
            <v>809</v>
          </cell>
          <cell r="B893">
            <v>8090</v>
          </cell>
          <cell r="C893" t="str">
            <v>Verkauf von übrigen Sachanlagen</v>
          </cell>
          <cell r="D893">
            <v>0</v>
          </cell>
          <cell r="E893">
            <v>0</v>
          </cell>
        </row>
        <row r="894">
          <cell r="A894" t="str">
            <v>8</v>
          </cell>
          <cell r="B894">
            <v>82</v>
          </cell>
          <cell r="C894" t="str">
            <v>Beiträge und Abgeltungen Dritter für Sachanlagen</v>
          </cell>
          <cell r="D894">
            <v>0</v>
          </cell>
          <cell r="E894">
            <v>0</v>
          </cell>
        </row>
        <row r="895">
          <cell r="A895" t="str">
            <v>82</v>
          </cell>
          <cell r="B895">
            <v>820</v>
          </cell>
          <cell r="C895" t="str">
            <v>Grundstücke</v>
          </cell>
          <cell r="D895">
            <v>0</v>
          </cell>
          <cell r="E895">
            <v>0</v>
          </cell>
        </row>
        <row r="896">
          <cell r="A896" t="str">
            <v>820</v>
          </cell>
          <cell r="B896">
            <v>8200</v>
          </cell>
          <cell r="C896" t="str">
            <v>Beiträge und Abgeltungen Dritter für Grundstücke</v>
          </cell>
          <cell r="D896">
            <v>0</v>
          </cell>
          <cell r="E896">
            <v>0</v>
          </cell>
        </row>
        <row r="897">
          <cell r="A897" t="str">
            <v>82</v>
          </cell>
          <cell r="B897">
            <v>824</v>
          </cell>
          <cell r="C897" t="str">
            <v>Gebäude</v>
          </cell>
          <cell r="D897">
            <v>0</v>
          </cell>
          <cell r="E897">
            <v>0</v>
          </cell>
        </row>
        <row r="898">
          <cell r="A898" t="str">
            <v>824</v>
          </cell>
          <cell r="B898">
            <v>8240</v>
          </cell>
          <cell r="C898" t="str">
            <v>Beiträge und Abgeltungen Dritter für Gebäude / Hochbauten</v>
          </cell>
          <cell r="D898">
            <v>0</v>
          </cell>
          <cell r="E898">
            <v>0</v>
          </cell>
        </row>
        <row r="899">
          <cell r="A899" t="str">
            <v>82</v>
          </cell>
          <cell r="B899">
            <v>826</v>
          </cell>
          <cell r="C899" t="str">
            <v>Mobilien</v>
          </cell>
          <cell r="D899">
            <v>0</v>
          </cell>
          <cell r="E899">
            <v>0</v>
          </cell>
        </row>
        <row r="900">
          <cell r="A900" t="str">
            <v>826</v>
          </cell>
          <cell r="B900">
            <v>8260</v>
          </cell>
          <cell r="C900" t="str">
            <v>Beiträge und Abgeltungen Dritter für Mobilien</v>
          </cell>
          <cell r="D900">
            <v>0</v>
          </cell>
          <cell r="E900">
            <v>0</v>
          </cell>
        </row>
        <row r="901">
          <cell r="A901" t="str">
            <v>82</v>
          </cell>
          <cell r="B901">
            <v>829</v>
          </cell>
          <cell r="C901" t="str">
            <v>Übrige Sachanlagen</v>
          </cell>
          <cell r="D901">
            <v>0</v>
          </cell>
          <cell r="E901">
            <v>0</v>
          </cell>
        </row>
        <row r="902">
          <cell r="A902" t="str">
            <v>829</v>
          </cell>
          <cell r="B902">
            <v>8290</v>
          </cell>
          <cell r="C902" t="str">
            <v>Beiträge und Abgeltungen Dritter für übrige Sachanlagen</v>
          </cell>
          <cell r="D902">
            <v>0</v>
          </cell>
          <cell r="E902">
            <v>0</v>
          </cell>
        </row>
        <row r="903">
          <cell r="A903" t="str">
            <v>8</v>
          </cell>
          <cell r="B903">
            <v>85</v>
          </cell>
          <cell r="C903" t="str">
            <v>Übertragung von Sachanlagen ins Verwaltungsvermögen</v>
          </cell>
          <cell r="D903">
            <v>0</v>
          </cell>
          <cell r="E903">
            <v>0</v>
          </cell>
        </row>
        <row r="904">
          <cell r="A904" t="str">
            <v>85</v>
          </cell>
          <cell r="B904">
            <v>850</v>
          </cell>
          <cell r="C904" t="str">
            <v>Grundstücke</v>
          </cell>
          <cell r="D904">
            <v>0</v>
          </cell>
          <cell r="E904">
            <v>0</v>
          </cell>
        </row>
        <row r="905">
          <cell r="A905" t="str">
            <v>850</v>
          </cell>
          <cell r="B905">
            <v>8500</v>
          </cell>
          <cell r="C905" t="str">
            <v>Übertragung von Grundstücken ins Verwaltungsvermögen</v>
          </cell>
          <cell r="D905">
            <v>0</v>
          </cell>
          <cell r="E905">
            <v>0</v>
          </cell>
        </row>
        <row r="906">
          <cell r="A906" t="str">
            <v>85</v>
          </cell>
          <cell r="B906">
            <v>854</v>
          </cell>
          <cell r="C906" t="str">
            <v>Gebäude</v>
          </cell>
          <cell r="D906">
            <v>0</v>
          </cell>
          <cell r="E906">
            <v>0</v>
          </cell>
        </row>
        <row r="907">
          <cell r="A907" t="str">
            <v>854</v>
          </cell>
          <cell r="B907">
            <v>8540</v>
          </cell>
          <cell r="C907" t="str">
            <v>Übertragung von Gebäuden / Hochbauten ins Verwaltungsvermögen</v>
          </cell>
          <cell r="D907">
            <v>0</v>
          </cell>
          <cell r="E907">
            <v>0</v>
          </cell>
        </row>
        <row r="908">
          <cell r="A908" t="str">
            <v>85</v>
          </cell>
          <cell r="B908">
            <v>856</v>
          </cell>
          <cell r="C908" t="str">
            <v>Mobilien</v>
          </cell>
          <cell r="D908">
            <v>0</v>
          </cell>
          <cell r="E908">
            <v>0</v>
          </cell>
        </row>
        <row r="909">
          <cell r="A909" t="str">
            <v>856</v>
          </cell>
          <cell r="B909">
            <v>8560</v>
          </cell>
          <cell r="C909" t="str">
            <v>Übertragung von Mobilien ins Verwaltungsvermögen</v>
          </cell>
          <cell r="D909">
            <v>0</v>
          </cell>
          <cell r="E909">
            <v>0</v>
          </cell>
        </row>
        <row r="910">
          <cell r="A910" t="str">
            <v>85</v>
          </cell>
          <cell r="B910">
            <v>859</v>
          </cell>
          <cell r="C910" t="str">
            <v>Übrige Sachanlagen</v>
          </cell>
          <cell r="D910">
            <v>0</v>
          </cell>
          <cell r="E910">
            <v>0</v>
          </cell>
        </row>
        <row r="911">
          <cell r="A911" t="str">
            <v>859</v>
          </cell>
          <cell r="B911">
            <v>8590</v>
          </cell>
          <cell r="C911" t="str">
            <v>Übertragung von übrigen Sachanlagen ins Verwaltungsvermögen</v>
          </cell>
          <cell r="D911">
            <v>0</v>
          </cell>
          <cell r="E911">
            <v>0</v>
          </cell>
        </row>
        <row r="912">
          <cell r="A912" t="str">
            <v>8</v>
          </cell>
          <cell r="B912">
            <v>87</v>
          </cell>
          <cell r="C912" t="str">
            <v>Übertragung von realisierten Verlusten aus Sachanlagen in die Erfolgsrechnung</v>
          </cell>
          <cell r="D912">
            <v>0</v>
          </cell>
          <cell r="E912">
            <v>0</v>
          </cell>
        </row>
        <row r="913">
          <cell r="A913" t="str">
            <v>87</v>
          </cell>
          <cell r="B913">
            <v>870</v>
          </cell>
          <cell r="C913" t="str">
            <v>Grundstücke</v>
          </cell>
          <cell r="D913">
            <v>0</v>
          </cell>
          <cell r="E913">
            <v>0</v>
          </cell>
        </row>
        <row r="914">
          <cell r="A914" t="str">
            <v>870</v>
          </cell>
          <cell r="B914">
            <v>8700</v>
          </cell>
          <cell r="C914" t="str">
            <v>Übertragung von realisierten Verlusten aus Grundstücken in die Erfolgsrechnung</v>
          </cell>
          <cell r="D914">
            <v>0</v>
          </cell>
          <cell r="E914">
            <v>0</v>
          </cell>
        </row>
        <row r="915">
          <cell r="A915" t="str">
            <v>87</v>
          </cell>
          <cell r="B915">
            <v>874</v>
          </cell>
          <cell r="C915" t="str">
            <v>Gebäude</v>
          </cell>
          <cell r="D915">
            <v>0</v>
          </cell>
          <cell r="E915">
            <v>0</v>
          </cell>
        </row>
        <row r="916">
          <cell r="A916" t="str">
            <v>874</v>
          </cell>
          <cell r="B916">
            <v>8740</v>
          </cell>
          <cell r="C916" t="str">
            <v>Übertragung von realisierten Verlusten aus Gebäuden / Hochbauten in die Erfolgsrechnung</v>
          </cell>
          <cell r="D916">
            <v>0</v>
          </cell>
          <cell r="E916">
            <v>0</v>
          </cell>
        </row>
        <row r="917">
          <cell r="A917" t="str">
            <v>87</v>
          </cell>
          <cell r="B917">
            <v>876</v>
          </cell>
          <cell r="C917" t="str">
            <v>Mobilien</v>
          </cell>
          <cell r="D917">
            <v>0</v>
          </cell>
          <cell r="E917">
            <v>0</v>
          </cell>
        </row>
        <row r="918">
          <cell r="A918" t="str">
            <v>876</v>
          </cell>
          <cell r="B918">
            <v>8760</v>
          </cell>
          <cell r="C918" t="str">
            <v>Übertragung von realisierten Verlusten aus Mobilien in die Erfolgsrechnung</v>
          </cell>
          <cell r="D918">
            <v>0</v>
          </cell>
          <cell r="E918">
            <v>0</v>
          </cell>
        </row>
        <row r="919">
          <cell r="A919" t="str">
            <v>87</v>
          </cell>
          <cell r="B919">
            <v>879</v>
          </cell>
          <cell r="C919" t="str">
            <v>Übrige Sachanlagen</v>
          </cell>
          <cell r="D919">
            <v>0</v>
          </cell>
          <cell r="E919">
            <v>0</v>
          </cell>
        </row>
        <row r="920">
          <cell r="A920" t="str">
            <v>879</v>
          </cell>
          <cell r="B920">
            <v>8790</v>
          </cell>
          <cell r="C920" t="str">
            <v>Übertragung von realisierten Verlusten aus übrigen Sachanlagen in die Erfolgsrechnung</v>
          </cell>
          <cell r="D920">
            <v>0</v>
          </cell>
          <cell r="E920">
            <v>0</v>
          </cell>
        </row>
        <row r="921">
          <cell r="A921" t="str">
            <v>8</v>
          </cell>
          <cell r="B921">
            <v>89</v>
          </cell>
          <cell r="C921" t="str">
            <v>Übertrag an Bilanz</v>
          </cell>
          <cell r="D921">
            <v>0</v>
          </cell>
          <cell r="E921">
            <v>0</v>
          </cell>
        </row>
        <row r="922">
          <cell r="A922" t="str">
            <v>89</v>
          </cell>
          <cell r="B922">
            <v>899</v>
          </cell>
          <cell r="C922" t="str">
            <v>Zugang Sachanlagen Finanzvermögen</v>
          </cell>
          <cell r="D922">
            <v>0</v>
          </cell>
          <cell r="E922">
            <v>0</v>
          </cell>
        </row>
        <row r="923">
          <cell r="A923" t="str">
            <v>899</v>
          </cell>
          <cell r="B923">
            <v>8990</v>
          </cell>
          <cell r="C923" t="str">
            <v>Zugang Grundstücke FV</v>
          </cell>
          <cell r="D923">
            <v>0</v>
          </cell>
          <cell r="E923">
            <v>0</v>
          </cell>
        </row>
        <row r="924">
          <cell r="A924" t="str">
            <v>899</v>
          </cell>
          <cell r="B924">
            <v>8994</v>
          </cell>
          <cell r="C924" t="str">
            <v>Zugang Gebäude FV</v>
          </cell>
          <cell r="D924">
            <v>0</v>
          </cell>
          <cell r="E924">
            <v>0</v>
          </cell>
        </row>
        <row r="925">
          <cell r="A925" t="str">
            <v>899</v>
          </cell>
          <cell r="B925">
            <v>8996</v>
          </cell>
          <cell r="C925" t="str">
            <v>Zugang Mobilien FV</v>
          </cell>
          <cell r="D925">
            <v>0</v>
          </cell>
          <cell r="E925">
            <v>0</v>
          </cell>
        </row>
        <row r="926">
          <cell r="A926" t="str">
            <v>899</v>
          </cell>
          <cell r="B926">
            <v>8999</v>
          </cell>
          <cell r="C926" t="str">
            <v>Zugang Übrige Sachanlagen FV</v>
          </cell>
          <cell r="D926">
            <v>0</v>
          </cell>
          <cell r="E926">
            <v>0</v>
          </cell>
        </row>
        <row r="927">
          <cell r="A927"/>
          <cell r="B927">
            <v>9</v>
          </cell>
          <cell r="C927" t="str">
            <v>Abschlusskonten</v>
          </cell>
          <cell r="D927">
            <v>0</v>
          </cell>
          <cell r="E927">
            <v>0</v>
          </cell>
        </row>
        <row r="928">
          <cell r="A928" t="str">
            <v>90</v>
          </cell>
          <cell r="B928">
            <v>900</v>
          </cell>
          <cell r="C928" t="str">
            <v>Abschluss Erfolgsrechnung</v>
          </cell>
          <cell r="D928">
            <v>0</v>
          </cell>
          <cell r="E928">
            <v>0</v>
          </cell>
        </row>
        <row r="929">
          <cell r="A929" t="str">
            <v>900</v>
          </cell>
          <cell r="B929">
            <v>9000</v>
          </cell>
          <cell r="C929" t="str">
            <v>Ertragsüberschuss</v>
          </cell>
          <cell r="D929">
            <v>0</v>
          </cell>
          <cell r="E929">
            <v>0</v>
          </cell>
        </row>
        <row r="930">
          <cell r="A930" t="str">
            <v>900</v>
          </cell>
          <cell r="B930">
            <v>9001</v>
          </cell>
          <cell r="C930" t="str">
            <v>Aufwandüberschuss</v>
          </cell>
          <cell r="D930">
            <v>0</v>
          </cell>
          <cell r="E930">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29"/>
  <sheetViews>
    <sheetView tabSelected="1" zoomScaleNormal="100" workbookViewId="0"/>
  </sheetViews>
  <sheetFormatPr baseColWidth="10" defaultColWidth="11" defaultRowHeight="12.75"/>
  <cols>
    <col min="1" max="1" width="17.5" style="1" customWidth="1"/>
    <col min="2" max="2" width="11" style="2" customWidth="1"/>
    <col min="3" max="4" width="11" style="1"/>
    <col min="5" max="5" width="11" style="1" customWidth="1"/>
    <col min="6" max="7" width="12.125" style="2" customWidth="1"/>
    <col min="8" max="8" width="11" style="1"/>
    <col min="9" max="9" width="11" style="1" customWidth="1"/>
    <col min="10" max="10" width="15.25" style="1" customWidth="1"/>
    <col min="11" max="16384" width="11" style="1"/>
  </cols>
  <sheetData>
    <row r="3" spans="1:6">
      <c r="B3" s="1"/>
    </row>
    <row r="4" spans="1:6" ht="27">
      <c r="B4" s="71"/>
      <c r="F4" s="72" t="s">
        <v>531</v>
      </c>
    </row>
    <row r="5" spans="1:6" ht="27">
      <c r="B5" s="71"/>
      <c r="F5" s="72" t="s">
        <v>143</v>
      </c>
    </row>
    <row r="6" spans="1:6">
      <c r="F6" s="1"/>
    </row>
    <row r="7" spans="1:6">
      <c r="B7" s="73"/>
    </row>
    <row r="11" spans="1:6">
      <c r="B11" s="1"/>
    </row>
    <row r="15" spans="1:6" ht="42.75">
      <c r="A15" s="74" t="s">
        <v>358</v>
      </c>
    </row>
    <row r="16" spans="1:6">
      <c r="F16" s="1"/>
    </row>
    <row r="17" spans="6:10">
      <c r="F17" s="1"/>
    </row>
    <row r="18" spans="6:10">
      <c r="F18" s="1"/>
    </row>
    <row r="19" spans="6:10">
      <c r="F19" s="1"/>
    </row>
    <row r="20" spans="6:10">
      <c r="F20" s="1"/>
    </row>
    <row r="21" spans="6:10">
      <c r="F21" s="1"/>
    </row>
    <row r="22" spans="6:10" ht="21" customHeight="1">
      <c r="F22" s="3" t="s">
        <v>546</v>
      </c>
      <c r="G22" s="3"/>
      <c r="H22" s="3"/>
      <c r="I22" s="3"/>
      <c r="J22" s="466" t="s">
        <v>594</v>
      </c>
    </row>
    <row r="23" spans="6:10" ht="21" customHeight="1">
      <c r="F23" s="3" t="s">
        <v>547</v>
      </c>
      <c r="G23" s="3"/>
      <c r="H23" s="3"/>
      <c r="I23" s="3"/>
      <c r="J23" s="464" t="s">
        <v>595</v>
      </c>
    </row>
    <row r="24" spans="6:10" ht="21" customHeight="1">
      <c r="F24" s="3" t="s">
        <v>144</v>
      </c>
      <c r="G24" s="3"/>
      <c r="H24" s="3"/>
      <c r="I24" s="3"/>
      <c r="J24" s="464" t="s">
        <v>596</v>
      </c>
    </row>
    <row r="25" spans="6:10" ht="21" customHeight="1">
      <c r="F25" s="3" t="s">
        <v>145</v>
      </c>
      <c r="G25" s="3"/>
      <c r="H25" s="3"/>
      <c r="I25" s="3"/>
      <c r="J25" s="464" t="s">
        <v>597</v>
      </c>
    </row>
    <row r="26" spans="6:10" ht="21" customHeight="1">
      <c r="F26" s="424" t="s">
        <v>655</v>
      </c>
      <c r="G26" s="424"/>
      <c r="H26" s="424"/>
      <c r="I26" s="424"/>
      <c r="J26" s="464" t="s">
        <v>598</v>
      </c>
    </row>
    <row r="27" spans="6:10" ht="21" customHeight="1">
      <c r="F27" s="424" t="s">
        <v>656</v>
      </c>
      <c r="G27" s="424"/>
      <c r="H27" s="424"/>
      <c r="I27" s="424"/>
      <c r="J27" s="464" t="s">
        <v>598</v>
      </c>
    </row>
    <row r="28" spans="6:10" ht="21" customHeight="1">
      <c r="F28" s="424" t="s">
        <v>548</v>
      </c>
      <c r="G28" s="424"/>
      <c r="H28" s="424"/>
      <c r="I28" s="424"/>
      <c r="J28" s="465" t="s">
        <v>598</v>
      </c>
    </row>
    <row r="29" spans="6:10" ht="21" customHeight="1">
      <c r="F29" s="380" t="s">
        <v>515</v>
      </c>
      <c r="G29" s="3"/>
      <c r="H29" s="3"/>
      <c r="I29" s="3"/>
      <c r="J29" s="464" t="s">
        <v>598</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7"/>
  <sheetViews>
    <sheetView zoomScaleNormal="100" workbookViewId="0"/>
  </sheetViews>
  <sheetFormatPr baseColWidth="10" defaultColWidth="11" defaultRowHeight="12"/>
  <cols>
    <col min="1" max="1" width="4.625" style="37" customWidth="1"/>
    <col min="2" max="2" width="19.625" style="93" customWidth="1"/>
    <col min="3" max="3" width="88.5" style="93" customWidth="1"/>
    <col min="4" max="16384" width="11" style="38"/>
  </cols>
  <sheetData>
    <row r="1" spans="1:3" ht="22.5">
      <c r="A1" s="84" t="s">
        <v>150</v>
      </c>
      <c r="B1" s="92"/>
    </row>
    <row r="2" spans="1:3" ht="12" customHeight="1"/>
    <row r="3" spans="1:3" ht="12" customHeight="1"/>
    <row r="4" spans="1:3" ht="12" customHeight="1">
      <c r="A4" s="656" t="s">
        <v>570</v>
      </c>
      <c r="B4" s="657"/>
      <c r="C4" s="657"/>
    </row>
    <row r="5" spans="1:3" ht="12" customHeight="1"/>
    <row r="6" spans="1:3" ht="12" customHeight="1"/>
    <row r="7" spans="1:3" s="93" customFormat="1" ht="12" customHeight="1">
      <c r="A7" s="47" t="s">
        <v>62</v>
      </c>
      <c r="B7" s="642" t="s">
        <v>365</v>
      </c>
      <c r="C7" s="642"/>
    </row>
    <row r="8" spans="1:3" s="93" customFormat="1" ht="12" customHeight="1">
      <c r="A8" s="47"/>
      <c r="B8" s="48"/>
      <c r="C8" s="48"/>
    </row>
    <row r="9" spans="1:3" s="93" customFormat="1" ht="12" customHeight="1">
      <c r="A9" s="47" t="s">
        <v>62</v>
      </c>
      <c r="B9" s="642" t="s">
        <v>476</v>
      </c>
      <c r="C9" s="642"/>
    </row>
    <row r="10" spans="1:3" s="93" customFormat="1" ht="12" customHeight="1">
      <c r="A10" s="47"/>
      <c r="B10" s="46"/>
      <c r="C10" s="46"/>
    </row>
    <row r="11" spans="1:3" s="93" customFormat="1" ht="12" customHeight="1">
      <c r="A11" s="47" t="s">
        <v>62</v>
      </c>
      <c r="B11" s="642" t="s">
        <v>366</v>
      </c>
      <c r="C11" s="642"/>
    </row>
    <row r="12" spans="1:3" s="93" customFormat="1" ht="12" customHeight="1">
      <c r="A12" s="47"/>
      <c r="B12" s="46"/>
      <c r="C12" s="46"/>
    </row>
    <row r="13" spans="1:3" s="93" customFormat="1" ht="24" customHeight="1">
      <c r="A13" s="47" t="s">
        <v>62</v>
      </c>
      <c r="B13" s="642" t="s">
        <v>363</v>
      </c>
      <c r="C13" s="642"/>
    </row>
    <row r="14" spans="1:3" s="93" customFormat="1" ht="12" customHeight="1">
      <c r="A14" s="47"/>
      <c r="B14" s="46"/>
      <c r="C14" s="46"/>
    </row>
    <row r="15" spans="1:3" s="93" customFormat="1" ht="24" customHeight="1">
      <c r="A15" s="47" t="s">
        <v>62</v>
      </c>
      <c r="B15" s="642" t="s">
        <v>502</v>
      </c>
      <c r="C15" s="642"/>
    </row>
    <row r="16" spans="1:3" s="93" customFormat="1" ht="12" customHeight="1">
      <c r="A16" s="47"/>
      <c r="B16" s="46"/>
      <c r="C16" s="46"/>
    </row>
    <row r="17" spans="1:3" s="93" customFormat="1" ht="12" customHeight="1">
      <c r="A17" s="47" t="s">
        <v>62</v>
      </c>
      <c r="B17" s="642" t="s">
        <v>364</v>
      </c>
      <c r="C17" s="642"/>
    </row>
    <row r="18" spans="1:3" ht="12" customHeight="1"/>
    <row r="19" spans="1:3" ht="12" customHeight="1"/>
    <row r="20" spans="1:3" ht="12" customHeight="1"/>
    <row r="21" spans="1:3" ht="12" customHeight="1"/>
    <row r="22" spans="1:3" ht="12" customHeight="1">
      <c r="B22" s="69"/>
    </row>
    <row r="23" spans="1:3" ht="12" customHeight="1"/>
    <row r="24" spans="1:3" ht="12" customHeight="1"/>
    <row r="25" spans="1:3" ht="12" customHeight="1"/>
    <row r="26" spans="1:3" ht="12" customHeight="1"/>
    <row r="27" spans="1:3" s="41" customFormat="1" ht="12" customHeight="1">
      <c r="A27" s="70"/>
      <c r="B27" s="69"/>
      <c r="C27" s="69"/>
    </row>
    <row r="28" spans="1:3" s="41" customFormat="1" ht="12" customHeight="1">
      <c r="A28" s="70"/>
      <c r="B28" s="69"/>
      <c r="C28" s="69"/>
    </row>
    <row r="29" spans="1:3" ht="12" customHeight="1">
      <c r="A29" s="38"/>
    </row>
    <row r="30" spans="1:3" ht="12" customHeight="1"/>
    <row r="31" spans="1:3" ht="12" customHeight="1"/>
    <row r="32" spans="1:3" ht="12" customHeight="1"/>
    <row r="33" spans="1:3" ht="12" customHeight="1">
      <c r="A33" s="38" t="s">
        <v>359</v>
      </c>
    </row>
    <row r="34" spans="1:3" ht="12" customHeight="1">
      <c r="A34" s="38" t="s">
        <v>531</v>
      </c>
    </row>
    <row r="35" spans="1:3" ht="12" customHeight="1">
      <c r="A35" s="38"/>
    </row>
    <row r="36" spans="1:3" ht="12" customHeight="1">
      <c r="A36" s="38"/>
    </row>
    <row r="37" spans="1:3" ht="12" customHeight="1">
      <c r="A37" s="38" t="s">
        <v>571</v>
      </c>
      <c r="C37" s="93" t="s">
        <v>545</v>
      </c>
    </row>
  </sheetData>
  <mergeCells count="7">
    <mergeCell ref="A4:C4"/>
    <mergeCell ref="B17:C17"/>
    <mergeCell ref="B7:C7"/>
    <mergeCell ref="B11:C11"/>
    <mergeCell ref="B13:C13"/>
    <mergeCell ref="B15:C15"/>
    <mergeCell ref="B9:C9"/>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73"/>
    </row>
    <row r="10" spans="1:7">
      <c r="B10" s="4"/>
      <c r="G10" s="75"/>
    </row>
    <row r="11" spans="1:7">
      <c r="G11" s="75"/>
    </row>
    <row r="12" spans="1:7">
      <c r="D12" s="4"/>
      <c r="E12" s="4"/>
      <c r="F12" s="4"/>
      <c r="G12" s="5"/>
    </row>
    <row r="14" spans="1:7">
      <c r="B14" s="4"/>
      <c r="G14" s="75"/>
    </row>
    <row r="15" spans="1:7">
      <c r="G15" s="75"/>
    </row>
    <row r="16" spans="1:7">
      <c r="D16" s="4"/>
      <c r="E16" s="4"/>
      <c r="F16" s="4"/>
      <c r="G16" s="5"/>
    </row>
    <row r="17" spans="1:7" ht="42.75">
      <c r="A17" s="74" t="s">
        <v>149</v>
      </c>
    </row>
    <row r="18" spans="1:7">
      <c r="B18" s="4"/>
      <c r="G18" s="75"/>
    </row>
    <row r="19" spans="1:7">
      <c r="G19" s="75"/>
    </row>
    <row r="20" spans="1:7">
      <c r="D20" s="4"/>
      <c r="E20" s="4"/>
      <c r="F20" s="4"/>
      <c r="G20" s="5"/>
    </row>
    <row r="22" spans="1:7" s="4" customFormat="1">
      <c r="A22" s="73"/>
      <c r="G22" s="5"/>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6"/>
  <sheetViews>
    <sheetView showGridLines="0" zoomScaleNormal="100" workbookViewId="0"/>
  </sheetViews>
  <sheetFormatPr baseColWidth="10" defaultColWidth="11" defaultRowHeight="12"/>
  <cols>
    <col min="1" max="1" width="3.375" style="54" customWidth="1"/>
    <col min="2" max="2" width="56.5" style="54" bestFit="1" customWidth="1"/>
    <col min="3" max="8" width="11.875" style="54" customWidth="1"/>
    <col min="9" max="16384" width="11" style="54"/>
  </cols>
  <sheetData>
    <row r="1" spans="1:8" ht="22.5">
      <c r="A1" s="94" t="s">
        <v>343</v>
      </c>
      <c r="B1" s="95"/>
      <c r="C1" s="95"/>
      <c r="D1" s="55"/>
      <c r="E1" s="55"/>
      <c r="F1" s="503"/>
      <c r="G1" s="503"/>
      <c r="H1" s="503"/>
    </row>
    <row r="2" spans="1:8">
      <c r="A2" s="63"/>
      <c r="B2" s="63"/>
      <c r="C2" s="63"/>
      <c r="D2" s="55"/>
      <c r="E2" s="55"/>
      <c r="F2" s="503"/>
      <c r="G2" s="503"/>
      <c r="H2" s="503"/>
    </row>
    <row r="3" spans="1:8">
      <c r="A3" s="63"/>
      <c r="B3" s="63"/>
      <c r="C3" s="63"/>
      <c r="D3" s="55"/>
      <c r="E3" s="55"/>
      <c r="F3" s="503"/>
      <c r="G3" s="503"/>
      <c r="H3" s="503"/>
    </row>
    <row r="4" spans="1:8" s="51" customFormat="1">
      <c r="A4" s="662" t="s">
        <v>343</v>
      </c>
      <c r="B4" s="662"/>
      <c r="C4" s="664" t="s">
        <v>614</v>
      </c>
      <c r="D4" s="665"/>
      <c r="E4" s="666" t="s">
        <v>615</v>
      </c>
      <c r="F4" s="665"/>
      <c r="G4" s="666" t="s">
        <v>683</v>
      </c>
      <c r="H4" s="665"/>
    </row>
    <row r="5" spans="1:8" s="51" customFormat="1">
      <c r="A5" s="663"/>
      <c r="B5" s="663"/>
      <c r="C5" s="106" t="s">
        <v>40</v>
      </c>
      <c r="D5" s="106" t="s">
        <v>41</v>
      </c>
      <c r="E5" s="504" t="s">
        <v>40</v>
      </c>
      <c r="F5" s="504" t="s">
        <v>41</v>
      </c>
      <c r="G5" s="504" t="s">
        <v>40</v>
      </c>
      <c r="H5" s="504" t="s">
        <v>41</v>
      </c>
    </row>
    <row r="6" spans="1:8">
      <c r="A6" s="52"/>
      <c r="B6" s="52"/>
      <c r="C6" s="53"/>
      <c r="D6" s="53"/>
      <c r="E6" s="503"/>
      <c r="F6" s="503"/>
      <c r="G6" s="505"/>
      <c r="H6" s="505"/>
    </row>
    <row r="7" spans="1:8">
      <c r="A7" s="52"/>
      <c r="B7" s="52"/>
      <c r="C7" s="53"/>
      <c r="D7" s="53"/>
      <c r="E7" s="503"/>
      <c r="F7" s="503"/>
      <c r="G7" s="55"/>
      <c r="H7" s="55"/>
    </row>
    <row r="8" spans="1:8">
      <c r="A8" s="56" t="s">
        <v>344</v>
      </c>
      <c r="B8" s="57" t="s">
        <v>345</v>
      </c>
      <c r="C8" s="58">
        <f>E8</f>
        <v>0</v>
      </c>
      <c r="D8" s="58">
        <f>F8</f>
        <v>0</v>
      </c>
      <c r="E8" s="506">
        <v>0</v>
      </c>
      <c r="F8" s="506">
        <v>0</v>
      </c>
      <c r="G8" s="506" t="s">
        <v>62</v>
      </c>
      <c r="H8" s="506" t="s">
        <v>62</v>
      </c>
    </row>
    <row r="9" spans="1:8">
      <c r="A9" s="59" t="s">
        <v>346</v>
      </c>
      <c r="B9" s="52" t="s">
        <v>347</v>
      </c>
      <c r="C9" s="53">
        <f>E9</f>
        <v>0</v>
      </c>
      <c r="D9" s="53">
        <f>F9</f>
        <v>0</v>
      </c>
      <c r="E9" s="507">
        <v>0</v>
      </c>
      <c r="F9" s="507">
        <v>0</v>
      </c>
      <c r="G9" s="507" t="s">
        <v>62</v>
      </c>
      <c r="H9" s="507" t="s">
        <v>62</v>
      </c>
    </row>
    <row r="10" spans="1:8">
      <c r="A10" s="59" t="s">
        <v>61</v>
      </c>
      <c r="B10" s="508" t="s">
        <v>648</v>
      </c>
      <c r="C10" s="53" t="s">
        <v>62</v>
      </c>
      <c r="D10" s="53" t="s">
        <v>62</v>
      </c>
      <c r="E10" s="507" t="s">
        <v>62</v>
      </c>
      <c r="F10" s="507" t="s">
        <v>62</v>
      </c>
      <c r="G10" s="507">
        <v>0</v>
      </c>
      <c r="H10" s="507">
        <v>0</v>
      </c>
    </row>
    <row r="11" spans="1:8">
      <c r="A11" s="509" t="s">
        <v>346</v>
      </c>
      <c r="B11" s="489" t="s">
        <v>649</v>
      </c>
      <c r="C11" s="490" t="s">
        <v>62</v>
      </c>
      <c r="D11" s="490" t="s">
        <v>62</v>
      </c>
      <c r="E11" s="510" t="s">
        <v>62</v>
      </c>
      <c r="F11" s="510" t="s">
        <v>62</v>
      </c>
      <c r="G11" s="510">
        <v>0</v>
      </c>
      <c r="H11" s="510">
        <v>0</v>
      </c>
    </row>
    <row r="12" spans="1:8" s="60" customFormat="1">
      <c r="B12" s="511"/>
      <c r="C12" s="108"/>
      <c r="D12" s="108"/>
      <c r="E12" s="512"/>
      <c r="F12" s="512"/>
      <c r="G12" s="512"/>
      <c r="H12" s="512"/>
    </row>
    <row r="13" spans="1:8">
      <c r="A13" s="59" t="s">
        <v>61</v>
      </c>
      <c r="B13" s="52" t="s">
        <v>348</v>
      </c>
      <c r="C13" s="53">
        <f>E13+G13</f>
        <v>0</v>
      </c>
      <c r="D13" s="53">
        <f>F13+H13</f>
        <v>0</v>
      </c>
      <c r="E13" s="507">
        <v>0</v>
      </c>
      <c r="F13" s="507">
        <v>0</v>
      </c>
      <c r="G13" s="507">
        <v>0</v>
      </c>
      <c r="H13" s="507">
        <v>0</v>
      </c>
    </row>
    <row r="14" spans="1:8">
      <c r="A14" s="59" t="s">
        <v>62</v>
      </c>
      <c r="B14" s="52" t="s">
        <v>371</v>
      </c>
      <c r="C14" s="53">
        <f t="shared" ref="C14:D18" si="0">E14+G14</f>
        <v>0</v>
      </c>
      <c r="D14" s="53">
        <f t="shared" si="0"/>
        <v>0</v>
      </c>
      <c r="E14" s="507">
        <v>0</v>
      </c>
      <c r="F14" s="507">
        <v>0</v>
      </c>
      <c r="G14" s="507">
        <v>0</v>
      </c>
      <c r="H14" s="507">
        <v>0</v>
      </c>
    </row>
    <row r="15" spans="1:8">
      <c r="A15" s="59" t="s">
        <v>61</v>
      </c>
      <c r="B15" s="613" t="s">
        <v>787</v>
      </c>
      <c r="C15" s="53">
        <f>E15+G15+G10</f>
        <v>0</v>
      </c>
      <c r="D15" s="53">
        <f>F15+H15+H10</f>
        <v>0</v>
      </c>
      <c r="E15" s="507">
        <v>0</v>
      </c>
      <c r="F15" s="507">
        <v>0</v>
      </c>
      <c r="G15" s="507">
        <v>0</v>
      </c>
      <c r="H15" s="507">
        <v>0</v>
      </c>
    </row>
    <row r="16" spans="1:8">
      <c r="A16" s="59" t="s">
        <v>62</v>
      </c>
      <c r="B16" s="613" t="s">
        <v>788</v>
      </c>
      <c r="C16" s="53">
        <f>E16+G16+G11</f>
        <v>0</v>
      </c>
      <c r="D16" s="53">
        <f>F16+H16+H11</f>
        <v>0</v>
      </c>
      <c r="E16" s="507">
        <v>0</v>
      </c>
      <c r="F16" s="507">
        <v>0</v>
      </c>
      <c r="G16" s="507">
        <v>0</v>
      </c>
      <c r="H16" s="507">
        <v>0</v>
      </c>
    </row>
    <row r="17" spans="1:8">
      <c r="A17" s="59" t="s">
        <v>61</v>
      </c>
      <c r="B17" s="52" t="s">
        <v>349</v>
      </c>
      <c r="C17" s="53">
        <f t="shared" si="0"/>
        <v>0</v>
      </c>
      <c r="D17" s="53">
        <f t="shared" si="0"/>
        <v>0</v>
      </c>
      <c r="E17" s="507">
        <v>0</v>
      </c>
      <c r="F17" s="507">
        <v>0</v>
      </c>
      <c r="G17" s="507">
        <v>0</v>
      </c>
      <c r="H17" s="507">
        <v>0</v>
      </c>
    </row>
    <row r="18" spans="1:8">
      <c r="A18" s="59" t="s">
        <v>62</v>
      </c>
      <c r="B18" s="52" t="s">
        <v>350</v>
      </c>
      <c r="C18" s="53">
        <f t="shared" si="0"/>
        <v>0</v>
      </c>
      <c r="D18" s="53">
        <f t="shared" si="0"/>
        <v>0</v>
      </c>
      <c r="E18" s="507">
        <v>0</v>
      </c>
      <c r="F18" s="507">
        <v>0</v>
      </c>
      <c r="G18" s="507">
        <v>0</v>
      </c>
      <c r="H18" s="507">
        <v>0</v>
      </c>
    </row>
    <row r="19" spans="1:8" ht="21" customHeight="1">
      <c r="B19" s="61" t="s">
        <v>351</v>
      </c>
      <c r="C19" s="62">
        <f>C8-C9+C13-C14+C15-C16+C17-C18</f>
        <v>0</v>
      </c>
      <c r="D19" s="62">
        <f t="shared" ref="D19:F19" si="1">D8-D9+D13-D14+D15-D16+D17-D18</f>
        <v>0</v>
      </c>
      <c r="E19" s="180">
        <f t="shared" si="1"/>
        <v>0</v>
      </c>
      <c r="F19" s="180">
        <f t="shared" si="1"/>
        <v>0</v>
      </c>
      <c r="G19" s="180">
        <f>G10-G11+G13-G14+G15-G16+G17-G18</f>
        <v>0</v>
      </c>
      <c r="H19" s="180">
        <f>H10-H11+H13-H14+H15-H16+H17-H18</f>
        <v>0</v>
      </c>
    </row>
    <row r="20" spans="1:8">
      <c r="A20" s="52"/>
      <c r="B20" s="52"/>
      <c r="C20" s="53"/>
      <c r="D20" s="53"/>
      <c r="E20" s="507"/>
      <c r="F20" s="507"/>
      <c r="G20" s="507"/>
      <c r="H20" s="507"/>
    </row>
    <row r="21" spans="1:8">
      <c r="A21" s="54" t="s">
        <v>519</v>
      </c>
      <c r="B21" s="52" t="s">
        <v>181</v>
      </c>
      <c r="C21" s="53">
        <f>E21+G21</f>
        <v>0</v>
      </c>
      <c r="D21" s="53">
        <f>F21+H21</f>
        <v>0</v>
      </c>
      <c r="E21" s="507">
        <v>0</v>
      </c>
      <c r="F21" s="507">
        <v>0</v>
      </c>
      <c r="G21" s="507">
        <v>0</v>
      </c>
      <c r="H21" s="507">
        <v>0</v>
      </c>
    </row>
    <row r="22" spans="1:8">
      <c r="B22" s="52"/>
      <c r="C22" s="53"/>
      <c r="D22" s="53"/>
      <c r="E22" s="507"/>
      <c r="F22" s="507"/>
      <c r="G22" s="507"/>
      <c r="H22" s="507"/>
    </row>
    <row r="23" spans="1:8" ht="21" customHeight="1">
      <c r="B23" s="61" t="s">
        <v>520</v>
      </c>
      <c r="C23" s="62">
        <f>C19-C21</f>
        <v>0</v>
      </c>
      <c r="D23" s="62">
        <f t="shared" ref="D23:H23" si="2">D19-D21</f>
        <v>0</v>
      </c>
      <c r="E23" s="513">
        <f>E19-E21</f>
        <v>0</v>
      </c>
      <c r="F23" s="513">
        <f t="shared" si="2"/>
        <v>0</v>
      </c>
      <c r="G23" s="513">
        <f>G19-G21</f>
        <v>0</v>
      </c>
      <c r="H23" s="513">
        <f t="shared" si="2"/>
        <v>0</v>
      </c>
    </row>
    <row r="24" spans="1:8">
      <c r="A24" s="63"/>
      <c r="B24" s="52"/>
      <c r="C24" s="53"/>
      <c r="D24" s="53"/>
      <c r="E24" s="507"/>
      <c r="F24" s="507"/>
      <c r="G24" s="507"/>
      <c r="H24" s="507"/>
    </row>
    <row r="25" spans="1:8" ht="21" customHeight="1">
      <c r="B25" s="61" t="s">
        <v>352</v>
      </c>
      <c r="C25" s="278" t="e">
        <f t="shared" ref="C25:H25" si="3">(C19/C21)</f>
        <v>#DIV/0!</v>
      </c>
      <c r="D25" s="278" t="e">
        <f t="shared" si="3"/>
        <v>#DIV/0!</v>
      </c>
      <c r="E25" s="514" t="e">
        <f t="shared" si="3"/>
        <v>#DIV/0!</v>
      </c>
      <c r="F25" s="514" t="e">
        <f>(F19/F21)</f>
        <v>#DIV/0!</v>
      </c>
      <c r="G25" s="514" t="e">
        <f>(G19/G21)</f>
        <v>#DIV/0!</v>
      </c>
      <c r="H25" s="514" t="e">
        <f t="shared" si="3"/>
        <v>#DIV/0!</v>
      </c>
    </row>
    <row r="26" spans="1:8">
      <c r="A26" s="52"/>
      <c r="B26" s="64"/>
      <c r="C26" s="64"/>
      <c r="D26" s="55"/>
      <c r="E26" s="55"/>
      <c r="F26" s="503"/>
      <c r="G26" s="503"/>
      <c r="H26" s="503"/>
    </row>
    <row r="29" spans="1:8" ht="30" customHeight="1">
      <c r="B29" s="658" t="s">
        <v>644</v>
      </c>
      <c r="C29" s="658"/>
      <c r="D29" s="658"/>
      <c r="E29" s="658"/>
      <c r="F29" s="658"/>
      <c r="G29" s="399"/>
      <c r="H29" s="515"/>
    </row>
    <row r="30" spans="1:8" ht="12" customHeight="1">
      <c r="B30" s="658" t="s">
        <v>684</v>
      </c>
      <c r="C30" s="659"/>
      <c r="D30" s="659"/>
      <c r="E30" s="659"/>
      <c r="F30" s="659"/>
      <c r="G30" s="399"/>
      <c r="H30" s="516" t="s">
        <v>317</v>
      </c>
    </row>
    <row r="31" spans="1:8" ht="12" customHeight="1">
      <c r="B31" s="660"/>
      <c r="C31" s="660"/>
      <c r="D31" s="660"/>
      <c r="E31" s="660"/>
      <c r="F31" s="660"/>
      <c r="G31" s="517" t="s">
        <v>367</v>
      </c>
      <c r="H31" s="518" t="s">
        <v>368</v>
      </c>
    </row>
    <row r="32" spans="1:8">
      <c r="B32" s="660"/>
      <c r="C32" s="660"/>
      <c r="D32" s="660"/>
      <c r="E32" s="660"/>
      <c r="F32" s="660"/>
      <c r="G32" s="519" t="s">
        <v>318</v>
      </c>
      <c r="H32" s="520" t="s">
        <v>369</v>
      </c>
    </row>
    <row r="33" spans="2:8">
      <c r="B33" s="660"/>
      <c r="C33" s="660"/>
      <c r="D33" s="660"/>
      <c r="E33" s="660"/>
      <c r="F33" s="660"/>
      <c r="G33" s="519" t="s">
        <v>320</v>
      </c>
      <c r="H33" s="520" t="s">
        <v>370</v>
      </c>
    </row>
    <row r="34" spans="2:8">
      <c r="B34" s="661"/>
      <c r="C34" s="661"/>
      <c r="D34" s="661"/>
      <c r="E34" s="661"/>
      <c r="F34" s="661"/>
      <c r="G34" s="521" t="s">
        <v>685</v>
      </c>
      <c r="H34" s="313" t="s">
        <v>321</v>
      </c>
    </row>
    <row r="36" spans="2:8">
      <c r="B36" s="522"/>
    </row>
  </sheetData>
  <mergeCells count="6">
    <mergeCell ref="B30:F34"/>
    <mergeCell ref="A4:B5"/>
    <mergeCell ref="C4:D4"/>
    <mergeCell ref="E4:F4"/>
    <mergeCell ref="G4:H4"/>
    <mergeCell ref="B29:F29"/>
  </mergeCells>
  <pageMargins left="0.59055118110236227" right="0.59055118110236227" top="0.98425196850393704" bottom="0.59055118110236227" header="0.59055118110236227" footer="0.31496062992125984"/>
  <pageSetup paperSize="9" scale="95" fitToWidth="0" fitToHeight="0" orientation="landscape" horizontalDpi="4294967293" r:id="rId1"/>
  <headerFooter>
    <oddHeader>&amp;L&amp;8Zweckverband&amp;R&amp;8Jahresrechnung 2019</oddHeader>
    <oddFooter>&amp;R&amp;8Seite &amp;P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4"/>
  <sheetViews>
    <sheetView zoomScaleNormal="100" workbookViewId="0"/>
  </sheetViews>
  <sheetFormatPr baseColWidth="10" defaultColWidth="11" defaultRowHeight="12"/>
  <cols>
    <col min="1" max="1" width="3.375" style="38" customWidth="1"/>
    <col min="2" max="2" width="56.5" style="38" bestFit="1" customWidth="1"/>
    <col min="3" max="8" width="10.5" style="38" customWidth="1"/>
    <col min="9" max="16384" width="11" style="38"/>
  </cols>
  <sheetData>
    <row r="1" spans="1:10" ht="22.5">
      <c r="A1" s="84" t="s">
        <v>343</v>
      </c>
      <c r="B1" s="96"/>
      <c r="C1" s="96"/>
      <c r="D1" s="479"/>
      <c r="E1" s="479"/>
      <c r="F1" s="68"/>
      <c r="G1" s="68"/>
      <c r="H1" s="68"/>
    </row>
    <row r="2" spans="1:10">
      <c r="A2" s="70"/>
      <c r="B2" s="70"/>
      <c r="C2" s="70"/>
      <c r="D2" s="479"/>
      <c r="E2" s="479"/>
      <c r="F2" s="68"/>
      <c r="G2" s="68"/>
      <c r="H2" s="68"/>
    </row>
    <row r="3" spans="1:10">
      <c r="A3" s="70"/>
      <c r="B3" s="70"/>
      <c r="C3" s="70"/>
      <c r="D3" s="479"/>
      <c r="E3" s="479"/>
      <c r="F3" s="68"/>
      <c r="G3" s="68"/>
      <c r="H3" s="68"/>
    </row>
    <row r="4" spans="1:10" s="65" customFormat="1">
      <c r="A4" s="667" t="s">
        <v>647</v>
      </c>
      <c r="B4" s="667"/>
      <c r="C4" s="480"/>
      <c r="D4" s="291" t="s">
        <v>622</v>
      </c>
      <c r="E4" s="480"/>
      <c r="F4" s="291" t="s">
        <v>622</v>
      </c>
      <c r="G4" s="103"/>
      <c r="H4" s="291" t="s">
        <v>622</v>
      </c>
    </row>
    <row r="5" spans="1:10" s="65" customFormat="1">
      <c r="A5" s="668"/>
      <c r="B5" s="668"/>
      <c r="C5" s="106" t="s">
        <v>40</v>
      </c>
      <c r="D5" s="293" t="s">
        <v>41</v>
      </c>
      <c r="E5" s="106" t="s">
        <v>40</v>
      </c>
      <c r="F5" s="293" t="s">
        <v>41</v>
      </c>
      <c r="G5" s="106" t="s">
        <v>40</v>
      </c>
      <c r="H5" s="293" t="s">
        <v>41</v>
      </c>
    </row>
    <row r="6" spans="1:10">
      <c r="A6" s="37"/>
      <c r="B6" s="37"/>
      <c r="C6" s="53"/>
      <c r="D6" s="67"/>
      <c r="E6" s="481"/>
      <c r="F6" s="68"/>
      <c r="G6" s="482"/>
      <c r="H6" s="483"/>
    </row>
    <row r="7" spans="1:10">
      <c r="A7" s="37"/>
      <c r="B7" s="37"/>
      <c r="C7" s="53"/>
      <c r="D7" s="67"/>
      <c r="E7" s="481"/>
      <c r="F7" s="68"/>
      <c r="G7" s="484"/>
      <c r="H7" s="241"/>
    </row>
    <row r="8" spans="1:10">
      <c r="A8" s="485" t="s">
        <v>61</v>
      </c>
      <c r="B8" s="486" t="s">
        <v>648</v>
      </c>
      <c r="C8" s="58">
        <v>0</v>
      </c>
      <c r="D8" s="487">
        <v>0</v>
      </c>
      <c r="E8" s="58">
        <v>0</v>
      </c>
      <c r="F8" s="487">
        <v>0</v>
      </c>
      <c r="G8" s="58">
        <v>0</v>
      </c>
      <c r="H8" s="487">
        <v>0</v>
      </c>
      <c r="J8" s="51"/>
    </row>
    <row r="9" spans="1:10">
      <c r="A9" s="488" t="s">
        <v>346</v>
      </c>
      <c r="B9" s="489" t="s">
        <v>649</v>
      </c>
      <c r="C9" s="490">
        <v>0</v>
      </c>
      <c r="D9" s="491">
        <v>0</v>
      </c>
      <c r="E9" s="490">
        <v>0</v>
      </c>
      <c r="F9" s="491">
        <v>0</v>
      </c>
      <c r="G9" s="490">
        <v>0</v>
      </c>
      <c r="H9" s="491">
        <v>0</v>
      </c>
      <c r="J9" s="51"/>
    </row>
    <row r="10" spans="1:10" s="41" customFormat="1">
      <c r="B10" s="69"/>
      <c r="C10" s="108"/>
      <c r="D10" s="308"/>
      <c r="E10" s="108"/>
      <c r="F10" s="308"/>
      <c r="G10" s="108"/>
      <c r="H10" s="308"/>
    </row>
    <row r="11" spans="1:10">
      <c r="A11" s="492" t="s">
        <v>61</v>
      </c>
      <c r="B11" s="37" t="s">
        <v>348</v>
      </c>
      <c r="C11" s="53">
        <v>0</v>
      </c>
      <c r="D11" s="67">
        <v>0</v>
      </c>
      <c r="E11" s="53">
        <v>0</v>
      </c>
      <c r="F11" s="67">
        <v>0</v>
      </c>
      <c r="G11" s="53">
        <v>0</v>
      </c>
      <c r="H11" s="67">
        <v>0</v>
      </c>
    </row>
    <row r="12" spans="1:10">
      <c r="A12" s="492" t="s">
        <v>62</v>
      </c>
      <c r="B12" s="37" t="s">
        <v>371</v>
      </c>
      <c r="C12" s="53">
        <v>0</v>
      </c>
      <c r="D12" s="67">
        <v>0</v>
      </c>
      <c r="E12" s="53">
        <v>0</v>
      </c>
      <c r="F12" s="67">
        <v>0</v>
      </c>
      <c r="G12" s="53">
        <v>0</v>
      </c>
      <c r="H12" s="67">
        <v>0</v>
      </c>
    </row>
    <row r="13" spans="1:10">
      <c r="A13" s="492" t="s">
        <v>61</v>
      </c>
      <c r="B13" s="613" t="s">
        <v>787</v>
      </c>
      <c r="C13" s="53">
        <v>0</v>
      </c>
      <c r="D13" s="67">
        <v>0</v>
      </c>
      <c r="E13" s="53">
        <v>0</v>
      </c>
      <c r="F13" s="67">
        <v>0</v>
      </c>
      <c r="G13" s="53">
        <v>0</v>
      </c>
      <c r="H13" s="67">
        <v>0</v>
      </c>
    </row>
    <row r="14" spans="1:10">
      <c r="A14" s="492" t="s">
        <v>62</v>
      </c>
      <c r="B14" s="613" t="s">
        <v>788</v>
      </c>
      <c r="C14" s="53">
        <v>0</v>
      </c>
      <c r="D14" s="67">
        <v>0</v>
      </c>
      <c r="E14" s="53">
        <v>0</v>
      </c>
      <c r="F14" s="67">
        <v>0</v>
      </c>
      <c r="G14" s="53">
        <v>0</v>
      </c>
      <c r="H14" s="67">
        <v>0</v>
      </c>
    </row>
    <row r="15" spans="1:10">
      <c r="A15" s="492" t="s">
        <v>61</v>
      </c>
      <c r="B15" s="37" t="s">
        <v>349</v>
      </c>
      <c r="C15" s="53">
        <v>0</v>
      </c>
      <c r="D15" s="67">
        <v>0</v>
      </c>
      <c r="E15" s="53">
        <v>0</v>
      </c>
      <c r="F15" s="67">
        <v>0</v>
      </c>
      <c r="G15" s="53">
        <v>0</v>
      </c>
      <c r="H15" s="67">
        <v>0</v>
      </c>
    </row>
    <row r="16" spans="1:10">
      <c r="A16" s="492" t="s">
        <v>62</v>
      </c>
      <c r="B16" s="37" t="s">
        <v>350</v>
      </c>
      <c r="C16" s="53">
        <v>0</v>
      </c>
      <c r="D16" s="67">
        <v>0</v>
      </c>
      <c r="E16" s="53">
        <v>0</v>
      </c>
      <c r="F16" s="67">
        <v>0</v>
      </c>
      <c r="G16" s="53">
        <v>0</v>
      </c>
      <c r="H16" s="67">
        <v>0</v>
      </c>
    </row>
    <row r="17" spans="1:8" ht="21" customHeight="1">
      <c r="B17" s="39" t="s">
        <v>351</v>
      </c>
      <c r="C17" s="62">
        <f>C8-C9+C11-C12+C13-C14+C15-C16</f>
        <v>0</v>
      </c>
      <c r="D17" s="180">
        <f t="shared" ref="D17:H17" si="0">D8-D9+D11-D12+D13-D14+D15-D16</f>
        <v>0</v>
      </c>
      <c r="E17" s="62">
        <f t="shared" si="0"/>
        <v>0</v>
      </c>
      <c r="F17" s="180">
        <f t="shared" si="0"/>
        <v>0</v>
      </c>
      <c r="G17" s="62">
        <f t="shared" si="0"/>
        <v>0</v>
      </c>
      <c r="H17" s="180">
        <f t="shared" si="0"/>
        <v>0</v>
      </c>
    </row>
    <row r="18" spans="1:8">
      <c r="A18" s="37"/>
      <c r="B18" s="37"/>
      <c r="C18" s="53"/>
      <c r="D18" s="67"/>
      <c r="E18" s="53"/>
      <c r="F18" s="67"/>
      <c r="G18" s="53"/>
      <c r="H18" s="67"/>
    </row>
    <row r="19" spans="1:8">
      <c r="A19" s="38" t="s">
        <v>62</v>
      </c>
      <c r="B19" s="37" t="s">
        <v>181</v>
      </c>
      <c r="C19" s="53">
        <v>0</v>
      </c>
      <c r="D19" s="67">
        <v>0</v>
      </c>
      <c r="E19" s="53">
        <v>0</v>
      </c>
      <c r="F19" s="67">
        <v>0</v>
      </c>
      <c r="G19" s="53">
        <v>0</v>
      </c>
      <c r="H19" s="67">
        <v>0</v>
      </c>
    </row>
    <row r="20" spans="1:8">
      <c r="B20" s="37"/>
      <c r="C20" s="53"/>
      <c r="D20" s="67"/>
      <c r="E20" s="53"/>
      <c r="F20" s="67"/>
      <c r="G20" s="53"/>
      <c r="H20" s="67"/>
    </row>
    <row r="21" spans="1:8" ht="21" customHeight="1">
      <c r="B21" s="61" t="s">
        <v>520</v>
      </c>
      <c r="C21" s="62">
        <f>C17-C19</f>
        <v>0</v>
      </c>
      <c r="D21" s="180">
        <f t="shared" ref="D21:H21" si="1">D17-D19</f>
        <v>0</v>
      </c>
      <c r="E21" s="62">
        <f t="shared" si="1"/>
        <v>0</v>
      </c>
      <c r="F21" s="180">
        <f t="shared" si="1"/>
        <v>0</v>
      </c>
      <c r="G21" s="62">
        <f t="shared" si="1"/>
        <v>0</v>
      </c>
      <c r="H21" s="180">
        <f t="shared" si="1"/>
        <v>0</v>
      </c>
    </row>
    <row r="22" spans="1:8">
      <c r="A22" s="70"/>
      <c r="B22" s="37"/>
      <c r="C22" s="53"/>
      <c r="D22" s="67"/>
      <c r="E22" s="53"/>
      <c r="F22" s="67"/>
      <c r="G22" s="53"/>
      <c r="H22" s="67"/>
    </row>
    <row r="23" spans="1:8" ht="21" customHeight="1">
      <c r="B23" s="39" t="s">
        <v>352</v>
      </c>
      <c r="C23" s="278" t="e">
        <f t="shared" ref="C23:H23" si="2">(C17/C19)</f>
        <v>#DIV/0!</v>
      </c>
      <c r="D23" s="493" t="e">
        <f t="shared" si="2"/>
        <v>#DIV/0!</v>
      </c>
      <c r="E23" s="278" t="e">
        <f t="shared" si="2"/>
        <v>#DIV/0!</v>
      </c>
      <c r="F23" s="493" t="e">
        <f t="shared" si="2"/>
        <v>#DIV/0!</v>
      </c>
      <c r="G23" s="278" t="e">
        <f t="shared" si="2"/>
        <v>#DIV/0!</v>
      </c>
      <c r="H23" s="493" t="e">
        <f t="shared" si="2"/>
        <v>#DIV/0!</v>
      </c>
    </row>
    <row r="24" spans="1:8">
      <c r="A24" s="37"/>
      <c r="B24" s="494"/>
      <c r="C24" s="494"/>
      <c r="D24" s="479"/>
      <c r="E24" s="479"/>
      <c r="F24" s="68"/>
      <c r="G24" s="68"/>
      <c r="H24" s="68"/>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&amp;L&amp;8Zweckverband&amp;R&amp;8Jahresrechnung 2019</oddHeader>
    <oddFooter>&amp;R&amp;8Seite &amp;P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6"/>
  <sheetViews>
    <sheetView showGridLines="0" zoomScaleNormal="100" workbookViewId="0"/>
  </sheetViews>
  <sheetFormatPr baseColWidth="10" defaultColWidth="11" defaultRowHeight="12"/>
  <cols>
    <col min="1" max="1" width="3.375" style="78" customWidth="1"/>
    <col min="2" max="2" width="35.625" style="78" bestFit="1" customWidth="1"/>
    <col min="3" max="3" width="34" style="78" bestFit="1" customWidth="1"/>
    <col min="4" max="6" width="16.625" style="82" customWidth="1"/>
    <col min="7" max="7" width="11" style="147"/>
    <col min="8" max="16384" width="11" style="78"/>
  </cols>
  <sheetData>
    <row r="1" spans="1:8" ht="22.5">
      <c r="A1" s="76" t="s">
        <v>44</v>
      </c>
      <c r="B1" s="99"/>
      <c r="C1" s="99"/>
      <c r="D1" s="100"/>
      <c r="E1" s="100"/>
      <c r="F1" s="101"/>
      <c r="G1" s="78"/>
    </row>
    <row r="2" spans="1:8" ht="12" customHeight="1">
      <c r="A2" s="102"/>
      <c r="B2" s="102"/>
      <c r="C2" s="102"/>
      <c r="D2" s="100"/>
      <c r="E2" s="100"/>
      <c r="F2" s="101"/>
      <c r="G2" s="78"/>
    </row>
    <row r="3" spans="1:8" ht="12" customHeight="1">
      <c r="A3" s="102"/>
      <c r="B3" s="102"/>
      <c r="C3" s="102"/>
      <c r="D3" s="100"/>
      <c r="E3" s="100"/>
      <c r="F3" s="101"/>
      <c r="G3" s="78"/>
      <c r="H3" s="343"/>
    </row>
    <row r="4" spans="1:8" s="105" customFormat="1">
      <c r="A4" s="669" t="s">
        <v>372</v>
      </c>
      <c r="B4" s="669"/>
      <c r="C4" s="669"/>
      <c r="D4" s="103" t="s">
        <v>40</v>
      </c>
      <c r="E4" s="104" t="s">
        <v>41</v>
      </c>
      <c r="F4" s="104" t="s">
        <v>40</v>
      </c>
    </row>
    <row r="5" spans="1:8" s="105" customFormat="1">
      <c r="A5" s="670"/>
      <c r="B5" s="670"/>
      <c r="C5" s="670"/>
      <c r="D5" s="222">
        <v>2019</v>
      </c>
      <c r="E5" s="258">
        <v>2019</v>
      </c>
      <c r="F5" s="258">
        <v>2018</v>
      </c>
    </row>
    <row r="6" spans="1:8" s="105" customFormat="1" ht="12" customHeight="1">
      <c r="A6" s="321"/>
      <c r="B6" s="321"/>
      <c r="C6" s="321"/>
      <c r="D6" s="402"/>
      <c r="E6" s="224"/>
      <c r="F6" s="224"/>
    </row>
    <row r="7" spans="1:8" s="147" customFormat="1" ht="12" customHeight="1">
      <c r="A7" s="342">
        <v>30</v>
      </c>
      <c r="B7" s="147" t="s">
        <v>29</v>
      </c>
      <c r="D7" s="403">
        <v>0</v>
      </c>
      <c r="E7" s="404">
        <v>0</v>
      </c>
      <c r="F7" s="404">
        <v>0</v>
      </c>
    </row>
    <row r="8" spans="1:8" s="147" customFormat="1" ht="12" customHeight="1">
      <c r="A8" s="342">
        <v>31</v>
      </c>
      <c r="B8" s="147" t="s">
        <v>30</v>
      </c>
      <c r="D8" s="403">
        <v>0</v>
      </c>
      <c r="E8" s="404">
        <v>0</v>
      </c>
      <c r="F8" s="404">
        <v>0</v>
      </c>
    </row>
    <row r="9" spans="1:8" s="147" customFormat="1" ht="12" customHeight="1">
      <c r="A9" s="342">
        <v>33</v>
      </c>
      <c r="B9" s="147" t="s">
        <v>31</v>
      </c>
      <c r="D9" s="403">
        <v>0</v>
      </c>
      <c r="E9" s="404">
        <v>0</v>
      </c>
      <c r="F9" s="404">
        <v>0</v>
      </c>
    </row>
    <row r="10" spans="1:8" s="147" customFormat="1" ht="12" customHeight="1">
      <c r="A10" s="342">
        <v>35</v>
      </c>
      <c r="B10" s="613" t="s">
        <v>787</v>
      </c>
      <c r="D10" s="403">
        <v>0</v>
      </c>
      <c r="E10" s="404">
        <v>0</v>
      </c>
      <c r="F10" s="404">
        <v>0</v>
      </c>
    </row>
    <row r="11" spans="1:8" s="147" customFormat="1" ht="12" customHeight="1">
      <c r="A11" s="342">
        <v>36</v>
      </c>
      <c r="B11" s="358" t="s">
        <v>599</v>
      </c>
      <c r="D11" s="403">
        <v>0</v>
      </c>
      <c r="E11" s="404">
        <v>0</v>
      </c>
      <c r="F11" s="404">
        <v>0</v>
      </c>
    </row>
    <row r="12" spans="1:8" s="147" customFormat="1" ht="12" customHeight="1">
      <c r="A12" s="342">
        <v>37</v>
      </c>
      <c r="B12" s="358" t="s">
        <v>33</v>
      </c>
      <c r="D12" s="403">
        <v>0</v>
      </c>
      <c r="E12" s="404">
        <v>0</v>
      </c>
      <c r="F12" s="404">
        <v>0</v>
      </c>
    </row>
    <row r="13" spans="1:8" s="406" customFormat="1" ht="12" customHeight="1">
      <c r="A13" s="405"/>
      <c r="B13" s="614" t="s">
        <v>645</v>
      </c>
      <c r="D13" s="407">
        <f>SUM(D7:D12)</f>
        <v>0</v>
      </c>
      <c r="E13" s="408">
        <f>SUM(E7:E12)</f>
        <v>0</v>
      </c>
      <c r="F13" s="408">
        <f>SUM(F7:F12)</f>
        <v>0</v>
      </c>
    </row>
    <row r="14" spans="1:8" s="147" customFormat="1" ht="9" customHeight="1">
      <c r="A14" s="342"/>
      <c r="B14" s="360"/>
      <c r="D14" s="403"/>
      <c r="E14" s="409"/>
      <c r="F14" s="409"/>
    </row>
    <row r="15" spans="1:8" s="147" customFormat="1" ht="12" customHeight="1">
      <c r="A15" s="342">
        <v>40</v>
      </c>
      <c r="B15" s="358" t="s">
        <v>35</v>
      </c>
      <c r="D15" s="403">
        <v>0</v>
      </c>
      <c r="E15" s="404">
        <v>0</v>
      </c>
      <c r="F15" s="404">
        <v>0</v>
      </c>
    </row>
    <row r="16" spans="1:8" s="147" customFormat="1" ht="12" customHeight="1">
      <c r="A16" s="342">
        <v>41</v>
      </c>
      <c r="B16" s="358" t="s">
        <v>36</v>
      </c>
      <c r="D16" s="403">
        <v>0</v>
      </c>
      <c r="E16" s="404">
        <v>0</v>
      </c>
      <c r="F16" s="404">
        <v>0</v>
      </c>
    </row>
    <row r="17" spans="1:6" s="147" customFormat="1" ht="12" customHeight="1">
      <c r="A17" s="342">
        <v>42</v>
      </c>
      <c r="B17" s="358" t="s">
        <v>37</v>
      </c>
      <c r="D17" s="403">
        <v>0</v>
      </c>
      <c r="E17" s="404">
        <v>0</v>
      </c>
      <c r="F17" s="404">
        <v>0</v>
      </c>
    </row>
    <row r="18" spans="1:6" s="147" customFormat="1" ht="12" customHeight="1">
      <c r="A18" s="342">
        <v>43</v>
      </c>
      <c r="B18" s="615" t="s">
        <v>232</v>
      </c>
      <c r="D18" s="403">
        <v>0</v>
      </c>
      <c r="E18" s="404">
        <v>0</v>
      </c>
      <c r="F18" s="404">
        <v>0</v>
      </c>
    </row>
    <row r="19" spans="1:6" s="147" customFormat="1" ht="12" customHeight="1">
      <c r="A19" s="342">
        <v>45</v>
      </c>
      <c r="B19" s="613" t="s">
        <v>788</v>
      </c>
      <c r="D19" s="403">
        <v>0</v>
      </c>
      <c r="E19" s="404">
        <v>0</v>
      </c>
      <c r="F19" s="404">
        <v>0</v>
      </c>
    </row>
    <row r="20" spans="1:6" s="147" customFormat="1" ht="12" customHeight="1">
      <c r="A20" s="342">
        <v>46</v>
      </c>
      <c r="B20" s="147" t="s">
        <v>600</v>
      </c>
      <c r="D20" s="403">
        <v>0</v>
      </c>
      <c r="E20" s="404">
        <v>0</v>
      </c>
      <c r="F20" s="404">
        <v>0</v>
      </c>
    </row>
    <row r="21" spans="1:6" s="147" customFormat="1" ht="12" customHeight="1">
      <c r="A21" s="342">
        <v>47</v>
      </c>
      <c r="B21" s="147" t="s">
        <v>33</v>
      </c>
      <c r="D21" s="403">
        <v>0</v>
      </c>
      <c r="E21" s="404">
        <v>0</v>
      </c>
      <c r="F21" s="404">
        <v>0</v>
      </c>
    </row>
    <row r="22" spans="1:6" s="406" customFormat="1" ht="12" customHeight="1">
      <c r="A22" s="405"/>
      <c r="B22" s="405" t="s">
        <v>646</v>
      </c>
      <c r="D22" s="407">
        <f>SUM(D15:D21)</f>
        <v>0</v>
      </c>
      <c r="E22" s="408">
        <f>SUM(E15:E21)</f>
        <v>0</v>
      </c>
      <c r="F22" s="408">
        <f>SUM(F15:F21)</f>
        <v>0</v>
      </c>
    </row>
    <row r="23" spans="1:6" s="147" customFormat="1" ht="12" customHeight="1">
      <c r="A23" s="342"/>
      <c r="B23" s="410" t="s">
        <v>494</v>
      </c>
      <c r="C23" s="406"/>
      <c r="D23" s="411">
        <f>D22-D13</f>
        <v>0</v>
      </c>
      <c r="E23" s="412">
        <f>E22-E13</f>
        <v>0</v>
      </c>
      <c r="F23" s="412">
        <f>F22-F13</f>
        <v>0</v>
      </c>
    </row>
    <row r="24" spans="1:6" s="147" customFormat="1" ht="9" customHeight="1">
      <c r="A24" s="243"/>
      <c r="B24" s="243"/>
      <c r="D24" s="413"/>
      <c r="E24" s="409"/>
      <c r="F24" s="409"/>
    </row>
    <row r="25" spans="1:6" s="147" customFormat="1" ht="12" customHeight="1">
      <c r="A25" s="342">
        <v>34</v>
      </c>
      <c r="B25" s="147" t="s">
        <v>32</v>
      </c>
      <c r="D25" s="403">
        <v>0</v>
      </c>
      <c r="E25" s="404">
        <v>0</v>
      </c>
      <c r="F25" s="404">
        <v>0</v>
      </c>
    </row>
    <row r="26" spans="1:6" s="147" customFormat="1" ht="12" customHeight="1">
      <c r="A26" s="342">
        <v>44</v>
      </c>
      <c r="B26" s="147" t="s">
        <v>38</v>
      </c>
      <c r="D26" s="403">
        <v>0</v>
      </c>
      <c r="E26" s="404">
        <v>0</v>
      </c>
      <c r="F26" s="404">
        <v>0</v>
      </c>
    </row>
    <row r="27" spans="1:6" s="147" customFormat="1" ht="12" customHeight="1">
      <c r="A27" s="342"/>
      <c r="B27" s="410" t="s">
        <v>42</v>
      </c>
      <c r="C27" s="406"/>
      <c r="D27" s="411">
        <f>D26-D25</f>
        <v>0</v>
      </c>
      <c r="E27" s="412">
        <f>E26-E25</f>
        <v>0</v>
      </c>
      <c r="F27" s="412">
        <f>F26-F25</f>
        <v>0</v>
      </c>
    </row>
    <row r="28" spans="1:6" s="147" customFormat="1" ht="9" customHeight="1">
      <c r="A28" s="342"/>
      <c r="B28" s="342"/>
      <c r="D28" s="413"/>
      <c r="E28" s="409"/>
      <c r="F28" s="409"/>
    </row>
    <row r="29" spans="1:6" s="240" customFormat="1" ht="19.5" customHeight="1">
      <c r="A29" s="243"/>
      <c r="B29" s="137" t="s">
        <v>45</v>
      </c>
      <c r="C29" s="414"/>
      <c r="D29" s="139">
        <f>D23+D27</f>
        <v>0</v>
      </c>
      <c r="E29" s="138">
        <f>E23+E27</f>
        <v>0</v>
      </c>
      <c r="F29" s="138">
        <f>F23+F27</f>
        <v>0</v>
      </c>
    </row>
    <row r="30" spans="1:6" s="240" customFormat="1" ht="9" customHeight="1">
      <c r="A30" s="342"/>
      <c r="B30" s="342"/>
      <c r="D30" s="413"/>
      <c r="E30" s="409"/>
      <c r="F30" s="409"/>
    </row>
    <row r="31" spans="1:6" s="147" customFormat="1" ht="12" customHeight="1">
      <c r="A31" s="342">
        <v>38</v>
      </c>
      <c r="B31" s="147" t="s">
        <v>34</v>
      </c>
      <c r="D31" s="403">
        <v>0</v>
      </c>
      <c r="E31" s="404">
        <v>0</v>
      </c>
      <c r="F31" s="404">
        <v>0</v>
      </c>
    </row>
    <row r="32" spans="1:6" s="147" customFormat="1" ht="12" customHeight="1">
      <c r="A32" s="342">
        <v>48</v>
      </c>
      <c r="B32" s="147" t="s">
        <v>39</v>
      </c>
      <c r="D32" s="403">
        <v>0</v>
      </c>
      <c r="E32" s="404">
        <v>0</v>
      </c>
      <c r="F32" s="404">
        <v>0</v>
      </c>
    </row>
    <row r="33" spans="1:7" s="147" customFormat="1" ht="9" customHeight="1">
      <c r="A33" s="342"/>
      <c r="B33" s="342"/>
      <c r="D33" s="413"/>
      <c r="E33" s="409"/>
      <c r="F33" s="409"/>
    </row>
    <row r="34" spans="1:7" s="240" customFormat="1" ht="19.5" customHeight="1">
      <c r="A34" s="243"/>
      <c r="B34" s="137" t="s">
        <v>43</v>
      </c>
      <c r="C34" s="414"/>
      <c r="D34" s="139">
        <f>D32-D31</f>
        <v>0</v>
      </c>
      <c r="E34" s="138">
        <f>E32-E31</f>
        <v>0</v>
      </c>
      <c r="F34" s="138">
        <f>F32-F31</f>
        <v>0</v>
      </c>
    </row>
    <row r="35" spans="1:7" s="147" customFormat="1" ht="9" customHeight="1">
      <c r="A35" s="342"/>
      <c r="B35" s="342"/>
      <c r="D35" s="413"/>
      <c r="E35" s="409"/>
      <c r="F35" s="409"/>
    </row>
    <row r="36" spans="1:7" s="240" customFormat="1" ht="19.5" customHeight="1">
      <c r="A36" s="243"/>
      <c r="B36" s="137" t="s">
        <v>471</v>
      </c>
      <c r="C36" s="415" t="s">
        <v>165</v>
      </c>
      <c r="D36" s="139">
        <f>D29+D34</f>
        <v>0</v>
      </c>
      <c r="E36" s="138">
        <f>E29+E34</f>
        <v>0</v>
      </c>
      <c r="F36" s="138">
        <f>F29+F34</f>
        <v>0</v>
      </c>
    </row>
    <row r="37" spans="1:7" s="147" customFormat="1" ht="9" customHeight="1">
      <c r="A37" s="342"/>
      <c r="B37" s="342"/>
      <c r="C37" s="416"/>
      <c r="D37" s="417"/>
      <c r="E37" s="417"/>
      <c r="F37" s="409"/>
    </row>
    <row r="38" spans="1:7" s="147" customFormat="1" ht="12" customHeight="1">
      <c r="A38" s="342"/>
      <c r="B38" s="147" t="s">
        <v>601</v>
      </c>
      <c r="D38" s="403">
        <v>0</v>
      </c>
      <c r="E38" s="404">
        <v>0</v>
      </c>
      <c r="F38" s="404">
        <v>0</v>
      </c>
    </row>
    <row r="39" spans="1:7" s="147" customFormat="1" ht="9" customHeight="1">
      <c r="A39" s="342"/>
      <c r="B39" s="342"/>
      <c r="D39" s="413"/>
      <c r="E39" s="409"/>
      <c r="F39" s="409"/>
    </row>
    <row r="40" spans="1:7" s="240" customFormat="1" ht="19.5" customHeight="1">
      <c r="A40" s="243"/>
      <c r="B40" s="137" t="s">
        <v>70</v>
      </c>
      <c r="C40" s="414"/>
      <c r="D40" s="139">
        <f>D38-D36</f>
        <v>0</v>
      </c>
      <c r="E40" s="138">
        <f t="shared" ref="E40:F40" si="0">E38-E36</f>
        <v>0</v>
      </c>
      <c r="F40" s="138">
        <f t="shared" si="0"/>
        <v>0</v>
      </c>
    </row>
    <row r="41" spans="1:7" s="147" customFormat="1" ht="12" customHeight="1">
      <c r="A41" s="342"/>
      <c r="D41" s="404"/>
      <c r="E41" s="404"/>
      <c r="F41" s="404"/>
    </row>
    <row r="42" spans="1:7" s="147" customFormat="1" ht="12" customHeight="1">
      <c r="A42" s="342">
        <v>39</v>
      </c>
      <c r="B42" s="147" t="s">
        <v>151</v>
      </c>
      <c r="D42" s="403">
        <v>0</v>
      </c>
      <c r="E42" s="404">
        <v>0</v>
      </c>
      <c r="F42" s="404">
        <v>0</v>
      </c>
    </row>
    <row r="43" spans="1:7" s="147" customFormat="1" ht="12" customHeight="1">
      <c r="A43" s="342">
        <v>49</v>
      </c>
      <c r="B43" s="147" t="s">
        <v>152</v>
      </c>
      <c r="D43" s="403">
        <v>0</v>
      </c>
      <c r="E43" s="404">
        <v>0</v>
      </c>
      <c r="F43" s="404">
        <v>0</v>
      </c>
    </row>
    <row r="44" spans="1:7" s="147" customFormat="1" ht="9" customHeight="1">
      <c r="A44" s="342"/>
      <c r="B44" s="342"/>
      <c r="C44" s="416"/>
      <c r="D44" s="240"/>
      <c r="E44" s="240"/>
      <c r="F44" s="418"/>
    </row>
    <row r="45" spans="1:7" s="423" customFormat="1" ht="12.75" customHeight="1">
      <c r="A45" s="419"/>
      <c r="B45" s="419" t="s">
        <v>523</v>
      </c>
      <c r="C45" s="420"/>
      <c r="D45" s="421">
        <f>D13+D25+D31+D42</f>
        <v>0</v>
      </c>
      <c r="E45" s="422">
        <f>E13+E25+E31+E42</f>
        <v>0</v>
      </c>
      <c r="F45" s="422">
        <f>F13+F25+F31+F42</f>
        <v>0</v>
      </c>
    </row>
    <row r="46" spans="1:7" s="394" customFormat="1" ht="11.25">
      <c r="B46" s="394" t="s">
        <v>524</v>
      </c>
      <c r="D46" s="395">
        <f>D22+D26+D32+D43</f>
        <v>0</v>
      </c>
      <c r="E46" s="396">
        <f>E22+E26+E32+E43</f>
        <v>0</v>
      </c>
      <c r="F46" s="396">
        <f>F22+F26+F32+F43</f>
        <v>0</v>
      </c>
      <c r="G46" s="423"/>
    </row>
  </sheetData>
  <mergeCells count="1">
    <mergeCell ref="A4:C5"/>
  </mergeCells>
  <pageMargins left="0.59055118110236227" right="0.59055118110236227" top="0.98425196850393704" bottom="0.59055118110236227" header="0.59055118110236227" footer="0.31496062992125984"/>
  <pageSetup paperSize="9" scale="89" orientation="landscape" horizontalDpi="4294967293" r:id="rId1"/>
  <headerFooter>
    <oddHeader>&amp;L&amp;8Zweckverband&amp;R&amp;8Jahresrechnung 2019</oddHeader>
    <oddFooter>&amp;R&amp;8Seite &amp;P</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90"/>
  <sheetViews>
    <sheetView showGridLines="0" zoomScaleNormal="100" workbookViewId="0"/>
  </sheetViews>
  <sheetFormatPr baseColWidth="10" defaultColWidth="11" defaultRowHeight="12"/>
  <cols>
    <col min="1" max="1" width="39.625" style="37" customWidth="1"/>
    <col min="2" max="2" width="16.625" style="37" customWidth="1"/>
    <col min="3" max="4" width="16.625" style="38" customWidth="1"/>
    <col min="5" max="6" width="16.625" style="292" customWidth="1"/>
    <col min="7" max="16384" width="11" style="38"/>
  </cols>
  <sheetData>
    <row r="1" spans="1:6" ht="22.5">
      <c r="A1" s="84" t="s">
        <v>582</v>
      </c>
      <c r="B1" s="84"/>
      <c r="C1" s="96"/>
      <c r="D1" s="96"/>
      <c r="E1" s="241"/>
    </row>
    <row r="2" spans="1:6" ht="12" customHeight="1">
      <c r="A2" s="70"/>
      <c r="B2" s="70"/>
      <c r="C2" s="70"/>
      <c r="D2" s="70"/>
      <c r="E2" s="241"/>
    </row>
    <row r="3" spans="1:6" ht="12" customHeight="1">
      <c r="A3" s="70"/>
      <c r="B3" s="70"/>
      <c r="C3" s="70"/>
      <c r="D3" s="70"/>
      <c r="E3" s="241"/>
    </row>
    <row r="4" spans="1:6" s="82" customFormat="1" ht="24" customHeight="1">
      <c r="A4" s="319" t="s">
        <v>582</v>
      </c>
      <c r="B4" s="319"/>
      <c r="C4" s="179"/>
      <c r="D4" s="226"/>
      <c r="E4" s="180"/>
      <c r="F4" s="226"/>
    </row>
    <row r="5" spans="1:6" s="78" customFormat="1" ht="12" customHeight="1">
      <c r="A5" s="79"/>
      <c r="B5" s="79"/>
      <c r="C5" s="79"/>
      <c r="E5" s="185"/>
    </row>
    <row r="6" spans="1:6" s="78" customFormat="1" ht="12" customHeight="1">
      <c r="A6" s="79"/>
      <c r="B6" s="79"/>
      <c r="C6" s="79"/>
      <c r="E6" s="185"/>
    </row>
    <row r="7" spans="1:6" s="78" customFormat="1" ht="12" customHeight="1">
      <c r="A7" s="102" t="s">
        <v>602</v>
      </c>
      <c r="B7" s="102"/>
      <c r="C7" s="79"/>
      <c r="E7" s="185"/>
    </row>
    <row r="8" spans="1:6" s="475" customFormat="1" ht="28.5" customHeight="1">
      <c r="A8" s="671" t="s">
        <v>631</v>
      </c>
      <c r="B8" s="671"/>
      <c r="C8" s="672"/>
      <c r="D8" s="672"/>
      <c r="E8" s="672"/>
      <c r="F8" s="672"/>
    </row>
    <row r="9" spans="1:6" ht="12" customHeight="1">
      <c r="A9" s="429"/>
      <c r="B9" s="429"/>
      <c r="C9" s="429"/>
      <c r="D9" s="37"/>
      <c r="E9" s="430"/>
      <c r="F9" s="68"/>
    </row>
    <row r="10" spans="1:6" ht="12" customHeight="1">
      <c r="A10" s="431" t="s">
        <v>542</v>
      </c>
      <c r="B10" s="431"/>
      <c r="C10" s="431" t="s">
        <v>575</v>
      </c>
      <c r="D10" s="432" t="s">
        <v>576</v>
      </c>
      <c r="E10" s="103" t="s">
        <v>40</v>
      </c>
      <c r="F10" s="291" t="s">
        <v>41</v>
      </c>
    </row>
    <row r="11" spans="1:6" s="65" customFormat="1" ht="12" customHeight="1">
      <c r="A11" s="433"/>
      <c r="B11" s="433"/>
      <c r="C11" s="433"/>
      <c r="D11" s="434"/>
      <c r="E11" s="222">
        <v>2019</v>
      </c>
      <c r="F11" s="435">
        <v>2019</v>
      </c>
    </row>
    <row r="12" spans="1:6" ht="12" customHeight="1">
      <c r="C12" s="37"/>
      <c r="D12" s="37"/>
      <c r="E12" s="53"/>
      <c r="F12" s="67"/>
    </row>
    <row r="13" spans="1:6" ht="12" customHeight="1">
      <c r="A13" s="37" t="s">
        <v>543</v>
      </c>
      <c r="C13" s="38" t="s">
        <v>107</v>
      </c>
      <c r="D13" s="38" t="s">
        <v>107</v>
      </c>
      <c r="E13" s="53">
        <v>0</v>
      </c>
      <c r="F13" s="67">
        <v>0</v>
      </c>
    </row>
    <row r="14" spans="1:6" ht="12" customHeight="1">
      <c r="A14" s="37" t="s">
        <v>544</v>
      </c>
      <c r="C14" s="38" t="s">
        <v>107</v>
      </c>
      <c r="D14" s="38" t="s">
        <v>107</v>
      </c>
      <c r="E14" s="53">
        <v>0</v>
      </c>
      <c r="F14" s="67">
        <v>0</v>
      </c>
    </row>
    <row r="15" spans="1:6" ht="12" customHeight="1">
      <c r="C15" s="425"/>
      <c r="D15" s="425"/>
      <c r="E15" s="53"/>
      <c r="F15" s="67"/>
    </row>
    <row r="16" spans="1:6" s="425" customFormat="1" ht="12" customHeight="1">
      <c r="A16" s="426"/>
      <c r="B16" s="426"/>
      <c r="E16" s="436"/>
      <c r="F16" s="437"/>
    </row>
    <row r="17" spans="1:6" ht="12" customHeight="1">
      <c r="E17" s="53"/>
      <c r="F17" s="67"/>
    </row>
    <row r="18" spans="1:6" s="41" customFormat="1" ht="21" customHeight="1">
      <c r="A18" s="438" t="s">
        <v>70</v>
      </c>
      <c r="B18" s="438"/>
      <c r="C18" s="438">
        <f>SUM(C12:C16)</f>
        <v>0</v>
      </c>
      <c r="D18" s="439">
        <f>SUM(D12:D16)</f>
        <v>0</v>
      </c>
      <c r="E18" s="62">
        <f>SUM(E13:E16)</f>
        <v>0</v>
      </c>
      <c r="F18" s="440">
        <f>SUM(F13:F16)</f>
        <v>0</v>
      </c>
    </row>
    <row r="19" spans="1:6" s="82" customFormat="1" ht="12" customHeight="1">
      <c r="A19" s="102"/>
      <c r="B19" s="102"/>
      <c r="C19" s="102"/>
      <c r="D19" s="109"/>
      <c r="E19" s="109"/>
      <c r="F19" s="109"/>
    </row>
    <row r="20" spans="1:6">
      <c r="E20" s="67"/>
      <c r="F20" s="67"/>
    </row>
    <row r="21" spans="1:6">
      <c r="E21" s="67"/>
      <c r="F21" s="67"/>
    </row>
    <row r="22" spans="1:6">
      <c r="E22" s="67"/>
      <c r="F22" s="67"/>
    </row>
    <row r="23" spans="1:6">
      <c r="E23" s="67"/>
      <c r="F23" s="67"/>
    </row>
    <row r="24" spans="1:6">
      <c r="E24" s="67"/>
      <c r="F24" s="67"/>
    </row>
    <row r="25" spans="1:6">
      <c r="E25" s="67"/>
      <c r="F25" s="67"/>
    </row>
    <row r="26" spans="1:6">
      <c r="E26" s="67"/>
      <c r="F26" s="67"/>
    </row>
    <row r="27" spans="1:6">
      <c r="E27" s="67"/>
      <c r="F27" s="67"/>
    </row>
    <row r="28" spans="1:6">
      <c r="E28" s="67"/>
      <c r="F28" s="67"/>
    </row>
    <row r="29" spans="1:6">
      <c r="E29" s="67"/>
      <c r="F29" s="67"/>
    </row>
    <row r="30" spans="1:6">
      <c r="E30" s="67"/>
      <c r="F30" s="67"/>
    </row>
    <row r="31" spans="1:6">
      <c r="E31" s="67"/>
      <c r="F31" s="67"/>
    </row>
    <row r="32" spans="1:6">
      <c r="E32" s="67"/>
      <c r="F32" s="67"/>
    </row>
    <row r="33" spans="5:6">
      <c r="E33" s="67"/>
      <c r="F33" s="67"/>
    </row>
    <row r="34" spans="5:6">
      <c r="E34" s="67"/>
      <c r="F34" s="67"/>
    </row>
    <row r="35" spans="5:6">
      <c r="E35" s="67"/>
      <c r="F35" s="67"/>
    </row>
    <row r="36" spans="5:6">
      <c r="E36" s="67"/>
      <c r="F36" s="67"/>
    </row>
    <row r="37" spans="5:6">
      <c r="E37" s="67"/>
      <c r="F37" s="67"/>
    </row>
    <row r="38" spans="5:6">
      <c r="E38" s="67"/>
      <c r="F38" s="67"/>
    </row>
    <row r="39" spans="5:6">
      <c r="E39" s="67"/>
      <c r="F39" s="67"/>
    </row>
    <row r="40" spans="5:6">
      <c r="E40" s="67"/>
      <c r="F40" s="67"/>
    </row>
    <row r="41" spans="5:6">
      <c r="E41" s="67"/>
      <c r="F41" s="67"/>
    </row>
    <row r="42" spans="5:6">
      <c r="E42" s="67"/>
      <c r="F42" s="67"/>
    </row>
    <row r="43" spans="5:6">
      <c r="E43" s="67"/>
      <c r="F43" s="67"/>
    </row>
    <row r="44" spans="5:6">
      <c r="E44" s="67"/>
      <c r="F44" s="67"/>
    </row>
    <row r="45" spans="5:6">
      <c r="E45" s="67"/>
      <c r="F45" s="67"/>
    </row>
    <row r="46" spans="5:6">
      <c r="E46" s="67"/>
      <c r="F46" s="67"/>
    </row>
    <row r="47" spans="5:6">
      <c r="E47" s="67"/>
      <c r="F47" s="67"/>
    </row>
    <row r="48" spans="5:6">
      <c r="E48" s="67"/>
      <c r="F48" s="67"/>
    </row>
    <row r="49" spans="5:6">
      <c r="E49" s="67"/>
      <c r="F49" s="67"/>
    </row>
    <row r="50" spans="5:6">
      <c r="E50" s="67"/>
      <c r="F50" s="67"/>
    </row>
    <row r="51" spans="5:6">
      <c r="E51" s="67"/>
      <c r="F51" s="67"/>
    </row>
    <row r="52" spans="5:6">
      <c r="E52" s="67"/>
      <c r="F52" s="67"/>
    </row>
    <row r="53" spans="5:6">
      <c r="E53" s="67"/>
      <c r="F53" s="67"/>
    </row>
    <row r="54" spans="5:6">
      <c r="E54" s="67"/>
      <c r="F54" s="67"/>
    </row>
    <row r="55" spans="5:6">
      <c r="E55" s="67"/>
      <c r="F55" s="67"/>
    </row>
    <row r="56" spans="5:6">
      <c r="E56" s="67"/>
      <c r="F56" s="67"/>
    </row>
    <row r="57" spans="5:6">
      <c r="E57" s="67"/>
      <c r="F57" s="67"/>
    </row>
    <row r="58" spans="5:6">
      <c r="E58" s="67"/>
      <c r="F58" s="67"/>
    </row>
    <row r="59" spans="5:6">
      <c r="E59" s="67"/>
      <c r="F59" s="67"/>
    </row>
    <row r="60" spans="5:6">
      <c r="E60" s="67"/>
      <c r="F60" s="67"/>
    </row>
    <row r="61" spans="5:6">
      <c r="E61" s="67"/>
      <c r="F61" s="67"/>
    </row>
    <row r="62" spans="5:6">
      <c r="E62" s="67"/>
      <c r="F62" s="67"/>
    </row>
    <row r="63" spans="5:6">
      <c r="E63" s="67"/>
      <c r="F63" s="67"/>
    </row>
    <row r="64" spans="5:6">
      <c r="E64" s="67"/>
      <c r="F64" s="67"/>
    </row>
    <row r="65" spans="5:6">
      <c r="E65" s="67"/>
      <c r="F65" s="67"/>
    </row>
    <row r="66" spans="5:6">
      <c r="E66" s="67"/>
      <c r="F66" s="67"/>
    </row>
    <row r="67" spans="5:6">
      <c r="E67" s="67"/>
      <c r="F67" s="67"/>
    </row>
    <row r="68" spans="5:6">
      <c r="E68" s="67"/>
      <c r="F68" s="67"/>
    </row>
    <row r="69" spans="5:6">
      <c r="E69" s="67"/>
      <c r="F69" s="67"/>
    </row>
    <row r="70" spans="5:6">
      <c r="E70" s="67"/>
      <c r="F70" s="67"/>
    </row>
    <row r="71" spans="5:6">
      <c r="E71" s="67"/>
      <c r="F71" s="67"/>
    </row>
    <row r="72" spans="5:6">
      <c r="E72" s="67"/>
      <c r="F72" s="67"/>
    </row>
    <row r="73" spans="5:6">
      <c r="E73" s="67"/>
      <c r="F73" s="67"/>
    </row>
    <row r="74" spans="5:6">
      <c r="E74" s="67"/>
      <c r="F74" s="67"/>
    </row>
    <row r="75" spans="5:6">
      <c r="E75" s="67"/>
      <c r="F75" s="67"/>
    </row>
    <row r="76" spans="5:6">
      <c r="E76" s="67"/>
      <c r="F76" s="67"/>
    </row>
    <row r="77" spans="5:6">
      <c r="E77" s="67"/>
      <c r="F77" s="67"/>
    </row>
    <row r="78" spans="5:6">
      <c r="E78" s="67"/>
      <c r="F78" s="67"/>
    </row>
    <row r="79" spans="5:6">
      <c r="E79" s="67"/>
      <c r="F79" s="67"/>
    </row>
    <row r="80" spans="5:6">
      <c r="E80" s="67"/>
      <c r="F80" s="67"/>
    </row>
    <row r="81" spans="5:6">
      <c r="E81" s="67"/>
      <c r="F81" s="67"/>
    </row>
    <row r="82" spans="5:6">
      <c r="E82" s="67"/>
      <c r="F82" s="67"/>
    </row>
    <row r="83" spans="5:6">
      <c r="E83" s="67"/>
      <c r="F83" s="67"/>
    </row>
    <row r="84" spans="5:6">
      <c r="E84" s="67"/>
      <c r="F84" s="67"/>
    </row>
    <row r="85" spans="5:6">
      <c r="E85" s="67"/>
      <c r="F85" s="67"/>
    </row>
    <row r="86" spans="5:6">
      <c r="E86" s="67"/>
      <c r="F86" s="67"/>
    </row>
    <row r="87" spans="5:6">
      <c r="E87" s="67"/>
      <c r="F87" s="67"/>
    </row>
    <row r="88" spans="5:6">
      <c r="E88" s="67"/>
      <c r="F88" s="67"/>
    </row>
    <row r="89" spans="5:6">
      <c r="E89" s="67"/>
      <c r="F89" s="67"/>
    </row>
    <row r="90" spans="5:6">
      <c r="E90" s="67"/>
      <c r="F90" s="67"/>
    </row>
  </sheetData>
  <mergeCells count="1">
    <mergeCell ref="A8:F8"/>
  </mergeCells>
  <pageMargins left="0.59055118110236227" right="0.59055118110236227" top="0.98425196850393704" bottom="0.59055118110236227" header="0.59055118110236227" footer="0.31496062992125984"/>
  <pageSetup paperSize="9" orientation="landscape" r:id="rId1"/>
  <headerFooter>
    <oddHeader>&amp;L&amp;8Zweckverband&amp;R&amp;8Jahresrechnung 2019</oddHeader>
    <oddFooter>&amp;R&amp;8Seite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4"/>
  <sheetViews>
    <sheetView showGridLines="0" zoomScaleNormal="100" workbookViewId="0"/>
  </sheetViews>
  <sheetFormatPr baseColWidth="10" defaultColWidth="11" defaultRowHeight="12"/>
  <cols>
    <col min="1" max="1" width="3.375" style="78" customWidth="1"/>
    <col min="2" max="2" width="35.125" style="78" customWidth="1"/>
    <col min="3" max="3" width="34.5" style="78" customWidth="1"/>
    <col min="4" max="6" width="16.625" style="82" customWidth="1"/>
    <col min="7" max="7" width="11" style="111"/>
    <col min="8" max="16384" width="11" style="78"/>
  </cols>
  <sheetData>
    <row r="1" spans="1:6" s="78" customFormat="1" ht="22.5">
      <c r="A1" s="76" t="s">
        <v>55</v>
      </c>
      <c r="B1" s="99"/>
      <c r="C1" s="99"/>
      <c r="D1" s="100"/>
      <c r="E1" s="100"/>
      <c r="F1" s="101"/>
    </row>
    <row r="2" spans="1:6" s="78" customFormat="1">
      <c r="A2" s="102"/>
      <c r="B2" s="102"/>
      <c r="C2" s="102"/>
      <c r="D2" s="100"/>
      <c r="E2" s="100"/>
      <c r="F2" s="101"/>
    </row>
    <row r="3" spans="1:6" s="78" customFormat="1">
      <c r="A3" s="102"/>
      <c r="B3" s="102"/>
      <c r="C3" s="102"/>
      <c r="D3" s="100"/>
      <c r="E3" s="100"/>
      <c r="F3" s="101"/>
    </row>
    <row r="4" spans="1:6" s="105" customFormat="1">
      <c r="A4" s="669" t="s">
        <v>153</v>
      </c>
      <c r="B4" s="669"/>
      <c r="C4" s="669"/>
      <c r="D4" s="103" t="s">
        <v>40</v>
      </c>
      <c r="E4" s="104" t="s">
        <v>41</v>
      </c>
      <c r="F4" s="104" t="s">
        <v>40</v>
      </c>
    </row>
    <row r="5" spans="1:6" s="105" customFormat="1">
      <c r="A5" s="670"/>
      <c r="B5" s="670"/>
      <c r="C5" s="670"/>
      <c r="D5" s="106" t="s">
        <v>375</v>
      </c>
      <c r="E5" s="107" t="s">
        <v>375</v>
      </c>
      <c r="F5" s="107" t="s">
        <v>376</v>
      </c>
    </row>
    <row r="6" spans="1:6" s="78" customFormat="1" ht="12" customHeight="1">
      <c r="A6" s="79"/>
      <c r="B6" s="79"/>
      <c r="C6" s="79"/>
      <c r="D6" s="108"/>
      <c r="E6" s="109"/>
      <c r="F6" s="110"/>
    </row>
    <row r="7" spans="1:6" s="111" customFormat="1" ht="12" customHeight="1">
      <c r="A7" s="19">
        <v>50</v>
      </c>
      <c r="B7" s="111" t="s">
        <v>46</v>
      </c>
      <c r="D7" s="117">
        <v>0</v>
      </c>
      <c r="E7" s="118">
        <v>0</v>
      </c>
      <c r="F7" s="118">
        <v>0</v>
      </c>
    </row>
    <row r="8" spans="1:6" s="111" customFormat="1" ht="12" customHeight="1">
      <c r="A8" s="19">
        <v>51</v>
      </c>
      <c r="B8" s="615" t="s">
        <v>789</v>
      </c>
      <c r="D8" s="117">
        <v>0</v>
      </c>
      <c r="E8" s="118">
        <v>0</v>
      </c>
      <c r="F8" s="118">
        <v>0</v>
      </c>
    </row>
    <row r="9" spans="1:6" s="111" customFormat="1" ht="12" customHeight="1">
      <c r="A9" s="19">
        <v>52</v>
      </c>
      <c r="B9" s="111" t="s">
        <v>6</v>
      </c>
      <c r="D9" s="117">
        <v>0</v>
      </c>
      <c r="E9" s="118">
        <v>0</v>
      </c>
      <c r="F9" s="118">
        <v>0</v>
      </c>
    </row>
    <row r="10" spans="1:6" s="111" customFormat="1" ht="12" customHeight="1">
      <c r="A10" s="19">
        <v>54</v>
      </c>
      <c r="B10" s="111" t="s">
        <v>7</v>
      </c>
      <c r="D10" s="117">
        <v>0</v>
      </c>
      <c r="E10" s="118">
        <v>0</v>
      </c>
      <c r="F10" s="118">
        <v>0</v>
      </c>
    </row>
    <row r="11" spans="1:6" s="111" customFormat="1" ht="12" customHeight="1">
      <c r="A11" s="19">
        <v>55</v>
      </c>
      <c r="B11" s="111" t="s">
        <v>47</v>
      </c>
      <c r="D11" s="117">
        <v>0</v>
      </c>
      <c r="E11" s="118">
        <v>0</v>
      </c>
      <c r="F11" s="118">
        <v>0</v>
      </c>
    </row>
    <row r="12" spans="1:6" s="111" customFormat="1" ht="12" customHeight="1">
      <c r="A12" s="19">
        <v>56</v>
      </c>
      <c r="B12" s="111" t="s">
        <v>48</v>
      </c>
      <c r="D12" s="117">
        <v>0</v>
      </c>
      <c r="E12" s="118">
        <v>0</v>
      </c>
      <c r="F12" s="118">
        <v>0</v>
      </c>
    </row>
    <row r="13" spans="1:6" s="111" customFormat="1" ht="12" customHeight="1">
      <c r="A13" s="19">
        <v>57</v>
      </c>
      <c r="B13" s="111" t="s">
        <v>49</v>
      </c>
      <c r="D13" s="117">
        <v>0</v>
      </c>
      <c r="E13" s="118">
        <v>0</v>
      </c>
      <c r="F13" s="118">
        <v>0</v>
      </c>
    </row>
    <row r="14" spans="1:6" s="111" customFormat="1" ht="12" customHeight="1">
      <c r="A14" s="19"/>
      <c r="D14" s="112"/>
      <c r="E14" s="113"/>
      <c r="F14" s="113"/>
    </row>
    <row r="15" spans="1:6" s="115" customFormat="1" ht="21" customHeight="1">
      <c r="A15" s="10"/>
      <c r="B15" s="31" t="s">
        <v>53</v>
      </c>
      <c r="C15" s="114"/>
      <c r="D15" s="29">
        <f>SUM(D7:D13)</f>
        <v>0</v>
      </c>
      <c r="E15" s="30">
        <f>SUM(E7:E13)</f>
        <v>0</v>
      </c>
      <c r="F15" s="30">
        <f>SUM(F7:F13)</f>
        <v>0</v>
      </c>
    </row>
    <row r="16" spans="1:6" s="111" customFormat="1" ht="12" customHeight="1">
      <c r="A16" s="19"/>
      <c r="B16" s="19"/>
      <c r="D16" s="112"/>
      <c r="E16" s="113"/>
      <c r="F16" s="113"/>
    </row>
    <row r="17" spans="1:6" s="111" customFormat="1" ht="12" customHeight="1">
      <c r="A17" s="19">
        <v>60</v>
      </c>
      <c r="B17" s="111" t="s">
        <v>154</v>
      </c>
      <c r="D17" s="117">
        <v>0</v>
      </c>
      <c r="E17" s="118">
        <v>0</v>
      </c>
      <c r="F17" s="118">
        <v>0</v>
      </c>
    </row>
    <row r="18" spans="1:6" s="111" customFormat="1" ht="12" customHeight="1">
      <c r="A18" s="19">
        <v>61</v>
      </c>
      <c r="B18" s="111" t="s">
        <v>792</v>
      </c>
      <c r="D18" s="117">
        <v>0</v>
      </c>
      <c r="E18" s="118">
        <v>0</v>
      </c>
      <c r="F18" s="118">
        <v>0</v>
      </c>
    </row>
    <row r="19" spans="1:6" s="111" customFormat="1" ht="12" customHeight="1">
      <c r="A19" s="19">
        <v>62</v>
      </c>
      <c r="B19" s="111" t="s">
        <v>373</v>
      </c>
      <c r="D19" s="117">
        <v>0</v>
      </c>
      <c r="E19" s="118">
        <v>0</v>
      </c>
      <c r="F19" s="118">
        <v>0</v>
      </c>
    </row>
    <row r="20" spans="1:6" s="111" customFormat="1" ht="12" customHeight="1">
      <c r="A20" s="19">
        <v>63</v>
      </c>
      <c r="B20" s="111" t="s">
        <v>50</v>
      </c>
      <c r="D20" s="117">
        <v>0</v>
      </c>
      <c r="E20" s="118">
        <v>0</v>
      </c>
      <c r="F20" s="118">
        <v>0</v>
      </c>
    </row>
    <row r="21" spans="1:6" s="111" customFormat="1" ht="12" customHeight="1">
      <c r="A21" s="19">
        <v>64</v>
      </c>
      <c r="B21" s="111" t="s">
        <v>51</v>
      </c>
      <c r="D21" s="117">
        <v>0</v>
      </c>
      <c r="E21" s="118">
        <v>0</v>
      </c>
      <c r="F21" s="118">
        <v>0</v>
      </c>
    </row>
    <row r="22" spans="1:6" s="111" customFormat="1" ht="12" customHeight="1">
      <c r="A22" s="19">
        <v>65</v>
      </c>
      <c r="B22" s="111" t="s">
        <v>784</v>
      </c>
      <c r="D22" s="117">
        <v>0</v>
      </c>
      <c r="E22" s="118">
        <v>0</v>
      </c>
      <c r="F22" s="118">
        <v>0</v>
      </c>
    </row>
    <row r="23" spans="1:6" s="111" customFormat="1" ht="12" customHeight="1">
      <c r="A23" s="19">
        <v>66</v>
      </c>
      <c r="B23" s="111" t="s">
        <v>52</v>
      </c>
      <c r="D23" s="117">
        <v>0</v>
      </c>
      <c r="E23" s="118">
        <v>0</v>
      </c>
      <c r="F23" s="118">
        <v>0</v>
      </c>
    </row>
    <row r="24" spans="1:6" s="111" customFormat="1" ht="12" customHeight="1">
      <c r="A24" s="19">
        <v>67</v>
      </c>
      <c r="B24" s="111" t="s">
        <v>49</v>
      </c>
      <c r="D24" s="117">
        <v>0</v>
      </c>
      <c r="E24" s="118">
        <v>0</v>
      </c>
      <c r="F24" s="118">
        <v>0</v>
      </c>
    </row>
    <row r="25" spans="1:6" s="111" customFormat="1" ht="12" customHeight="1">
      <c r="A25" s="19"/>
      <c r="D25" s="112"/>
      <c r="E25" s="113"/>
      <c r="F25" s="113"/>
    </row>
    <row r="26" spans="1:6" s="115" customFormat="1" ht="21" customHeight="1">
      <c r="A26" s="10"/>
      <c r="B26" s="31" t="s">
        <v>54</v>
      </c>
      <c r="C26" s="114"/>
      <c r="D26" s="29">
        <f>SUM(D17:D24)</f>
        <v>0</v>
      </c>
      <c r="E26" s="30">
        <f>SUM(E17:E24)</f>
        <v>0</v>
      </c>
      <c r="F26" s="30">
        <f>SUM(F17:F24)</f>
        <v>0</v>
      </c>
    </row>
    <row r="27" spans="1:6" s="111" customFormat="1" ht="12" customHeight="1">
      <c r="A27" s="10"/>
      <c r="B27" s="10"/>
      <c r="D27" s="112"/>
      <c r="E27" s="113"/>
      <c r="F27" s="113"/>
    </row>
    <row r="28" spans="1:6" s="111" customFormat="1" ht="12" customHeight="1">
      <c r="A28" s="10"/>
      <c r="B28" s="10"/>
      <c r="D28" s="112"/>
      <c r="E28" s="113"/>
      <c r="F28" s="113"/>
    </row>
    <row r="29" spans="1:6" s="111" customFormat="1" ht="12" customHeight="1">
      <c r="A29" s="116" t="s">
        <v>492</v>
      </c>
      <c r="B29" s="10"/>
      <c r="D29" s="112"/>
      <c r="E29" s="113"/>
      <c r="F29" s="113"/>
    </row>
    <row r="30" spans="1:6" s="111" customFormat="1" ht="12" customHeight="1">
      <c r="A30" s="116"/>
      <c r="B30" s="10"/>
      <c r="D30" s="112"/>
      <c r="E30" s="113"/>
      <c r="F30" s="113"/>
    </row>
    <row r="31" spans="1:6" s="111" customFormat="1" ht="12" customHeight="1">
      <c r="A31" s="19"/>
      <c r="B31" s="111" t="s">
        <v>53</v>
      </c>
      <c r="D31" s="117">
        <f>D15</f>
        <v>0</v>
      </c>
      <c r="E31" s="118">
        <f>E15</f>
        <v>0</v>
      </c>
      <c r="F31" s="118">
        <f>F15</f>
        <v>0</v>
      </c>
    </row>
    <row r="32" spans="1:6" s="111" customFormat="1" ht="12" customHeight="1">
      <c r="A32" s="19"/>
      <c r="B32" s="111" t="s">
        <v>54</v>
      </c>
      <c r="D32" s="117">
        <f>D26</f>
        <v>0</v>
      </c>
      <c r="E32" s="118">
        <f>E26</f>
        <v>0</v>
      </c>
      <c r="F32" s="118">
        <f>F26</f>
        <v>0</v>
      </c>
    </row>
    <row r="33" spans="1:6" s="115" customFormat="1" ht="21" customHeight="1">
      <c r="A33" s="10"/>
      <c r="B33" s="31" t="s">
        <v>374</v>
      </c>
      <c r="C33" s="98" t="s">
        <v>155</v>
      </c>
      <c r="D33" s="29">
        <f>D32-D31</f>
        <v>0</v>
      </c>
      <c r="E33" s="30">
        <f>E32-E31</f>
        <v>0</v>
      </c>
      <c r="F33" s="30">
        <f>F32-F31</f>
        <v>0</v>
      </c>
    </row>
    <row r="34" spans="1:6" s="111" customFormat="1">
      <c r="A34" s="19"/>
      <c r="B34" s="19"/>
      <c r="C34" s="119"/>
      <c r="D34" s="120"/>
      <c r="E34" s="120"/>
      <c r="F34" s="113"/>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ignoredErrors>
    <ignoredError sqref="D5:F5"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7"/>
  <sheetViews>
    <sheetView showGridLines="0" zoomScaleNormal="100" workbookViewId="0"/>
  </sheetViews>
  <sheetFormatPr baseColWidth="10" defaultColWidth="11" defaultRowHeight="12"/>
  <cols>
    <col min="1" max="1" width="3.375" style="78" customWidth="1"/>
    <col min="2" max="2" width="31" style="78" customWidth="1"/>
    <col min="3" max="3" width="38.625" style="78" bestFit="1" customWidth="1"/>
    <col min="4" max="6" width="16.625" style="82" customWidth="1"/>
    <col min="7" max="7" width="11" style="111"/>
    <col min="8" max="16384" width="11" style="78"/>
  </cols>
  <sheetData>
    <row r="1" spans="1:6" s="78" customFormat="1" ht="22.5">
      <c r="A1" s="76" t="s">
        <v>108</v>
      </c>
      <c r="B1" s="99"/>
      <c r="C1" s="99"/>
      <c r="D1" s="100"/>
      <c r="E1" s="100"/>
      <c r="F1" s="101"/>
    </row>
    <row r="2" spans="1:6" s="78" customFormat="1">
      <c r="A2" s="102"/>
      <c r="B2" s="102"/>
      <c r="C2" s="102"/>
      <c r="D2" s="100"/>
      <c r="E2" s="100"/>
      <c r="F2" s="101"/>
    </row>
    <row r="3" spans="1:6" s="78" customFormat="1">
      <c r="A3" s="102"/>
      <c r="B3" s="102"/>
      <c r="C3" s="102"/>
      <c r="D3" s="100"/>
      <c r="E3" s="100"/>
      <c r="F3" s="101"/>
    </row>
    <row r="4" spans="1:6" s="105" customFormat="1">
      <c r="A4" s="669" t="s">
        <v>156</v>
      </c>
      <c r="B4" s="669"/>
      <c r="C4" s="669"/>
      <c r="D4" s="103" t="s">
        <v>40</v>
      </c>
      <c r="E4" s="104" t="s">
        <v>41</v>
      </c>
      <c r="F4" s="104" t="s">
        <v>40</v>
      </c>
    </row>
    <row r="5" spans="1:6" s="105" customFormat="1">
      <c r="A5" s="670"/>
      <c r="B5" s="670"/>
      <c r="C5" s="670"/>
      <c r="D5" s="222">
        <v>2019</v>
      </c>
      <c r="E5" s="258">
        <v>2019</v>
      </c>
      <c r="F5" s="258">
        <v>2018</v>
      </c>
    </row>
    <row r="6" spans="1:6" s="78" customFormat="1" ht="12" customHeight="1">
      <c r="A6" s="79"/>
      <c r="B6" s="79"/>
      <c r="C6" s="79"/>
      <c r="D6" s="108"/>
      <c r="E6" s="109"/>
      <c r="F6" s="110"/>
    </row>
    <row r="7" spans="1:6" s="111" customFormat="1" ht="12" customHeight="1">
      <c r="A7" s="19">
        <v>70</v>
      </c>
      <c r="B7" s="111" t="s">
        <v>801</v>
      </c>
      <c r="D7" s="117">
        <v>0</v>
      </c>
      <c r="E7" s="118">
        <v>0</v>
      </c>
      <c r="F7" s="118">
        <v>0</v>
      </c>
    </row>
    <row r="8" spans="1:6" s="111" customFormat="1" ht="12" customHeight="1">
      <c r="A8" s="19">
        <v>72</v>
      </c>
      <c r="B8" s="111" t="s">
        <v>802</v>
      </c>
      <c r="D8" s="117">
        <v>0</v>
      </c>
      <c r="E8" s="118">
        <v>0</v>
      </c>
      <c r="F8" s="118">
        <v>0</v>
      </c>
    </row>
    <row r="9" spans="1:6" s="111" customFormat="1" ht="12" customHeight="1">
      <c r="A9" s="19">
        <v>75</v>
      </c>
      <c r="B9" s="111" t="s">
        <v>803</v>
      </c>
      <c r="D9" s="117">
        <v>0</v>
      </c>
      <c r="E9" s="118">
        <v>0</v>
      </c>
      <c r="F9" s="118">
        <v>0</v>
      </c>
    </row>
    <row r="10" spans="1:6" s="111" customFormat="1" ht="12" customHeight="1">
      <c r="A10" s="19">
        <v>77</v>
      </c>
      <c r="B10" s="111" t="s">
        <v>804</v>
      </c>
      <c r="D10" s="117">
        <v>0</v>
      </c>
      <c r="E10" s="118">
        <v>0</v>
      </c>
      <c r="F10" s="118">
        <v>0</v>
      </c>
    </row>
    <row r="11" spans="1:6" s="111" customFormat="1" ht="12" customHeight="1">
      <c r="A11" s="19"/>
      <c r="D11" s="112"/>
      <c r="E11" s="113"/>
      <c r="F11" s="113"/>
    </row>
    <row r="12" spans="1:6" s="115" customFormat="1" ht="21" customHeight="1">
      <c r="A12" s="10"/>
      <c r="B12" s="31" t="s">
        <v>56</v>
      </c>
      <c r="C12" s="114"/>
      <c r="D12" s="29">
        <f>SUM(D7:D10)</f>
        <v>0</v>
      </c>
      <c r="E12" s="30">
        <f>SUM(E7:E10)</f>
        <v>0</v>
      </c>
      <c r="F12" s="30">
        <f>SUM(F7:F10)</f>
        <v>0</v>
      </c>
    </row>
    <row r="13" spans="1:6" s="111" customFormat="1" ht="12" customHeight="1">
      <c r="A13" s="19"/>
      <c r="B13" s="19"/>
      <c r="D13" s="112"/>
      <c r="E13" s="113"/>
      <c r="F13" s="113"/>
    </row>
    <row r="14" spans="1:6" s="111" customFormat="1" ht="12" customHeight="1">
      <c r="A14" s="19">
        <v>80</v>
      </c>
      <c r="B14" s="111" t="s">
        <v>805</v>
      </c>
      <c r="D14" s="117">
        <v>0</v>
      </c>
      <c r="E14" s="118">
        <v>0</v>
      </c>
      <c r="F14" s="118">
        <v>0</v>
      </c>
    </row>
    <row r="15" spans="1:6" s="111" customFormat="1" ht="12" customHeight="1">
      <c r="A15" s="19">
        <v>82</v>
      </c>
      <c r="B15" s="111" t="s">
        <v>806</v>
      </c>
      <c r="D15" s="117">
        <v>0</v>
      </c>
      <c r="E15" s="118">
        <v>0</v>
      </c>
      <c r="F15" s="118">
        <v>0</v>
      </c>
    </row>
    <row r="16" spans="1:6" s="111" customFormat="1" ht="12" customHeight="1">
      <c r="A16" s="19">
        <v>85</v>
      </c>
      <c r="B16" s="111" t="s">
        <v>807</v>
      </c>
      <c r="D16" s="117">
        <v>0</v>
      </c>
      <c r="E16" s="118">
        <v>0</v>
      </c>
      <c r="F16" s="118">
        <v>0</v>
      </c>
    </row>
    <row r="17" spans="1:6" s="111" customFormat="1" ht="12" customHeight="1">
      <c r="A17" s="19">
        <v>87</v>
      </c>
      <c r="B17" s="111" t="s">
        <v>808</v>
      </c>
      <c r="D17" s="117">
        <v>0</v>
      </c>
      <c r="E17" s="118">
        <v>0</v>
      </c>
      <c r="F17" s="118">
        <v>0</v>
      </c>
    </row>
    <row r="18" spans="1:6" s="111" customFormat="1" ht="12" customHeight="1">
      <c r="A18" s="19"/>
      <c r="D18" s="112"/>
      <c r="E18" s="113"/>
      <c r="F18" s="113"/>
    </row>
    <row r="19" spans="1:6" s="115" customFormat="1" ht="21" customHeight="1">
      <c r="A19" s="10"/>
      <c r="B19" s="31" t="s">
        <v>57</v>
      </c>
      <c r="C19" s="114"/>
      <c r="D19" s="29">
        <f>SUM(D14:D17)</f>
        <v>0</v>
      </c>
      <c r="E19" s="30">
        <f>SUM(E14:E17)</f>
        <v>0</v>
      </c>
      <c r="F19" s="30">
        <f>SUM(F14:F17)</f>
        <v>0</v>
      </c>
    </row>
    <row r="20" spans="1:6" s="111" customFormat="1" ht="12" customHeight="1">
      <c r="A20" s="10"/>
      <c r="B20" s="10"/>
      <c r="D20" s="112"/>
      <c r="E20" s="113"/>
      <c r="F20" s="113"/>
    </row>
    <row r="21" spans="1:6" s="111" customFormat="1" ht="12" customHeight="1">
      <c r="A21" s="10"/>
      <c r="B21" s="10"/>
      <c r="D21" s="112"/>
      <c r="E21" s="113"/>
      <c r="F21" s="113"/>
    </row>
    <row r="22" spans="1:6" s="111" customFormat="1" ht="12" customHeight="1">
      <c r="A22" s="116" t="s">
        <v>493</v>
      </c>
      <c r="B22" s="10"/>
      <c r="D22" s="112"/>
      <c r="E22" s="113"/>
      <c r="F22" s="113"/>
    </row>
    <row r="23" spans="1:6" s="111" customFormat="1" ht="12" customHeight="1">
      <c r="A23" s="116"/>
      <c r="B23" s="10"/>
      <c r="D23" s="112"/>
      <c r="E23" s="113"/>
      <c r="F23" s="113"/>
    </row>
    <row r="24" spans="1:6" s="111" customFormat="1" ht="12" customHeight="1">
      <c r="A24" s="19"/>
      <c r="B24" s="111" t="s">
        <v>56</v>
      </c>
      <c r="D24" s="117">
        <f>D12</f>
        <v>0</v>
      </c>
      <c r="E24" s="118">
        <f>E12</f>
        <v>0</v>
      </c>
      <c r="F24" s="118">
        <f>F12</f>
        <v>0</v>
      </c>
    </row>
    <row r="25" spans="1:6" s="111" customFormat="1" ht="12" customHeight="1">
      <c r="A25" s="19"/>
      <c r="B25" s="111" t="s">
        <v>57</v>
      </c>
      <c r="D25" s="117">
        <f>D19</f>
        <v>0</v>
      </c>
      <c r="E25" s="118">
        <f>E19</f>
        <v>0</v>
      </c>
      <c r="F25" s="118">
        <f>F19</f>
        <v>0</v>
      </c>
    </row>
    <row r="26" spans="1:6" s="115" customFormat="1" ht="21" customHeight="1">
      <c r="A26" s="10"/>
      <c r="B26" s="31" t="s">
        <v>184</v>
      </c>
      <c r="C26" s="98" t="s">
        <v>377</v>
      </c>
      <c r="D26" s="29">
        <f>D25-D24</f>
        <v>0</v>
      </c>
      <c r="E26" s="30">
        <f>E25-E24</f>
        <v>0</v>
      </c>
      <c r="F26" s="30">
        <f>F25-F24</f>
        <v>0</v>
      </c>
    </row>
    <row r="27" spans="1:6" s="111" customFormat="1">
      <c r="A27" s="19"/>
      <c r="B27" s="19"/>
      <c r="C27" s="119"/>
      <c r="D27" s="120"/>
      <c r="E27" s="120"/>
      <c r="F27" s="113"/>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68"/>
  <sheetViews>
    <sheetView showGridLines="0" zoomScaleNormal="100" workbookViewId="0"/>
  </sheetViews>
  <sheetFormatPr baseColWidth="10" defaultColWidth="11" defaultRowHeight="12"/>
  <cols>
    <col min="1" max="1" width="4.625" style="78" customWidth="1"/>
    <col min="2" max="2" width="39.625" style="78" customWidth="1"/>
    <col min="3" max="3" width="29.375" style="78" customWidth="1"/>
    <col min="4" max="5" width="21.625" style="82" customWidth="1"/>
    <col min="6" max="16384" width="11" style="78"/>
  </cols>
  <sheetData>
    <row r="1" spans="1:5" ht="22.5">
      <c r="A1" s="76" t="s">
        <v>18</v>
      </c>
      <c r="B1" s="99"/>
      <c r="C1" s="99"/>
      <c r="D1" s="100"/>
      <c r="E1" s="100"/>
    </row>
    <row r="2" spans="1:5">
      <c r="A2" s="102"/>
      <c r="B2" s="102"/>
      <c r="C2" s="102"/>
      <c r="D2" s="100"/>
      <c r="E2" s="100"/>
    </row>
    <row r="3" spans="1:5">
      <c r="A3" s="102"/>
      <c r="B3" s="102"/>
      <c r="C3" s="102"/>
      <c r="D3" s="100"/>
      <c r="E3" s="100"/>
    </row>
    <row r="4" spans="1:5" s="105" customFormat="1">
      <c r="A4" s="669" t="s">
        <v>157</v>
      </c>
      <c r="B4" s="669"/>
      <c r="C4" s="669"/>
      <c r="D4" s="674" t="s">
        <v>504</v>
      </c>
      <c r="E4" s="664" t="s">
        <v>378</v>
      </c>
    </row>
    <row r="5" spans="1:5" s="105" customFormat="1">
      <c r="A5" s="670"/>
      <c r="B5" s="670"/>
      <c r="C5" s="670"/>
      <c r="D5" s="675"/>
      <c r="E5" s="673"/>
    </row>
    <row r="6" spans="1:5" ht="12" customHeight="1">
      <c r="A6" s="79"/>
      <c r="B6" s="79"/>
      <c r="C6" s="79"/>
      <c r="D6" s="109"/>
      <c r="E6" s="108"/>
    </row>
    <row r="7" spans="1:5" ht="12" customHeight="1">
      <c r="A7" s="79">
        <v>100</v>
      </c>
      <c r="B7" s="79" t="s">
        <v>0</v>
      </c>
      <c r="C7" s="79"/>
      <c r="D7" s="185">
        <v>0</v>
      </c>
      <c r="E7" s="53">
        <v>0</v>
      </c>
    </row>
    <row r="8" spans="1:5" ht="12" customHeight="1">
      <c r="A8" s="79">
        <v>101</v>
      </c>
      <c r="B8" s="79" t="s">
        <v>1</v>
      </c>
      <c r="C8" s="79"/>
      <c r="D8" s="185">
        <v>0</v>
      </c>
      <c r="E8" s="53">
        <v>0</v>
      </c>
    </row>
    <row r="9" spans="1:5" ht="12" customHeight="1">
      <c r="A9" s="79">
        <v>102</v>
      </c>
      <c r="B9" s="79" t="s">
        <v>2</v>
      </c>
      <c r="C9" s="79"/>
      <c r="D9" s="185">
        <v>0</v>
      </c>
      <c r="E9" s="53">
        <v>0</v>
      </c>
    </row>
    <row r="10" spans="1:5" ht="12" customHeight="1">
      <c r="A10" s="79">
        <v>104</v>
      </c>
      <c r="B10" s="79" t="s">
        <v>3</v>
      </c>
      <c r="C10" s="79"/>
      <c r="D10" s="185">
        <v>0</v>
      </c>
      <c r="E10" s="53">
        <v>0</v>
      </c>
    </row>
    <row r="11" spans="1:5" ht="12" customHeight="1">
      <c r="A11" s="79">
        <v>106</v>
      </c>
      <c r="B11" s="79" t="s">
        <v>4</v>
      </c>
      <c r="C11" s="79"/>
      <c r="D11" s="185">
        <v>0</v>
      </c>
      <c r="E11" s="53">
        <v>0</v>
      </c>
    </row>
    <row r="12" spans="1:5" s="263" customFormat="1" ht="12" customHeight="1">
      <c r="A12" s="124"/>
      <c r="B12" s="124" t="s">
        <v>253</v>
      </c>
      <c r="C12" s="124"/>
      <c r="D12" s="265">
        <f>SUM(D7:D11)</f>
        <v>0</v>
      </c>
      <c r="E12" s="266">
        <f>SUM(E7:E11)</f>
        <v>0</v>
      </c>
    </row>
    <row r="13" spans="1:5" ht="12" customHeight="1">
      <c r="A13" s="79"/>
      <c r="B13" s="79"/>
      <c r="C13" s="79"/>
      <c r="D13" s="185"/>
      <c r="E13" s="53"/>
    </row>
    <row r="14" spans="1:5" ht="12" customHeight="1">
      <c r="A14" s="79">
        <v>107</v>
      </c>
      <c r="B14" s="569" t="s">
        <v>783</v>
      </c>
      <c r="C14" s="79"/>
      <c r="D14" s="185">
        <v>0</v>
      </c>
      <c r="E14" s="53">
        <v>0</v>
      </c>
    </row>
    <row r="15" spans="1:5" ht="12" customHeight="1">
      <c r="A15" s="79">
        <v>108</v>
      </c>
      <c r="B15" s="79" t="s">
        <v>793</v>
      </c>
      <c r="C15" s="79"/>
      <c r="D15" s="185">
        <v>0</v>
      </c>
      <c r="E15" s="53">
        <v>0</v>
      </c>
    </row>
    <row r="16" spans="1:5" s="263" customFormat="1" ht="12" customHeight="1">
      <c r="A16" s="124"/>
      <c r="B16" s="124" t="s">
        <v>452</v>
      </c>
      <c r="C16" s="124"/>
      <c r="D16" s="265">
        <f>SUM(D14:D15)</f>
        <v>0</v>
      </c>
      <c r="E16" s="266">
        <f>SUM(E14:E15)</f>
        <v>0</v>
      </c>
    </row>
    <row r="17" spans="1:5" ht="12" customHeight="1">
      <c r="A17" s="79"/>
      <c r="B17" s="79"/>
      <c r="C17" s="79"/>
      <c r="D17" s="109"/>
      <c r="E17" s="108"/>
    </row>
    <row r="18" spans="1:5" s="115" customFormat="1" ht="21" customHeight="1">
      <c r="A18" s="10"/>
      <c r="B18" s="31" t="s">
        <v>142</v>
      </c>
      <c r="C18" s="114"/>
      <c r="D18" s="30">
        <f>SUM(D12+D16)</f>
        <v>0</v>
      </c>
      <c r="E18" s="29">
        <f>E12+E16</f>
        <v>0</v>
      </c>
    </row>
    <row r="19" spans="1:5" s="111" customFormat="1" ht="12" customHeight="1">
      <c r="A19" s="19"/>
      <c r="D19" s="113"/>
      <c r="E19" s="112"/>
    </row>
    <row r="20" spans="1:5" s="111" customFormat="1" ht="12" customHeight="1">
      <c r="A20" s="19">
        <v>140</v>
      </c>
      <c r="B20" s="111" t="s">
        <v>5</v>
      </c>
      <c r="D20" s="118">
        <v>0</v>
      </c>
      <c r="E20" s="117">
        <v>0</v>
      </c>
    </row>
    <row r="21" spans="1:5" s="111" customFormat="1" ht="12" customHeight="1">
      <c r="A21" s="19">
        <v>142</v>
      </c>
      <c r="B21" s="111" t="s">
        <v>6</v>
      </c>
      <c r="D21" s="118">
        <v>0</v>
      </c>
      <c r="E21" s="117">
        <v>0</v>
      </c>
    </row>
    <row r="22" spans="1:5" s="111" customFormat="1" ht="12" customHeight="1">
      <c r="A22" s="19">
        <v>144</v>
      </c>
      <c r="B22" s="111" t="s">
        <v>7</v>
      </c>
      <c r="D22" s="118">
        <v>0</v>
      </c>
      <c r="E22" s="117">
        <v>0</v>
      </c>
    </row>
    <row r="23" spans="1:5" s="111" customFormat="1" ht="12" customHeight="1">
      <c r="A23" s="19">
        <v>145</v>
      </c>
      <c r="B23" s="111" t="s">
        <v>8</v>
      </c>
      <c r="D23" s="118">
        <v>0</v>
      </c>
      <c r="E23" s="117">
        <v>0</v>
      </c>
    </row>
    <row r="24" spans="1:5" s="111" customFormat="1" ht="12" customHeight="1">
      <c r="A24" s="19">
        <v>146</v>
      </c>
      <c r="B24" s="19" t="s">
        <v>9</v>
      </c>
      <c r="D24" s="118">
        <v>0</v>
      </c>
      <c r="E24" s="117">
        <v>0</v>
      </c>
    </row>
    <row r="25" spans="1:5" s="263" customFormat="1" ht="12" customHeight="1">
      <c r="A25" s="124"/>
      <c r="B25" s="124" t="s">
        <v>453</v>
      </c>
      <c r="C25" s="124"/>
      <c r="D25" s="265">
        <f>SUM(D20:D24)</f>
        <v>0</v>
      </c>
      <c r="E25" s="266">
        <f>SUM(E20:E24)</f>
        <v>0</v>
      </c>
    </row>
    <row r="26" spans="1:5" s="111" customFormat="1" ht="12" customHeight="1">
      <c r="A26" s="19"/>
      <c r="B26" s="19"/>
      <c r="D26" s="113"/>
      <c r="E26" s="112"/>
    </row>
    <row r="27" spans="1:5" s="115" customFormat="1" ht="21" customHeight="1">
      <c r="A27" s="10"/>
      <c r="B27" s="31" t="s">
        <v>24</v>
      </c>
      <c r="C27" s="114"/>
      <c r="D27" s="30">
        <f>D25</f>
        <v>0</v>
      </c>
      <c r="E27" s="29">
        <f>E25</f>
        <v>0</v>
      </c>
    </row>
    <row r="28" spans="1:5" s="111" customFormat="1" ht="12" customHeight="1">
      <c r="A28" s="19"/>
      <c r="D28" s="113"/>
      <c r="E28" s="112"/>
    </row>
    <row r="29" spans="1:5" s="115" customFormat="1" ht="21" customHeight="1">
      <c r="A29" s="10"/>
      <c r="B29" s="31" t="s">
        <v>25</v>
      </c>
      <c r="C29" s="114"/>
      <c r="D29" s="30">
        <f>D18+D27</f>
        <v>0</v>
      </c>
      <c r="E29" s="29">
        <f>E18+E27</f>
        <v>0</v>
      </c>
    </row>
    <row r="30" spans="1:5" s="115" customFormat="1" ht="12" customHeight="1">
      <c r="A30" s="10"/>
      <c r="B30" s="10"/>
      <c r="D30" s="113"/>
      <c r="E30" s="113"/>
    </row>
    <row r="31" spans="1:5" s="115" customFormat="1" ht="12" customHeight="1">
      <c r="A31" s="10"/>
      <c r="B31" s="10"/>
      <c r="D31" s="113"/>
      <c r="E31" s="113"/>
    </row>
    <row r="32" spans="1:5" s="115" customFormat="1" ht="13.5" customHeight="1">
      <c r="A32" s="10"/>
      <c r="B32" s="351" t="s">
        <v>511</v>
      </c>
      <c r="C32" s="352"/>
      <c r="D32" s="353">
        <f>D16+D25</f>
        <v>0</v>
      </c>
      <c r="E32" s="354">
        <f>E16+E25</f>
        <v>0</v>
      </c>
    </row>
    <row r="33" spans="1:5" s="115" customFormat="1" ht="12" customHeight="1">
      <c r="A33" s="10"/>
      <c r="B33" s="10"/>
      <c r="D33" s="113"/>
      <c r="E33" s="113"/>
    </row>
    <row r="34" spans="1:5" s="111" customFormat="1" ht="12" customHeight="1">
      <c r="A34" s="19"/>
      <c r="D34" s="113"/>
      <c r="E34" s="113"/>
    </row>
    <row r="35" spans="1:5" s="111" customFormat="1" ht="12" customHeight="1">
      <c r="A35" s="19"/>
      <c r="D35" s="113"/>
      <c r="E35" s="113"/>
    </row>
    <row r="36" spans="1:5" ht="22.5">
      <c r="A36" s="76" t="s">
        <v>18</v>
      </c>
      <c r="B36" s="99"/>
      <c r="C36" s="99"/>
      <c r="D36" s="100"/>
      <c r="E36" s="100"/>
    </row>
    <row r="37" spans="1:5">
      <c r="A37" s="102"/>
      <c r="B37" s="102"/>
      <c r="C37" s="102"/>
      <c r="D37" s="100"/>
      <c r="E37" s="100"/>
    </row>
    <row r="38" spans="1:5">
      <c r="A38" s="102"/>
      <c r="B38" s="102"/>
      <c r="C38" s="102"/>
      <c r="D38" s="100"/>
      <c r="E38" s="100"/>
    </row>
    <row r="39" spans="1:5" s="105" customFormat="1" ht="12.75" customHeight="1">
      <c r="A39" s="669" t="s">
        <v>158</v>
      </c>
      <c r="B39" s="669"/>
      <c r="C39" s="669"/>
      <c r="D39" s="674" t="s">
        <v>504</v>
      </c>
      <c r="E39" s="664" t="s">
        <v>378</v>
      </c>
    </row>
    <row r="40" spans="1:5" s="105" customFormat="1" ht="12.75" customHeight="1">
      <c r="A40" s="670"/>
      <c r="B40" s="670"/>
      <c r="C40" s="670"/>
      <c r="D40" s="675"/>
      <c r="E40" s="673"/>
    </row>
    <row r="41" spans="1:5" ht="12" customHeight="1">
      <c r="A41" s="79"/>
      <c r="B41" s="79"/>
      <c r="C41" s="79"/>
      <c r="D41" s="109"/>
      <c r="E41" s="108"/>
    </row>
    <row r="42" spans="1:5" s="111" customFormat="1" ht="12" customHeight="1">
      <c r="A42" s="19">
        <v>200</v>
      </c>
      <c r="B42" s="111" t="s">
        <v>10</v>
      </c>
      <c r="D42" s="118">
        <v>0</v>
      </c>
      <c r="E42" s="117">
        <v>0</v>
      </c>
    </row>
    <row r="43" spans="1:5" s="111" customFormat="1" ht="12" customHeight="1">
      <c r="A43" s="19">
        <v>201</v>
      </c>
      <c r="B43" s="111" t="s">
        <v>11</v>
      </c>
      <c r="D43" s="118">
        <v>0</v>
      </c>
      <c r="E43" s="117">
        <v>0</v>
      </c>
    </row>
    <row r="44" spans="1:5" s="111" customFormat="1" ht="12" customHeight="1">
      <c r="A44" s="19">
        <v>204</v>
      </c>
      <c r="B44" s="111" t="s">
        <v>12</v>
      </c>
      <c r="D44" s="118">
        <v>0</v>
      </c>
      <c r="E44" s="117">
        <v>0</v>
      </c>
    </row>
    <row r="45" spans="1:5" s="111" customFormat="1" ht="12" customHeight="1">
      <c r="A45" s="19">
        <v>205</v>
      </c>
      <c r="B45" s="111" t="s">
        <v>13</v>
      </c>
      <c r="D45" s="118">
        <v>0</v>
      </c>
      <c r="E45" s="117">
        <v>0</v>
      </c>
    </row>
    <row r="46" spans="1:5" s="260" customFormat="1" ht="12" customHeight="1">
      <c r="A46" s="259"/>
      <c r="B46" s="259" t="s">
        <v>21</v>
      </c>
      <c r="D46" s="261">
        <f>SUM(D42:D45)</f>
        <v>0</v>
      </c>
      <c r="E46" s="262">
        <f>SUM(E42:E45)</f>
        <v>0</v>
      </c>
    </row>
    <row r="47" spans="1:5" s="111" customFormat="1" ht="12" customHeight="1">
      <c r="A47" s="19"/>
      <c r="D47" s="113"/>
      <c r="E47" s="112"/>
    </row>
    <row r="48" spans="1:5" s="111" customFormat="1" ht="12" customHeight="1">
      <c r="A48" s="19">
        <v>206</v>
      </c>
      <c r="B48" s="111" t="s">
        <v>14</v>
      </c>
      <c r="D48" s="118">
        <v>0</v>
      </c>
      <c r="E48" s="117">
        <v>0</v>
      </c>
    </row>
    <row r="49" spans="1:5" s="111" customFormat="1" ht="12" customHeight="1">
      <c r="A49" s="19">
        <v>208</v>
      </c>
      <c r="B49" s="111" t="s">
        <v>15</v>
      </c>
      <c r="D49" s="118">
        <v>0</v>
      </c>
      <c r="E49" s="117">
        <v>0</v>
      </c>
    </row>
    <row r="50" spans="1:5" s="111" customFormat="1" ht="12" customHeight="1">
      <c r="A50" s="19">
        <v>209</v>
      </c>
      <c r="B50" s="111" t="s">
        <v>28</v>
      </c>
      <c r="D50" s="118">
        <v>0</v>
      </c>
      <c r="E50" s="117">
        <v>0</v>
      </c>
    </row>
    <row r="51" spans="1:5" s="260" customFormat="1" ht="12" customHeight="1">
      <c r="A51" s="259"/>
      <c r="B51" s="259" t="s">
        <v>22</v>
      </c>
      <c r="D51" s="261">
        <f>SUM(D48:D50)</f>
        <v>0</v>
      </c>
      <c r="E51" s="262">
        <f>SUM(E48:E50)</f>
        <v>0</v>
      </c>
    </row>
    <row r="52" spans="1:5" s="111" customFormat="1" ht="12" customHeight="1">
      <c r="A52" s="19"/>
      <c r="D52" s="113"/>
      <c r="E52" s="112"/>
    </row>
    <row r="53" spans="1:5" s="115" customFormat="1" ht="21" customHeight="1">
      <c r="A53" s="10"/>
      <c r="B53" s="31" t="s">
        <v>159</v>
      </c>
      <c r="C53" s="114"/>
      <c r="D53" s="30">
        <f>D46+D51</f>
        <v>0</v>
      </c>
      <c r="E53" s="29">
        <f>E46+E51</f>
        <v>0</v>
      </c>
    </row>
    <row r="54" spans="1:5" s="115" customFormat="1" ht="12" customHeight="1">
      <c r="A54" s="10"/>
      <c r="B54" s="10"/>
      <c r="D54" s="113"/>
      <c r="E54" s="112"/>
    </row>
    <row r="55" spans="1:5" s="111" customFormat="1" ht="12" customHeight="1">
      <c r="A55" s="19">
        <v>290</v>
      </c>
      <c r="B55" s="111" t="s">
        <v>609</v>
      </c>
      <c r="D55" s="118">
        <v>0</v>
      </c>
      <c r="E55" s="117">
        <v>0</v>
      </c>
    </row>
    <row r="56" spans="1:5" s="111" customFormat="1" ht="12" customHeight="1">
      <c r="A56" s="19">
        <v>291</v>
      </c>
      <c r="B56" s="111" t="s">
        <v>287</v>
      </c>
      <c r="D56" s="118">
        <v>0</v>
      </c>
      <c r="E56" s="117">
        <v>0</v>
      </c>
    </row>
    <row r="57" spans="1:5" s="111" customFormat="1" ht="12" customHeight="1">
      <c r="A57" s="19">
        <v>292</v>
      </c>
      <c r="B57" s="111" t="s">
        <v>610</v>
      </c>
      <c r="D57" s="118">
        <v>0</v>
      </c>
      <c r="E57" s="117">
        <v>0</v>
      </c>
    </row>
    <row r="58" spans="1:5" s="111" customFormat="1" ht="12" customHeight="1">
      <c r="A58" s="19">
        <v>293</v>
      </c>
      <c r="B58" s="111" t="s">
        <v>16</v>
      </c>
      <c r="D58" s="118">
        <v>0</v>
      </c>
      <c r="E58" s="117">
        <v>0</v>
      </c>
    </row>
    <row r="59" spans="1:5" s="260" customFormat="1" ht="12" customHeight="1">
      <c r="A59" s="259"/>
      <c r="B59" s="259" t="s">
        <v>254</v>
      </c>
      <c r="D59" s="261">
        <f>SUM(D55:D58)</f>
        <v>0</v>
      </c>
      <c r="E59" s="262">
        <f>SUM(E55:E58)</f>
        <v>0</v>
      </c>
    </row>
    <row r="60" spans="1:5" ht="12" customHeight="1">
      <c r="A60" s="79"/>
      <c r="B60" s="79"/>
      <c r="C60" s="79"/>
      <c r="D60" s="185"/>
      <c r="E60" s="53"/>
    </row>
    <row r="61" spans="1:5" s="111" customFormat="1" ht="12" customHeight="1">
      <c r="A61" s="19">
        <v>294</v>
      </c>
      <c r="B61" s="111" t="s">
        <v>379</v>
      </c>
      <c r="D61" s="118">
        <v>0</v>
      </c>
      <c r="E61" s="117">
        <v>0</v>
      </c>
    </row>
    <row r="62" spans="1:5" s="111" customFormat="1" ht="12" customHeight="1">
      <c r="A62" s="19">
        <v>296</v>
      </c>
      <c r="B62" s="615" t="s">
        <v>626</v>
      </c>
      <c r="D62" s="118">
        <v>0</v>
      </c>
      <c r="E62" s="117">
        <v>0</v>
      </c>
    </row>
    <row r="63" spans="1:5" s="111" customFormat="1" ht="12" customHeight="1">
      <c r="A63" s="19">
        <v>299</v>
      </c>
      <c r="B63" s="111" t="s">
        <v>17</v>
      </c>
      <c r="D63" s="118">
        <v>0</v>
      </c>
      <c r="E63" s="117">
        <v>0</v>
      </c>
    </row>
    <row r="64" spans="1:5" s="260" customFormat="1" ht="12" customHeight="1">
      <c r="A64" s="259"/>
      <c r="B64" s="259" t="s">
        <v>255</v>
      </c>
      <c r="D64" s="261">
        <f>SUM(D61:D63)</f>
        <v>0</v>
      </c>
      <c r="E64" s="262">
        <f>SUM(E61:E63)</f>
        <v>0</v>
      </c>
    </row>
    <row r="65" spans="1:5" s="111" customFormat="1" ht="12" customHeight="1">
      <c r="A65" s="19"/>
      <c r="D65" s="113"/>
      <c r="E65" s="112"/>
    </row>
    <row r="66" spans="1:5" s="115" customFormat="1" ht="21" customHeight="1">
      <c r="A66" s="10"/>
      <c r="B66" s="31" t="s">
        <v>27</v>
      </c>
      <c r="C66" s="114"/>
      <c r="D66" s="30">
        <f>D59+D64</f>
        <v>0</v>
      </c>
      <c r="E66" s="29">
        <f>E59+E64</f>
        <v>0</v>
      </c>
    </row>
    <row r="67" spans="1:5" s="111" customFormat="1" ht="12" customHeight="1">
      <c r="A67" s="10"/>
      <c r="B67" s="10"/>
      <c r="D67" s="113"/>
      <c r="E67" s="112"/>
    </row>
    <row r="68" spans="1:5" s="115" customFormat="1" ht="21" customHeight="1">
      <c r="A68" s="10"/>
      <c r="B68" s="31" t="s">
        <v>26</v>
      </c>
      <c r="C68" s="114"/>
      <c r="D68" s="30">
        <f>D53+D66</f>
        <v>0</v>
      </c>
      <c r="E68" s="29">
        <f>E53+E66</f>
        <v>0</v>
      </c>
    </row>
  </sheetData>
  <mergeCells count="6">
    <mergeCell ref="A4:C5"/>
    <mergeCell ref="E4:E5"/>
    <mergeCell ref="D4:D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rowBreaks count="1" manualBreakCount="1">
    <brk id="35" max="16383"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1"/>
  <sheetViews>
    <sheetView showGridLines="0" zoomScaleNormal="100" workbookViewId="0"/>
  </sheetViews>
  <sheetFormatPr baseColWidth="10" defaultColWidth="11" defaultRowHeight="12"/>
  <cols>
    <col min="1" max="1" width="5.625" style="362" customWidth="1"/>
    <col min="2" max="2" width="57.625" style="362" bestFit="1" customWidth="1"/>
    <col min="3" max="3" width="12.875" style="362" customWidth="1"/>
    <col min="4" max="4" width="16.625" style="365" customWidth="1"/>
    <col min="5" max="5" width="12.875" style="362" customWidth="1"/>
    <col min="6" max="6" width="16.625" style="611" customWidth="1"/>
    <col min="7" max="16384" width="11" style="362"/>
  </cols>
  <sheetData>
    <row r="1" spans="1:6" ht="22.5">
      <c r="A1" s="565" t="s">
        <v>292</v>
      </c>
      <c r="B1" s="566"/>
      <c r="C1" s="566"/>
      <c r="D1" s="364"/>
      <c r="E1" s="566"/>
      <c r="F1" s="574"/>
    </row>
    <row r="2" spans="1:6" ht="12" customHeight="1">
      <c r="A2" s="567"/>
      <c r="B2" s="567"/>
      <c r="C2" s="567"/>
      <c r="D2" s="364"/>
      <c r="E2" s="567"/>
      <c r="F2" s="574"/>
    </row>
    <row r="3" spans="1:6" ht="12" customHeight="1">
      <c r="A3" s="567"/>
      <c r="B3" s="567"/>
      <c r="C3" s="567"/>
      <c r="D3" s="364"/>
      <c r="E3" s="567"/>
      <c r="F3" s="574"/>
    </row>
    <row r="4" spans="1:6" s="568" customFormat="1" ht="12" customHeight="1">
      <c r="A4" s="676" t="s">
        <v>293</v>
      </c>
      <c r="B4" s="676"/>
      <c r="C4" s="575"/>
      <c r="D4" s="576" t="s">
        <v>40</v>
      </c>
      <c r="E4" s="575"/>
      <c r="F4" s="577" t="s">
        <v>40</v>
      </c>
    </row>
    <row r="5" spans="1:6" ht="12" customHeight="1">
      <c r="A5" s="677"/>
      <c r="B5" s="677"/>
      <c r="C5" s="578"/>
      <c r="D5" s="579" t="s">
        <v>375</v>
      </c>
      <c r="E5" s="578"/>
      <c r="F5" s="580" t="s">
        <v>376</v>
      </c>
    </row>
    <row r="6" spans="1:6" s="365" customFormat="1" ht="12" customHeight="1">
      <c r="A6" s="286"/>
      <c r="B6" s="286"/>
      <c r="C6" s="286"/>
      <c r="D6" s="581"/>
      <c r="E6" s="286"/>
      <c r="F6" s="582"/>
    </row>
    <row r="7" spans="1:6" s="365" customFormat="1" ht="12" customHeight="1">
      <c r="A7" s="583"/>
      <c r="B7" s="584" t="s">
        <v>294</v>
      </c>
      <c r="C7" s="584"/>
      <c r="D7" s="581">
        <v>0</v>
      </c>
      <c r="E7" s="584"/>
      <c r="F7" s="582">
        <v>0</v>
      </c>
    </row>
    <row r="8" spans="1:6" ht="12" customHeight="1">
      <c r="A8" s="583" t="s">
        <v>61</v>
      </c>
      <c r="B8" s="584" t="s">
        <v>31</v>
      </c>
      <c r="C8" s="584"/>
      <c r="D8" s="581">
        <v>0</v>
      </c>
      <c r="E8" s="584"/>
      <c r="F8" s="582">
        <v>0</v>
      </c>
    </row>
    <row r="9" spans="1:6" ht="12" customHeight="1">
      <c r="A9" s="583" t="s">
        <v>63</v>
      </c>
      <c r="B9" s="584" t="s">
        <v>64</v>
      </c>
      <c r="C9" s="584"/>
      <c r="D9" s="581">
        <v>0</v>
      </c>
      <c r="E9" s="584"/>
      <c r="F9" s="582">
        <v>0</v>
      </c>
    </row>
    <row r="10" spans="1:6" ht="12" customHeight="1">
      <c r="A10" s="583" t="s">
        <v>63</v>
      </c>
      <c r="B10" s="584" t="s">
        <v>65</v>
      </c>
      <c r="C10" s="584"/>
      <c r="D10" s="581">
        <v>0</v>
      </c>
      <c r="E10" s="584"/>
      <c r="F10" s="582">
        <v>0</v>
      </c>
    </row>
    <row r="11" spans="1:6" ht="12" customHeight="1">
      <c r="A11" s="583" t="s">
        <v>63</v>
      </c>
      <c r="B11" s="584" t="s">
        <v>66</v>
      </c>
      <c r="C11" s="584"/>
      <c r="D11" s="581">
        <v>0</v>
      </c>
      <c r="E11" s="584"/>
      <c r="F11" s="582">
        <v>0</v>
      </c>
    </row>
    <row r="12" spans="1:6" s="365" customFormat="1" ht="12" customHeight="1">
      <c r="A12" s="583" t="s">
        <v>63</v>
      </c>
      <c r="B12" s="584" t="s">
        <v>295</v>
      </c>
      <c r="C12" s="584"/>
      <c r="D12" s="581">
        <v>0</v>
      </c>
      <c r="E12" s="584"/>
      <c r="F12" s="582">
        <v>0</v>
      </c>
    </row>
    <row r="13" spans="1:6" s="365" customFormat="1" ht="12" customHeight="1">
      <c r="A13" s="583" t="s">
        <v>63</v>
      </c>
      <c r="B13" s="584" t="s">
        <v>781</v>
      </c>
      <c r="C13" s="584"/>
      <c r="D13" s="581">
        <v>0</v>
      </c>
      <c r="E13" s="584"/>
      <c r="F13" s="582">
        <v>0</v>
      </c>
    </row>
    <row r="14" spans="1:6" ht="12" customHeight="1">
      <c r="A14" s="583" t="s">
        <v>63</v>
      </c>
      <c r="B14" s="584" t="s">
        <v>296</v>
      </c>
      <c r="C14" s="584"/>
      <c r="D14" s="581">
        <v>0</v>
      </c>
      <c r="E14" s="584"/>
      <c r="F14" s="582">
        <v>0</v>
      </c>
    </row>
    <row r="15" spans="1:6" ht="12" customHeight="1">
      <c r="A15" s="583" t="s">
        <v>63</v>
      </c>
      <c r="B15" s="616" t="s">
        <v>794</v>
      </c>
      <c r="C15" s="584"/>
      <c r="D15" s="581">
        <v>0</v>
      </c>
      <c r="E15" s="584"/>
      <c r="F15" s="582">
        <v>0</v>
      </c>
    </row>
    <row r="16" spans="1:6" ht="12" customHeight="1">
      <c r="A16" s="583" t="s">
        <v>63</v>
      </c>
      <c r="B16" s="616" t="s">
        <v>795</v>
      </c>
      <c r="C16" s="584"/>
      <c r="D16" s="581">
        <v>0</v>
      </c>
      <c r="E16" s="584"/>
      <c r="F16" s="582">
        <v>0</v>
      </c>
    </row>
    <row r="17" spans="1:6" ht="12" customHeight="1">
      <c r="A17" s="583" t="s">
        <v>62</v>
      </c>
      <c r="B17" s="616" t="s">
        <v>297</v>
      </c>
      <c r="C17" s="584"/>
      <c r="D17" s="581">
        <v>0</v>
      </c>
      <c r="E17" s="584"/>
      <c r="F17" s="582">
        <v>0</v>
      </c>
    </row>
    <row r="18" spans="1:6" ht="12" customHeight="1">
      <c r="A18" s="583" t="s">
        <v>63</v>
      </c>
      <c r="B18" s="584" t="s">
        <v>67</v>
      </c>
      <c r="C18" s="584"/>
      <c r="D18" s="581">
        <v>0</v>
      </c>
      <c r="E18" s="584"/>
      <c r="F18" s="582">
        <v>0</v>
      </c>
    </row>
    <row r="19" spans="1:6" ht="12" customHeight="1">
      <c r="A19" s="583" t="s">
        <v>63</v>
      </c>
      <c r="B19" s="584" t="s">
        <v>68</v>
      </c>
      <c r="C19" s="584"/>
      <c r="D19" s="581">
        <v>0</v>
      </c>
      <c r="E19" s="584"/>
      <c r="F19" s="582">
        <v>0</v>
      </c>
    </row>
    <row r="20" spans="1:6" ht="12" customHeight="1">
      <c r="A20" s="583" t="s">
        <v>63</v>
      </c>
      <c r="B20" s="584" t="s">
        <v>593</v>
      </c>
      <c r="C20" s="584"/>
      <c r="D20" s="581">
        <v>0</v>
      </c>
      <c r="E20" s="584"/>
      <c r="F20" s="582">
        <v>0</v>
      </c>
    </row>
    <row r="21" spans="1:6" ht="12" customHeight="1">
      <c r="A21" s="583" t="s">
        <v>63</v>
      </c>
      <c r="B21" s="584" t="s">
        <v>298</v>
      </c>
      <c r="C21" s="584"/>
      <c r="D21" s="581">
        <v>0</v>
      </c>
      <c r="E21" s="584"/>
      <c r="F21" s="582">
        <v>0</v>
      </c>
    </row>
    <row r="22" spans="1:6" ht="12" customHeight="1">
      <c r="A22" s="583" t="s">
        <v>63</v>
      </c>
      <c r="B22" s="584" t="s">
        <v>299</v>
      </c>
      <c r="C22" s="584"/>
      <c r="D22" s="581">
        <v>0</v>
      </c>
      <c r="E22" s="584"/>
      <c r="F22" s="582">
        <v>0</v>
      </c>
    </row>
    <row r="23" spans="1:6" s="573" customFormat="1" ht="12" customHeight="1">
      <c r="A23" s="583" t="s">
        <v>62</v>
      </c>
      <c r="B23" s="8" t="s">
        <v>809</v>
      </c>
      <c r="C23" s="584"/>
      <c r="D23" s="581">
        <v>0</v>
      </c>
      <c r="E23" s="584"/>
      <c r="F23" s="582">
        <v>0</v>
      </c>
    </row>
    <row r="24" spans="1:6" ht="19.5" customHeight="1">
      <c r="A24" s="360"/>
      <c r="B24" s="572" t="s">
        <v>60</v>
      </c>
      <c r="C24" s="572"/>
      <c r="D24" s="585">
        <f>SUM(D7:D23)</f>
        <v>0</v>
      </c>
      <c r="E24" s="572"/>
      <c r="F24" s="586">
        <f>SUM(F7:F23)</f>
        <v>0</v>
      </c>
    </row>
    <row r="25" spans="1:6" ht="12" customHeight="1">
      <c r="A25" s="286"/>
      <c r="B25" s="286"/>
      <c r="C25" s="286"/>
      <c r="D25" s="581"/>
      <c r="E25" s="286"/>
      <c r="F25" s="582"/>
    </row>
    <row r="26" spans="1:6" ht="12" customHeight="1">
      <c r="A26" s="286" t="s">
        <v>62</v>
      </c>
      <c r="B26" s="286" t="s">
        <v>160</v>
      </c>
      <c r="C26" s="582">
        <v>0</v>
      </c>
      <c r="D26" s="581"/>
      <c r="E26" s="582">
        <v>0</v>
      </c>
      <c r="F26" s="582"/>
    </row>
    <row r="27" spans="1:6" ht="12" customHeight="1">
      <c r="A27" s="286" t="s">
        <v>61</v>
      </c>
      <c r="B27" s="587" t="s">
        <v>161</v>
      </c>
      <c r="C27" s="588">
        <v>0</v>
      </c>
      <c r="D27" s="589"/>
      <c r="E27" s="588">
        <v>0</v>
      </c>
      <c r="F27" s="588"/>
    </row>
    <row r="28" spans="1:6" ht="12" customHeight="1">
      <c r="A28" s="286" t="s">
        <v>249</v>
      </c>
      <c r="B28" s="286" t="s">
        <v>300</v>
      </c>
      <c r="C28" s="286"/>
      <c r="D28" s="581">
        <f>C26+C27</f>
        <v>0</v>
      </c>
      <c r="E28" s="286"/>
      <c r="F28" s="582">
        <f>E26+E27</f>
        <v>0</v>
      </c>
    </row>
    <row r="29" spans="1:6" ht="12" customHeight="1">
      <c r="A29" s="286" t="s">
        <v>62</v>
      </c>
      <c r="B29" s="286" t="s">
        <v>301</v>
      </c>
      <c r="C29" s="286"/>
      <c r="D29" s="581">
        <v>0</v>
      </c>
      <c r="E29" s="286"/>
      <c r="F29" s="582">
        <v>0</v>
      </c>
    </row>
    <row r="30" spans="1:6" ht="12" customHeight="1">
      <c r="A30" s="286" t="s">
        <v>61</v>
      </c>
      <c r="B30" s="286" t="s">
        <v>302</v>
      </c>
      <c r="C30" s="286"/>
      <c r="D30" s="581">
        <v>0</v>
      </c>
      <c r="E30" s="286"/>
      <c r="F30" s="582">
        <v>0</v>
      </c>
    </row>
    <row r="31" spans="1:6" ht="12" customHeight="1">
      <c r="A31" s="583" t="s">
        <v>63</v>
      </c>
      <c r="B31" s="584" t="s">
        <v>303</v>
      </c>
      <c r="C31" s="584"/>
      <c r="D31" s="581">
        <v>0</v>
      </c>
      <c r="E31" s="584"/>
      <c r="F31" s="582">
        <v>0</v>
      </c>
    </row>
    <row r="32" spans="1:6" ht="12" customHeight="1">
      <c r="A32" s="583" t="s">
        <v>63</v>
      </c>
      <c r="B32" s="584" t="s">
        <v>304</v>
      </c>
      <c r="C32" s="584"/>
      <c r="D32" s="581">
        <v>0</v>
      </c>
      <c r="E32" s="584"/>
      <c r="F32" s="582">
        <v>0</v>
      </c>
    </row>
    <row r="33" spans="1:6" ht="12" customHeight="1">
      <c r="A33" s="590" t="s">
        <v>63</v>
      </c>
      <c r="B33" s="286" t="s">
        <v>305</v>
      </c>
      <c r="C33" s="286"/>
      <c r="D33" s="581">
        <v>0</v>
      </c>
      <c r="E33" s="286"/>
      <c r="F33" s="582">
        <v>0</v>
      </c>
    </row>
    <row r="34" spans="1:6" ht="12" customHeight="1">
      <c r="A34" s="286" t="s">
        <v>62</v>
      </c>
      <c r="B34" s="286" t="s">
        <v>353</v>
      </c>
      <c r="C34" s="286"/>
      <c r="D34" s="581">
        <v>0</v>
      </c>
      <c r="E34" s="286"/>
      <c r="F34" s="582">
        <v>0</v>
      </c>
    </row>
    <row r="35" spans="1:6" s="573" customFormat="1" ht="12" customHeight="1">
      <c r="A35" s="286" t="s">
        <v>61</v>
      </c>
      <c r="B35" s="8" t="s">
        <v>809</v>
      </c>
      <c r="C35" s="286"/>
      <c r="D35" s="581">
        <v>0</v>
      </c>
      <c r="E35" s="286"/>
      <c r="F35" s="582">
        <v>0</v>
      </c>
    </row>
    <row r="36" spans="1:6" ht="19.5" customHeight="1">
      <c r="A36" s="360"/>
      <c r="B36" s="572" t="s">
        <v>468</v>
      </c>
      <c r="C36" s="572"/>
      <c r="D36" s="585">
        <f>SUM(D28:D35)</f>
        <v>0</v>
      </c>
      <c r="E36" s="572"/>
      <c r="F36" s="586">
        <f>SUM(F28:F35)</f>
        <v>0</v>
      </c>
    </row>
    <row r="37" spans="1:6" s="573" customFormat="1" ht="6" customHeight="1">
      <c r="A37" s="286"/>
      <c r="B37" s="286"/>
      <c r="C37" s="286"/>
      <c r="D37" s="581"/>
      <c r="E37" s="286"/>
      <c r="F37" s="582"/>
    </row>
    <row r="38" spans="1:6" s="358" customFormat="1" ht="12" customHeight="1">
      <c r="A38" s="286" t="s">
        <v>63</v>
      </c>
      <c r="B38" s="286" t="s">
        <v>603</v>
      </c>
      <c r="C38" s="286"/>
      <c r="D38" s="581">
        <v>0</v>
      </c>
      <c r="E38" s="286"/>
      <c r="F38" s="582">
        <v>0</v>
      </c>
    </row>
    <row r="39" spans="1:6" s="358" customFormat="1" ht="12" customHeight="1">
      <c r="A39" s="583" t="s">
        <v>63</v>
      </c>
      <c r="B39" s="584" t="s">
        <v>782</v>
      </c>
      <c r="C39" s="584"/>
      <c r="D39" s="581">
        <v>0</v>
      </c>
      <c r="E39" s="584"/>
      <c r="F39" s="582">
        <v>0</v>
      </c>
    </row>
    <row r="40" spans="1:6" s="358" customFormat="1" ht="12" customHeight="1">
      <c r="A40" s="583" t="s">
        <v>63</v>
      </c>
      <c r="B40" s="584" t="s">
        <v>308</v>
      </c>
      <c r="C40" s="584"/>
      <c r="D40" s="581">
        <v>0</v>
      </c>
      <c r="E40" s="584"/>
      <c r="F40" s="582">
        <v>0</v>
      </c>
    </row>
    <row r="41" spans="1:6" ht="12" customHeight="1">
      <c r="A41" s="286" t="s">
        <v>63</v>
      </c>
      <c r="B41" s="616" t="s">
        <v>796</v>
      </c>
      <c r="C41" s="584"/>
      <c r="D41" s="581">
        <v>0</v>
      </c>
      <c r="E41" s="584"/>
      <c r="F41" s="582">
        <v>0</v>
      </c>
    </row>
    <row r="42" spans="1:6" s="365" customFormat="1" ht="12" customHeight="1">
      <c r="A42" s="583" t="s">
        <v>63</v>
      </c>
      <c r="B42" s="616" t="s">
        <v>797</v>
      </c>
      <c r="C42" s="584"/>
      <c r="D42" s="581">
        <v>0</v>
      </c>
      <c r="E42" s="584"/>
      <c r="F42" s="582">
        <v>0</v>
      </c>
    </row>
    <row r="43" spans="1:6" s="365" customFormat="1" ht="12" customHeight="1">
      <c r="A43" s="583" t="s">
        <v>63</v>
      </c>
      <c r="B43" s="8" t="s">
        <v>798</v>
      </c>
      <c r="C43" s="286"/>
      <c r="D43" s="581">
        <v>0</v>
      </c>
      <c r="E43" s="286"/>
      <c r="F43" s="582">
        <v>0</v>
      </c>
    </row>
    <row r="44" spans="1:6" ht="12" customHeight="1">
      <c r="A44" s="286" t="s">
        <v>61</v>
      </c>
      <c r="B44" s="584" t="s">
        <v>297</v>
      </c>
      <c r="C44" s="584"/>
      <c r="D44" s="581">
        <v>0</v>
      </c>
      <c r="E44" s="584"/>
      <c r="F44" s="582">
        <v>0</v>
      </c>
    </row>
    <row r="45" spans="1:6" ht="12" customHeight="1">
      <c r="A45" s="286" t="s">
        <v>61</v>
      </c>
      <c r="B45" s="286" t="s">
        <v>301</v>
      </c>
      <c r="C45" s="286"/>
      <c r="D45" s="581">
        <v>0</v>
      </c>
      <c r="E45" s="286"/>
      <c r="F45" s="582">
        <v>0</v>
      </c>
    </row>
    <row r="46" spans="1:6" ht="12" customHeight="1">
      <c r="A46" s="286" t="s">
        <v>62</v>
      </c>
      <c r="B46" s="286" t="s">
        <v>302</v>
      </c>
      <c r="C46" s="286"/>
      <c r="D46" s="581">
        <v>0</v>
      </c>
      <c r="E46" s="286"/>
      <c r="F46" s="582">
        <v>0</v>
      </c>
    </row>
    <row r="47" spans="1:6" ht="19.5" customHeight="1">
      <c r="A47" s="360"/>
      <c r="B47" s="572" t="s">
        <v>469</v>
      </c>
      <c r="C47" s="572"/>
      <c r="D47" s="585">
        <f>SUM(D38:D46)</f>
        <v>0</v>
      </c>
      <c r="E47" s="572"/>
      <c r="F47" s="586">
        <f>SUM(F38:F46)</f>
        <v>0</v>
      </c>
    </row>
    <row r="48" spans="1:6" ht="6" customHeight="1">
      <c r="A48" s="286"/>
      <c r="B48" s="286"/>
      <c r="C48" s="286"/>
      <c r="D48" s="591"/>
      <c r="E48" s="388"/>
      <c r="F48" s="592"/>
    </row>
    <row r="49" spans="1:6" ht="19.5" customHeight="1">
      <c r="A49" s="360"/>
      <c r="B49" s="572" t="s">
        <v>470</v>
      </c>
      <c r="C49" s="572"/>
      <c r="D49" s="585">
        <f>D36+D47</f>
        <v>0</v>
      </c>
      <c r="E49" s="593"/>
      <c r="F49" s="586">
        <f>F36+F47</f>
        <v>0</v>
      </c>
    </row>
    <row r="50" spans="1:6" s="599" customFormat="1" ht="12.75" customHeight="1">
      <c r="A50" s="360"/>
      <c r="B50" s="594"/>
      <c r="C50" s="595"/>
      <c r="D50" s="596"/>
      <c r="E50" s="597"/>
      <c r="F50" s="598"/>
    </row>
    <row r="51" spans="1:6" s="573" customFormat="1" ht="12" customHeight="1">
      <c r="A51" s="287" t="s">
        <v>63</v>
      </c>
      <c r="B51" s="584" t="s">
        <v>306</v>
      </c>
      <c r="C51" s="584"/>
      <c r="D51" s="600">
        <v>0</v>
      </c>
      <c r="E51" s="601"/>
      <c r="F51" s="602">
        <v>0</v>
      </c>
    </row>
    <row r="52" spans="1:6" s="358" customFormat="1" ht="12" customHeight="1">
      <c r="A52" s="287" t="s">
        <v>63</v>
      </c>
      <c r="B52" s="584" t="s">
        <v>307</v>
      </c>
      <c r="C52" s="584"/>
      <c r="D52" s="603">
        <v>0</v>
      </c>
      <c r="E52" s="604"/>
      <c r="F52" s="605">
        <v>0</v>
      </c>
    </row>
    <row r="53" spans="1:6" s="573" customFormat="1" ht="12" customHeight="1">
      <c r="A53" s="286" t="s">
        <v>63</v>
      </c>
      <c r="B53" s="286" t="s">
        <v>329</v>
      </c>
      <c r="C53" s="286"/>
      <c r="D53" s="581">
        <v>0</v>
      </c>
      <c r="E53" s="388"/>
      <c r="F53" s="582">
        <v>0</v>
      </c>
    </row>
    <row r="54" spans="1:6" ht="12" customHeight="1">
      <c r="A54" s="287" t="s">
        <v>63</v>
      </c>
      <c r="B54" s="286" t="s">
        <v>330</v>
      </c>
      <c r="C54" s="286"/>
      <c r="D54" s="606">
        <v>0</v>
      </c>
      <c r="E54" s="389"/>
      <c r="F54" s="607">
        <v>0</v>
      </c>
    </row>
    <row r="55" spans="1:6" ht="19.5" customHeight="1">
      <c r="A55" s="360"/>
      <c r="B55" s="572" t="s">
        <v>58</v>
      </c>
      <c r="C55" s="572"/>
      <c r="D55" s="585">
        <f>SUM(D51:D54)</f>
        <v>0</v>
      </c>
      <c r="E55" s="593"/>
      <c r="F55" s="586">
        <f>SUM(F51:F54)</f>
        <v>0</v>
      </c>
    </row>
    <row r="56" spans="1:6" ht="12" customHeight="1">
      <c r="A56" s="287"/>
      <c r="B56" s="584"/>
      <c r="C56" s="584"/>
      <c r="D56" s="608"/>
      <c r="E56" s="604"/>
      <c r="F56" s="609"/>
    </row>
    <row r="57" spans="1:6" ht="19.5" customHeight="1">
      <c r="A57" s="360"/>
      <c r="B57" s="572" t="s">
        <v>688</v>
      </c>
      <c r="C57" s="572"/>
      <c r="D57" s="585">
        <f>D24+D49+D55</f>
        <v>0</v>
      </c>
      <c r="E57" s="593"/>
      <c r="F57" s="586">
        <f>F24+F49+F55</f>
        <v>0</v>
      </c>
    </row>
    <row r="58" spans="1:6" ht="12" customHeight="1">
      <c r="A58" s="583"/>
      <c r="B58" s="583"/>
      <c r="C58" s="583"/>
      <c r="D58" s="581"/>
      <c r="E58" s="610"/>
      <c r="F58" s="582"/>
    </row>
    <row r="59" spans="1:6" ht="12" customHeight="1">
      <c r="A59" s="583"/>
      <c r="B59" s="583" t="s">
        <v>521</v>
      </c>
      <c r="C59" s="583"/>
      <c r="D59" s="581">
        <v>0</v>
      </c>
      <c r="E59" s="610"/>
      <c r="F59" s="582">
        <v>0</v>
      </c>
    </row>
    <row r="60" spans="1:6" ht="12" customHeight="1">
      <c r="A60" s="583"/>
      <c r="B60" s="583" t="s">
        <v>522</v>
      </c>
      <c r="C60" s="583"/>
      <c r="D60" s="581">
        <v>0</v>
      </c>
      <c r="E60" s="610"/>
      <c r="F60" s="582">
        <v>0</v>
      </c>
    </row>
    <row r="61" spans="1:6">
      <c r="A61" s="583"/>
      <c r="B61" s="572" t="s">
        <v>687</v>
      </c>
      <c r="C61" s="572"/>
      <c r="D61" s="585">
        <f>D60-D59</f>
        <v>0</v>
      </c>
      <c r="E61" s="593"/>
      <c r="F61" s="586">
        <f>F60-F59</f>
        <v>0</v>
      </c>
    </row>
  </sheetData>
  <mergeCells count="1">
    <mergeCell ref="A4:B5"/>
  </mergeCells>
  <pageMargins left="0.59055118110236227" right="0.59055118110236227" top="0.98425196850393704" bottom="0.59055118110236227" header="0.59055118110236227" footer="0.31496062992125984"/>
  <pageSetup paperSize="9" scale="60" fitToWidth="0" fitToHeight="0" orientation="landscape" r:id="rId1"/>
  <headerFooter>
    <oddHeader>&amp;L&amp;8Zweckverband&amp;R&amp;8Jahresrechnung 2019</oddHeader>
    <oddFooter>&amp;R&amp;8Seite &amp;P</oddFooter>
  </headerFooter>
  <ignoredErrors>
    <ignoredError sqref="F5 D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2"/>
  <sheetViews>
    <sheetView zoomScaleNormal="100" workbookViewId="0"/>
  </sheetViews>
  <sheetFormatPr baseColWidth="10" defaultColWidth="11" defaultRowHeight="12"/>
  <cols>
    <col min="1" max="1" width="14.625" style="247" customWidth="1"/>
    <col min="2" max="3" width="11" style="247" customWidth="1"/>
    <col min="4" max="4" width="4.625" style="249" customWidth="1"/>
    <col min="5" max="6" width="2.625" style="247" customWidth="1"/>
    <col min="7" max="7" width="57.125" style="247" customWidth="1"/>
    <col min="8" max="8" width="12.625" style="247" customWidth="1"/>
    <col min="9" max="16384" width="11" style="247"/>
  </cols>
  <sheetData>
    <row r="1" spans="2:8" ht="22.5">
      <c r="B1" s="246"/>
      <c r="D1" s="248" t="s">
        <v>110</v>
      </c>
    </row>
    <row r="2" spans="2:8" ht="17.100000000000001" customHeight="1"/>
    <row r="3" spans="2:8" ht="17.100000000000001" customHeight="1">
      <c r="H3" s="250" t="s">
        <v>113</v>
      </c>
    </row>
    <row r="4" spans="2:8" ht="17.100000000000001" customHeight="1">
      <c r="D4" s="251"/>
      <c r="E4" s="317" t="s">
        <v>146</v>
      </c>
      <c r="F4" s="252"/>
      <c r="G4" s="252"/>
      <c r="H4" s="252"/>
    </row>
    <row r="5" spans="2:8" ht="17.100000000000001" customHeight="1">
      <c r="D5" s="253">
        <v>1</v>
      </c>
      <c r="E5" s="254" t="s">
        <v>550</v>
      </c>
      <c r="F5" s="254"/>
      <c r="G5" s="254"/>
      <c r="H5" s="254"/>
    </row>
    <row r="6" spans="2:8" ht="17.100000000000001" customHeight="1">
      <c r="D6" s="253">
        <v>2</v>
      </c>
      <c r="E6" s="254" t="s">
        <v>147</v>
      </c>
      <c r="F6" s="254"/>
      <c r="G6" s="254"/>
      <c r="H6" s="254"/>
    </row>
    <row r="7" spans="2:8" ht="17.100000000000001" customHeight="1">
      <c r="D7" s="253">
        <v>3</v>
      </c>
      <c r="E7" s="254" t="s">
        <v>248</v>
      </c>
      <c r="F7" s="254"/>
      <c r="G7" s="254"/>
      <c r="H7" s="254"/>
    </row>
    <row r="8" spans="2:8" ht="17.100000000000001" customHeight="1">
      <c r="D8" s="253">
        <v>4</v>
      </c>
      <c r="E8" s="254" t="s">
        <v>150</v>
      </c>
      <c r="F8" s="254"/>
      <c r="G8" s="254"/>
      <c r="H8" s="254"/>
    </row>
    <row r="9" spans="2:8" ht="17.100000000000001" customHeight="1"/>
    <row r="10" spans="2:8" ht="17.100000000000001" customHeight="1">
      <c r="D10" s="251"/>
      <c r="E10" s="317" t="s">
        <v>149</v>
      </c>
      <c r="F10" s="252"/>
      <c r="G10" s="252"/>
      <c r="H10" s="252"/>
    </row>
    <row r="11" spans="2:8" ht="17.100000000000001" customHeight="1">
      <c r="D11" s="253">
        <v>5</v>
      </c>
      <c r="E11" s="255" t="s">
        <v>343</v>
      </c>
      <c r="F11" s="254"/>
      <c r="G11" s="254"/>
      <c r="H11" s="254"/>
    </row>
    <row r="12" spans="2:8" ht="17.100000000000001" customHeight="1">
      <c r="D12" s="253">
        <v>6</v>
      </c>
      <c r="E12" s="255" t="s">
        <v>44</v>
      </c>
      <c r="F12" s="254"/>
      <c r="G12" s="254"/>
      <c r="H12" s="254"/>
    </row>
    <row r="13" spans="2:8" ht="17.100000000000001" customHeight="1">
      <c r="D13" s="463">
        <v>7</v>
      </c>
      <c r="E13" s="44" t="s">
        <v>574</v>
      </c>
      <c r="F13" s="277"/>
      <c r="G13" s="277"/>
      <c r="H13" s="254"/>
    </row>
    <row r="14" spans="2:8" ht="17.100000000000001" customHeight="1">
      <c r="D14" s="253">
        <v>8</v>
      </c>
      <c r="E14" s="255" t="s">
        <v>148</v>
      </c>
      <c r="F14" s="254"/>
      <c r="G14" s="254"/>
      <c r="H14" s="254"/>
    </row>
    <row r="15" spans="2:8" ht="17.100000000000001" customHeight="1">
      <c r="D15" s="253">
        <v>9</v>
      </c>
      <c r="E15" s="255" t="s">
        <v>18</v>
      </c>
      <c r="F15" s="254"/>
      <c r="G15" s="254"/>
      <c r="H15" s="254"/>
    </row>
    <row r="16" spans="2:8" ht="17.100000000000001" customHeight="1">
      <c r="D16" s="253">
        <v>10</v>
      </c>
      <c r="E16" s="255" t="s">
        <v>59</v>
      </c>
      <c r="F16" s="254"/>
      <c r="G16" s="254"/>
      <c r="H16" s="254"/>
    </row>
    <row r="17" spans="1:8" ht="17.100000000000001" customHeight="1">
      <c r="D17" s="253">
        <v>11</v>
      </c>
      <c r="E17" s="255" t="s">
        <v>112</v>
      </c>
      <c r="F17" s="254"/>
      <c r="G17" s="254"/>
      <c r="H17" s="254"/>
    </row>
    <row r="18" spans="1:8" ht="17.100000000000001" customHeight="1">
      <c r="E18" s="249"/>
      <c r="F18" s="255" t="s">
        <v>114</v>
      </c>
      <c r="G18" s="255"/>
      <c r="H18" s="254"/>
    </row>
    <row r="19" spans="1:8" ht="17.100000000000001" customHeight="1">
      <c r="E19" s="249"/>
      <c r="F19" s="254"/>
      <c r="G19" s="254" t="s">
        <v>383</v>
      </c>
    </row>
    <row r="20" spans="1:8" ht="17.100000000000001" customHeight="1">
      <c r="E20" s="249"/>
      <c r="F20" s="254"/>
      <c r="G20" s="254" t="s">
        <v>387</v>
      </c>
      <c r="H20" s="254"/>
    </row>
    <row r="21" spans="1:8" ht="17.100000000000001" customHeight="1">
      <c r="E21" s="249"/>
      <c r="F21" s="254"/>
      <c r="G21" s="254" t="s">
        <v>115</v>
      </c>
      <c r="H21" s="254"/>
    </row>
    <row r="22" spans="1:8" ht="17.100000000000001" customHeight="1">
      <c r="A22" s="249"/>
      <c r="E22" s="249"/>
      <c r="F22" s="256" t="s">
        <v>191</v>
      </c>
      <c r="G22" s="256"/>
    </row>
    <row r="23" spans="1:8" ht="17.100000000000001" customHeight="1">
      <c r="A23" s="249"/>
      <c r="E23" s="249"/>
      <c r="F23" s="254"/>
      <c r="G23" s="254" t="s">
        <v>466</v>
      </c>
      <c r="H23" s="254"/>
    </row>
    <row r="24" spans="1:8" ht="17.100000000000001" customHeight="1">
      <c r="A24" s="257"/>
      <c r="E24" s="249"/>
      <c r="G24" s="247" t="s">
        <v>256</v>
      </c>
    </row>
    <row r="25" spans="1:8" ht="17.100000000000001" customHeight="1">
      <c r="A25" s="249"/>
      <c r="E25" s="249"/>
      <c r="F25" s="254"/>
      <c r="G25" s="254" t="s">
        <v>239</v>
      </c>
      <c r="H25" s="254"/>
    </row>
    <row r="26" spans="1:8" ht="17.100000000000001" customHeight="1">
      <c r="A26" s="249"/>
      <c r="E26" s="249"/>
      <c r="F26" s="254"/>
      <c r="G26" s="254" t="s">
        <v>238</v>
      </c>
      <c r="H26" s="254"/>
    </row>
    <row r="27" spans="1:8" ht="17.100000000000001" customHeight="1">
      <c r="A27" s="249"/>
      <c r="E27" s="249"/>
      <c r="F27" s="254"/>
      <c r="G27" s="254" t="s">
        <v>116</v>
      </c>
      <c r="H27" s="254"/>
    </row>
    <row r="28" spans="1:8" ht="17.100000000000001" customHeight="1">
      <c r="A28" s="249"/>
      <c r="D28" s="247"/>
      <c r="E28" s="249"/>
      <c r="F28" s="254"/>
      <c r="G28" s="254" t="s">
        <v>465</v>
      </c>
      <c r="H28" s="462"/>
    </row>
    <row r="29" spans="1:8" ht="17.100000000000001" customHeight="1">
      <c r="E29" s="249"/>
      <c r="F29" s="254"/>
      <c r="G29" s="254" t="s">
        <v>264</v>
      </c>
      <c r="H29" s="254"/>
    </row>
    <row r="30" spans="1:8" ht="17.100000000000001" customHeight="1">
      <c r="E30" s="249"/>
      <c r="F30" s="254"/>
      <c r="G30" s="254"/>
      <c r="H30" s="462" t="s">
        <v>113</v>
      </c>
    </row>
    <row r="31" spans="1:8" ht="17.100000000000001" customHeight="1">
      <c r="E31" s="249"/>
      <c r="F31" s="254"/>
      <c r="G31" s="254" t="s">
        <v>135</v>
      </c>
      <c r="H31" s="254"/>
    </row>
    <row r="32" spans="1:8" ht="17.100000000000001" customHeight="1">
      <c r="A32" s="249"/>
      <c r="D32" s="247"/>
      <c r="E32" s="249"/>
      <c r="F32" s="254"/>
      <c r="G32" s="254" t="s">
        <v>117</v>
      </c>
      <c r="H32" s="254"/>
    </row>
    <row r="33" spans="1:8" ht="17.100000000000001" customHeight="1">
      <c r="A33" s="249"/>
      <c r="E33" s="249"/>
      <c r="F33" s="254"/>
      <c r="G33" s="254" t="s">
        <v>69</v>
      </c>
      <c r="H33" s="254"/>
    </row>
    <row r="34" spans="1:8" ht="17.100000000000001" customHeight="1">
      <c r="A34" s="249"/>
      <c r="E34" s="249"/>
      <c r="F34" s="254"/>
      <c r="G34" s="254" t="s">
        <v>587</v>
      </c>
      <c r="H34" s="254"/>
    </row>
    <row r="35" spans="1:8" ht="17.100000000000001" customHeight="1">
      <c r="E35" s="249"/>
      <c r="F35" s="254"/>
      <c r="G35" s="254" t="s">
        <v>120</v>
      </c>
      <c r="H35" s="254"/>
    </row>
    <row r="36" spans="1:8" ht="17.100000000000001" customHeight="1">
      <c r="E36" s="249"/>
      <c r="F36" s="254"/>
      <c r="G36" s="254" t="s">
        <v>119</v>
      </c>
      <c r="H36" s="254"/>
    </row>
    <row r="37" spans="1:8" ht="17.100000000000001" customHeight="1">
      <c r="A37" s="249"/>
      <c r="D37" s="247"/>
      <c r="E37" s="249"/>
      <c r="F37" s="255" t="s">
        <v>118</v>
      </c>
      <c r="G37" s="255"/>
      <c r="H37" s="254"/>
    </row>
    <row r="38" spans="1:8" ht="17.100000000000001" customHeight="1">
      <c r="A38" s="249"/>
      <c r="D38" s="247"/>
      <c r="E38" s="249"/>
      <c r="F38" s="254"/>
      <c r="G38" s="254" t="s">
        <v>192</v>
      </c>
      <c r="H38" s="254"/>
    </row>
    <row r="39" spans="1:8" ht="17.100000000000001" customHeight="1">
      <c r="A39" s="249"/>
      <c r="D39" s="247"/>
      <c r="E39" s="249"/>
      <c r="F39" s="254"/>
      <c r="G39" s="254" t="s">
        <v>513</v>
      </c>
      <c r="H39" s="254"/>
    </row>
    <row r="40" spans="1:8" ht="15.75" customHeight="1">
      <c r="A40" s="249"/>
      <c r="D40" s="247"/>
      <c r="E40" s="249"/>
      <c r="F40" s="44" t="s">
        <v>698</v>
      </c>
      <c r="G40" s="44"/>
      <c r="H40" s="277"/>
    </row>
    <row r="41" spans="1:8" ht="15.75" customHeight="1">
      <c r="A41" s="249"/>
      <c r="D41" s="247"/>
      <c r="E41" s="249"/>
      <c r="F41" s="277"/>
      <c r="G41" s="277" t="s">
        <v>699</v>
      </c>
      <c r="H41" s="277"/>
    </row>
    <row r="42" spans="1:8" ht="15.75" customHeight="1">
      <c r="A42" s="249"/>
      <c r="D42" s="247"/>
      <c r="E42" s="249"/>
      <c r="F42" s="277"/>
      <c r="G42" s="277" t="s">
        <v>700</v>
      </c>
      <c r="H42" s="277"/>
    </row>
    <row r="43" spans="1:8" ht="15.75" customHeight="1">
      <c r="A43" s="249"/>
      <c r="D43" s="247"/>
      <c r="E43" s="249"/>
      <c r="F43" s="277"/>
      <c r="G43" s="277" t="s">
        <v>701</v>
      </c>
      <c r="H43" s="277"/>
    </row>
    <row r="44" spans="1:8" ht="17.100000000000001" customHeight="1"/>
    <row r="45" spans="1:8" ht="17.100000000000001" customHeight="1">
      <c r="D45" s="251"/>
      <c r="E45" s="317" t="s">
        <v>251</v>
      </c>
      <c r="F45" s="252"/>
      <c r="G45" s="252"/>
      <c r="H45" s="252"/>
    </row>
    <row r="46" spans="1:8" ht="17.100000000000001" customHeight="1">
      <c r="D46" s="253">
        <v>12</v>
      </c>
      <c r="E46" s="254" t="s">
        <v>141</v>
      </c>
      <c r="F46" s="254"/>
      <c r="G46" s="254"/>
      <c r="H46" s="254"/>
    </row>
    <row r="47" spans="1:8" ht="17.100000000000001" customHeight="1">
      <c r="D47" s="253">
        <v>13</v>
      </c>
      <c r="E47" s="254" t="s">
        <v>44</v>
      </c>
      <c r="F47" s="254"/>
      <c r="G47" s="254"/>
      <c r="H47" s="254"/>
    </row>
    <row r="48" spans="1:8" ht="17.100000000000001" customHeight="1">
      <c r="D48" s="253">
        <v>14</v>
      </c>
      <c r="E48" s="254" t="s">
        <v>501</v>
      </c>
      <c r="F48" s="254"/>
      <c r="G48" s="254"/>
      <c r="H48" s="254"/>
    </row>
    <row r="49" spans="1:8" ht="17.100000000000001" customHeight="1">
      <c r="D49" s="253">
        <v>15</v>
      </c>
      <c r="E49" s="254" t="s">
        <v>55</v>
      </c>
      <c r="F49" s="254"/>
      <c r="G49" s="254"/>
      <c r="H49" s="254"/>
    </row>
    <row r="50" spans="1:8" ht="17.100000000000001" customHeight="1">
      <c r="D50" s="253">
        <v>16</v>
      </c>
      <c r="E50" s="254" t="s">
        <v>108</v>
      </c>
      <c r="F50" s="254"/>
      <c r="G50" s="254"/>
      <c r="H50" s="254"/>
    </row>
    <row r="51" spans="1:8" ht="17.100000000000001" customHeight="1">
      <c r="D51" s="253">
        <v>17</v>
      </c>
      <c r="E51" s="254" t="s">
        <v>18</v>
      </c>
      <c r="F51" s="254"/>
      <c r="G51" s="254"/>
      <c r="H51" s="254"/>
    </row>
    <row r="52" spans="1:8" ht="12" customHeight="1">
      <c r="D52" s="247"/>
    </row>
    <row r="53" spans="1:8" s="43" customFormat="1" ht="12" customHeight="1">
      <c r="A53" s="89" t="s">
        <v>429</v>
      </c>
    </row>
    <row r="54" spans="1:8" s="43" customFormat="1" ht="12" customHeight="1">
      <c r="A54" s="43" t="s">
        <v>531</v>
      </c>
    </row>
    <row r="55" spans="1:8" s="43" customFormat="1" ht="12" customHeight="1">
      <c r="A55" s="43" t="s">
        <v>430</v>
      </c>
    </row>
    <row r="56" spans="1:8" s="43" customFormat="1" ht="12" customHeight="1">
      <c r="A56" s="43" t="s">
        <v>431</v>
      </c>
    </row>
    <row r="57" spans="1:8" s="43" customFormat="1" ht="12" customHeight="1">
      <c r="D57" s="42"/>
    </row>
    <row r="58" spans="1:8" s="43" customFormat="1" ht="12" customHeight="1">
      <c r="A58" s="43" t="s">
        <v>561</v>
      </c>
      <c r="B58" s="43" t="s">
        <v>549</v>
      </c>
      <c r="D58" s="42"/>
    </row>
    <row r="59" spans="1:8" s="43" customFormat="1" ht="12" customHeight="1">
      <c r="D59" s="42"/>
    </row>
    <row r="60" spans="1:8" s="43" customFormat="1" ht="12" customHeight="1">
      <c r="A60" s="43" t="s">
        <v>686</v>
      </c>
      <c r="B60" s="43" t="s">
        <v>549</v>
      </c>
      <c r="D60" s="42"/>
    </row>
    <row r="61" spans="1:8" s="43" customFormat="1" ht="12" customHeight="1">
      <c r="A61" s="43" t="s">
        <v>432</v>
      </c>
      <c r="D61" s="42"/>
    </row>
    <row r="62" spans="1:8" s="43" customFormat="1" ht="12" customHeight="1">
      <c r="A62" s="43" t="s">
        <v>433</v>
      </c>
      <c r="D62" s="42"/>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66"/>
  <sheetViews>
    <sheetView showGridLines="0" zoomScaleNormal="100" workbookViewId="0"/>
  </sheetViews>
  <sheetFormatPr baseColWidth="10" defaultColWidth="11" defaultRowHeight="12"/>
  <cols>
    <col min="1" max="1" width="3.625" style="78" customWidth="1"/>
    <col min="2" max="2" width="14.875" style="78" customWidth="1"/>
    <col min="3" max="3" width="11.625" style="78" customWidth="1"/>
    <col min="4" max="6" width="11.625" style="82" customWidth="1"/>
    <col min="7" max="10" width="11.625" style="78" customWidth="1"/>
    <col min="11" max="11" width="11.375" style="78" customWidth="1"/>
    <col min="12" max="16384" width="11" style="78"/>
  </cols>
  <sheetData>
    <row r="1" spans="1:13" ht="22.5">
      <c r="A1" s="76" t="s">
        <v>112</v>
      </c>
      <c r="B1" s="99"/>
      <c r="C1" s="99"/>
      <c r="D1" s="101"/>
      <c r="E1" s="100"/>
      <c r="F1" s="100"/>
    </row>
    <row r="2" spans="1:13" ht="12" customHeight="1">
      <c r="A2" s="102"/>
      <c r="B2" s="102"/>
      <c r="C2" s="102"/>
      <c r="D2" s="101"/>
      <c r="E2" s="100"/>
      <c r="F2" s="100"/>
    </row>
    <row r="3" spans="1:13" ht="12" customHeight="1">
      <c r="A3" s="102"/>
      <c r="B3" s="102"/>
      <c r="C3" s="102"/>
      <c r="D3" s="101"/>
      <c r="E3" s="100"/>
      <c r="F3" s="100"/>
    </row>
    <row r="4" spans="1:13" ht="24" customHeight="1">
      <c r="A4" s="318" t="s">
        <v>114</v>
      </c>
      <c r="B4" s="150"/>
      <c r="C4" s="176"/>
      <c r="D4" s="242"/>
      <c r="E4" s="180"/>
      <c r="F4" s="180"/>
      <c r="G4" s="150"/>
      <c r="H4" s="150"/>
      <c r="I4" s="150"/>
      <c r="J4" s="150"/>
      <c r="K4" s="150"/>
      <c r="M4" s="79"/>
    </row>
    <row r="5" spans="1:13">
      <c r="A5" s="19"/>
      <c r="C5" s="79"/>
      <c r="D5" s="110"/>
      <c r="E5" s="109"/>
      <c r="F5" s="109"/>
      <c r="M5" s="79"/>
    </row>
    <row r="6" spans="1:13" ht="24" customHeight="1">
      <c r="A6" s="318" t="s">
        <v>383</v>
      </c>
      <c r="B6" s="150"/>
      <c r="C6" s="176"/>
      <c r="D6" s="242"/>
      <c r="E6" s="180"/>
      <c r="F6" s="180"/>
      <c r="G6" s="150"/>
      <c r="H6" s="150"/>
      <c r="I6" s="150"/>
      <c r="J6" s="150"/>
      <c r="K6" s="150"/>
      <c r="M6" s="79"/>
    </row>
    <row r="7" spans="1:13">
      <c r="A7" s="19"/>
      <c r="C7" s="79"/>
      <c r="D7" s="110"/>
      <c r="E7" s="109"/>
      <c r="F7" s="109"/>
      <c r="M7" s="79"/>
    </row>
    <row r="8" spans="1:13">
      <c r="A8" s="19"/>
      <c r="B8" s="294" t="s">
        <v>380</v>
      </c>
      <c r="C8" s="295"/>
      <c r="D8" s="296"/>
      <c r="E8" s="297"/>
      <c r="F8" s="297"/>
      <c r="G8" s="298"/>
      <c r="H8" s="298"/>
      <c r="I8" s="298"/>
      <c r="J8" s="298"/>
      <c r="K8" s="298"/>
    </row>
    <row r="9" spans="1:13" ht="25.5" customHeight="1">
      <c r="A9" s="79"/>
      <c r="B9" s="680" t="s">
        <v>604</v>
      </c>
      <c r="C9" s="679"/>
      <c r="D9" s="679"/>
      <c r="E9" s="679"/>
      <c r="F9" s="679"/>
      <c r="G9" s="679"/>
      <c r="H9" s="679"/>
      <c r="I9" s="679"/>
      <c r="J9" s="679"/>
      <c r="K9" s="679"/>
    </row>
    <row r="10" spans="1:13">
      <c r="A10" s="79"/>
      <c r="B10" s="295"/>
      <c r="C10" s="295"/>
      <c r="D10" s="296"/>
      <c r="E10" s="297"/>
      <c r="F10" s="297"/>
      <c r="G10" s="298"/>
      <c r="H10" s="298"/>
      <c r="I10" s="298"/>
      <c r="J10" s="298"/>
      <c r="K10" s="298"/>
    </row>
    <row r="11" spans="1:13">
      <c r="A11" s="79"/>
      <c r="B11" s="299" t="s">
        <v>381</v>
      </c>
      <c r="C11" s="295"/>
      <c r="D11" s="296"/>
      <c r="E11" s="297"/>
      <c r="F11" s="297"/>
      <c r="G11" s="298"/>
      <c r="H11" s="298"/>
      <c r="I11" s="298"/>
      <c r="J11" s="298"/>
      <c r="K11" s="298"/>
    </row>
    <row r="12" spans="1:13">
      <c r="A12" s="79"/>
      <c r="B12" s="300" t="s">
        <v>382</v>
      </c>
      <c r="C12" s="295"/>
      <c r="D12" s="296"/>
      <c r="E12" s="297"/>
      <c r="F12" s="297"/>
      <c r="G12" s="298"/>
      <c r="H12" s="298"/>
      <c r="I12" s="298"/>
      <c r="J12" s="298"/>
      <c r="K12" s="298"/>
    </row>
    <row r="13" spans="1:13">
      <c r="A13" s="79"/>
      <c r="B13" s="79"/>
      <c r="C13" s="79"/>
      <c r="D13" s="110"/>
      <c r="E13" s="109"/>
      <c r="F13" s="109"/>
    </row>
    <row r="14" spans="1:13" ht="24" customHeight="1">
      <c r="A14" s="318" t="s">
        <v>387</v>
      </c>
      <c r="B14" s="150"/>
      <c r="C14" s="176"/>
      <c r="D14" s="242"/>
      <c r="E14" s="180"/>
      <c r="F14" s="180"/>
      <c r="G14" s="150"/>
      <c r="H14" s="150"/>
      <c r="I14" s="150"/>
      <c r="J14" s="150"/>
      <c r="K14" s="150"/>
      <c r="M14" s="79"/>
    </row>
    <row r="15" spans="1:13">
      <c r="A15" s="19"/>
      <c r="C15" s="79"/>
      <c r="D15" s="110"/>
      <c r="E15" s="109"/>
      <c r="F15" s="109"/>
      <c r="M15" s="79"/>
    </row>
    <row r="16" spans="1:13">
      <c r="A16" s="79"/>
      <c r="B16" s="294" t="s">
        <v>384</v>
      </c>
      <c r="C16" s="295"/>
      <c r="D16" s="296"/>
      <c r="E16" s="297"/>
      <c r="F16" s="297"/>
      <c r="G16" s="298"/>
      <c r="H16" s="298"/>
      <c r="I16" s="298"/>
      <c r="J16" s="298"/>
      <c r="K16" s="298"/>
    </row>
    <row r="17" spans="1:13" ht="66" customHeight="1">
      <c r="A17" s="79"/>
      <c r="B17" s="680" t="s">
        <v>835</v>
      </c>
      <c r="C17" s="679"/>
      <c r="D17" s="679"/>
      <c r="E17" s="679"/>
      <c r="F17" s="679"/>
      <c r="G17" s="679"/>
      <c r="H17" s="679"/>
      <c r="I17" s="679"/>
      <c r="J17" s="679"/>
      <c r="K17" s="679"/>
    </row>
    <row r="18" spans="1:13">
      <c r="A18" s="79"/>
      <c r="B18" s="300"/>
      <c r="C18" s="295"/>
      <c r="D18" s="296"/>
      <c r="E18" s="297"/>
      <c r="F18" s="297"/>
      <c r="G18" s="298"/>
      <c r="H18" s="298"/>
      <c r="I18" s="298"/>
      <c r="J18" s="298"/>
      <c r="K18" s="298"/>
    </row>
    <row r="19" spans="1:13">
      <c r="A19" s="79"/>
      <c r="B19" s="294" t="s">
        <v>385</v>
      </c>
      <c r="C19" s="295"/>
      <c r="D19" s="296"/>
      <c r="E19" s="297"/>
      <c r="F19" s="297"/>
      <c r="G19" s="298"/>
      <c r="H19" s="298"/>
      <c r="I19" s="298"/>
      <c r="J19" s="298"/>
      <c r="K19" s="298"/>
    </row>
    <row r="20" spans="1:13" ht="48" customHeight="1">
      <c r="A20" s="79"/>
      <c r="B20" s="679" t="s">
        <v>477</v>
      </c>
      <c r="C20" s="679"/>
      <c r="D20" s="679"/>
      <c r="E20" s="679"/>
      <c r="F20" s="679"/>
      <c r="G20" s="679"/>
      <c r="H20" s="679"/>
      <c r="I20" s="679"/>
      <c r="J20" s="679"/>
      <c r="K20" s="679"/>
    </row>
    <row r="21" spans="1:13" ht="48" customHeight="1">
      <c r="A21" s="79"/>
      <c r="B21" s="679" t="s">
        <v>478</v>
      </c>
      <c r="C21" s="679"/>
      <c r="D21" s="679"/>
      <c r="E21" s="679"/>
      <c r="F21" s="679"/>
      <c r="G21" s="679"/>
      <c r="H21" s="679"/>
      <c r="I21" s="679"/>
      <c r="J21" s="679"/>
      <c r="K21" s="679"/>
    </row>
    <row r="22" spans="1:13" ht="58.5" customHeight="1">
      <c r="A22" s="79"/>
      <c r="B22" s="679" t="s">
        <v>559</v>
      </c>
      <c r="C22" s="679"/>
      <c r="D22" s="679"/>
      <c r="E22" s="679"/>
      <c r="F22" s="679"/>
      <c r="G22" s="679"/>
      <c r="H22" s="679"/>
      <c r="I22" s="679"/>
      <c r="J22" s="679"/>
      <c r="K22" s="679"/>
    </row>
    <row r="23" spans="1:13" ht="24" customHeight="1">
      <c r="A23" s="79"/>
      <c r="B23" s="679" t="s">
        <v>479</v>
      </c>
      <c r="C23" s="679"/>
      <c r="D23" s="679"/>
      <c r="E23" s="679"/>
      <c r="F23" s="679"/>
      <c r="G23" s="679"/>
      <c r="H23" s="679"/>
      <c r="I23" s="679"/>
      <c r="J23" s="679"/>
      <c r="K23" s="679"/>
    </row>
    <row r="24" spans="1:13">
      <c r="B24" s="298"/>
      <c r="C24" s="298"/>
      <c r="D24" s="301"/>
      <c r="E24" s="301"/>
      <c r="F24" s="301"/>
      <c r="G24" s="298"/>
      <c r="H24" s="298"/>
      <c r="I24" s="298"/>
      <c r="J24" s="298"/>
      <c r="K24" s="298"/>
    </row>
    <row r="25" spans="1:13">
      <c r="B25" s="294" t="s">
        <v>386</v>
      </c>
      <c r="C25" s="298"/>
      <c r="D25" s="301"/>
      <c r="E25" s="301"/>
      <c r="F25" s="301"/>
      <c r="G25" s="298"/>
      <c r="H25" s="298"/>
      <c r="I25" s="298"/>
      <c r="J25" s="298"/>
      <c r="K25" s="298"/>
    </row>
    <row r="26" spans="1:13" ht="36" customHeight="1">
      <c r="B26" s="680" t="s">
        <v>506</v>
      </c>
      <c r="C26" s="679"/>
      <c r="D26" s="679"/>
      <c r="E26" s="679"/>
      <c r="F26" s="679"/>
      <c r="G26" s="679"/>
      <c r="H26" s="679"/>
      <c r="I26" s="679"/>
      <c r="J26" s="679"/>
      <c r="K26" s="679"/>
    </row>
    <row r="27" spans="1:13" ht="57" customHeight="1">
      <c r="B27" s="680" t="s">
        <v>507</v>
      </c>
      <c r="C27" s="679"/>
      <c r="D27" s="679"/>
      <c r="E27" s="679"/>
      <c r="F27" s="679"/>
      <c r="G27" s="679"/>
      <c r="H27" s="679"/>
      <c r="I27" s="679"/>
      <c r="J27" s="679"/>
      <c r="K27" s="679"/>
    </row>
    <row r="28" spans="1:13" ht="24" customHeight="1">
      <c r="B28" s="680" t="s">
        <v>480</v>
      </c>
      <c r="C28" s="679"/>
      <c r="D28" s="679"/>
      <c r="E28" s="679"/>
      <c r="F28" s="679"/>
      <c r="G28" s="679"/>
      <c r="H28" s="679"/>
      <c r="I28" s="679"/>
      <c r="J28" s="679"/>
      <c r="K28" s="679"/>
    </row>
    <row r="29" spans="1:13">
      <c r="B29" s="300"/>
      <c r="C29" s="298"/>
      <c r="D29" s="301"/>
      <c r="E29" s="301"/>
      <c r="F29" s="301"/>
      <c r="G29" s="298"/>
      <c r="H29" s="298"/>
      <c r="I29" s="298"/>
      <c r="J29" s="298"/>
      <c r="K29" s="298"/>
    </row>
    <row r="30" spans="1:13">
      <c r="B30" s="442" t="s">
        <v>508</v>
      </c>
      <c r="C30" s="298"/>
      <c r="D30" s="301"/>
      <c r="E30" s="301"/>
      <c r="F30" s="301"/>
      <c r="G30" s="298"/>
      <c r="H30" s="298"/>
      <c r="I30" s="298"/>
      <c r="J30" s="298"/>
      <c r="K30" s="298"/>
    </row>
    <row r="31" spans="1:13" ht="12" customHeight="1">
      <c r="A31" s="19"/>
      <c r="B31" s="681" t="s">
        <v>509</v>
      </c>
      <c r="C31" s="679"/>
      <c r="D31" s="679"/>
      <c r="E31" s="679"/>
      <c r="F31" s="679"/>
      <c r="G31" s="679"/>
      <c r="H31" s="679"/>
      <c r="I31" s="679"/>
      <c r="J31" s="679"/>
      <c r="K31" s="679"/>
      <c r="M31" s="79"/>
    </row>
    <row r="32" spans="1:13">
      <c r="A32" s="79"/>
      <c r="B32" s="295" t="s">
        <v>388</v>
      </c>
      <c r="C32" s="295" t="s">
        <v>533</v>
      </c>
      <c r="D32" s="296"/>
      <c r="E32" s="297"/>
      <c r="F32" s="297"/>
      <c r="G32" s="298"/>
      <c r="H32" s="298"/>
      <c r="I32" s="298"/>
      <c r="J32" s="298"/>
      <c r="K32" s="298"/>
    </row>
    <row r="33" spans="1:13">
      <c r="A33" s="79"/>
      <c r="B33" s="295" t="s">
        <v>454</v>
      </c>
      <c r="C33" s="295" t="s">
        <v>533</v>
      </c>
      <c r="D33" s="296"/>
      <c r="E33" s="297"/>
      <c r="F33" s="297"/>
      <c r="G33" s="298"/>
      <c r="H33" s="298"/>
      <c r="I33" s="298"/>
      <c r="J33" s="298"/>
      <c r="K33" s="298"/>
    </row>
    <row r="34" spans="1:13">
      <c r="A34" s="79"/>
      <c r="B34" s="295"/>
      <c r="C34" s="295"/>
      <c r="D34" s="296"/>
      <c r="E34" s="297"/>
      <c r="F34" s="297"/>
      <c r="G34" s="298"/>
      <c r="H34" s="298"/>
      <c r="I34" s="298"/>
      <c r="J34" s="298"/>
      <c r="K34" s="298"/>
    </row>
    <row r="35" spans="1:13">
      <c r="A35" s="79"/>
      <c r="B35" s="302" t="s">
        <v>389</v>
      </c>
      <c r="C35" s="295"/>
      <c r="D35" s="296"/>
      <c r="E35" s="297"/>
      <c r="F35" s="297"/>
      <c r="G35" s="298"/>
      <c r="H35" s="298"/>
      <c r="I35" s="298"/>
      <c r="J35" s="298"/>
      <c r="K35" s="298"/>
    </row>
    <row r="36" spans="1:13">
      <c r="A36" s="79"/>
      <c r="B36" s="682" t="s">
        <v>532</v>
      </c>
      <c r="C36" s="682"/>
      <c r="D36" s="682"/>
      <c r="E36" s="682"/>
      <c r="F36" s="682"/>
      <c r="G36" s="682"/>
      <c r="H36" s="682"/>
      <c r="I36" s="682"/>
      <c r="J36" s="682"/>
      <c r="K36" s="682"/>
    </row>
    <row r="37" spans="1:13">
      <c r="A37" s="79"/>
      <c r="B37" s="300"/>
      <c r="C37" s="303"/>
      <c r="D37" s="303"/>
      <c r="E37" s="303"/>
      <c r="F37" s="303"/>
      <c r="G37" s="303"/>
      <c r="H37" s="303"/>
      <c r="I37" s="303"/>
      <c r="J37" s="303"/>
      <c r="K37" s="303"/>
    </row>
    <row r="38" spans="1:13">
      <c r="A38" s="79"/>
      <c r="B38" s="295" t="s">
        <v>390</v>
      </c>
      <c r="C38" s="295"/>
      <c r="D38" s="296"/>
      <c r="E38" s="297"/>
      <c r="F38" s="297"/>
      <c r="G38" s="298"/>
      <c r="H38" s="298"/>
      <c r="I38" s="298"/>
      <c r="J38" s="298"/>
      <c r="K38" s="298"/>
    </row>
    <row r="39" spans="1:13" ht="12" customHeight="1">
      <c r="A39" s="123"/>
      <c r="B39" s="298" t="s">
        <v>681</v>
      </c>
      <c r="C39" s="295"/>
      <c r="D39" s="296"/>
      <c r="E39" s="297"/>
      <c r="F39" s="297"/>
      <c r="G39" s="298"/>
      <c r="H39" s="298"/>
      <c r="I39" s="298"/>
      <c r="J39" s="298"/>
      <c r="K39" s="298"/>
      <c r="M39" s="79"/>
    </row>
    <row r="40" spans="1:13">
      <c r="A40" s="19"/>
      <c r="B40" s="298" t="s">
        <v>682</v>
      </c>
      <c r="C40" s="295"/>
      <c r="D40" s="296"/>
      <c r="E40" s="297"/>
      <c r="F40" s="297"/>
      <c r="G40" s="298"/>
      <c r="H40" s="298"/>
      <c r="I40" s="298"/>
      <c r="J40" s="298"/>
      <c r="K40" s="298"/>
      <c r="M40" s="79"/>
    </row>
    <row r="41" spans="1:13">
      <c r="B41" s="298" t="s">
        <v>650</v>
      </c>
      <c r="C41" s="298"/>
      <c r="D41" s="301"/>
      <c r="E41" s="301"/>
      <c r="F41" s="301"/>
      <c r="G41" s="298"/>
      <c r="H41" s="298"/>
      <c r="I41" s="298"/>
      <c r="J41" s="298"/>
      <c r="K41" s="298"/>
    </row>
    <row r="42" spans="1:13">
      <c r="B42" s="298" t="s">
        <v>651</v>
      </c>
      <c r="C42" s="298"/>
      <c r="D42" s="301"/>
      <c r="E42" s="301"/>
      <c r="F42" s="301"/>
      <c r="G42" s="298"/>
      <c r="H42" s="298"/>
      <c r="I42" s="298"/>
      <c r="J42" s="298"/>
      <c r="K42" s="298"/>
    </row>
    <row r="43" spans="1:13">
      <c r="B43" s="298" t="s">
        <v>652</v>
      </c>
      <c r="C43" s="298"/>
      <c r="D43" s="301"/>
      <c r="E43" s="301"/>
      <c r="F43" s="301"/>
      <c r="G43" s="298"/>
      <c r="H43" s="298"/>
      <c r="I43" s="298"/>
      <c r="J43" s="298"/>
      <c r="K43" s="298"/>
    </row>
    <row r="44" spans="1:13">
      <c r="B44" s="298"/>
      <c r="C44" s="298"/>
      <c r="D44" s="301"/>
      <c r="E44" s="301"/>
      <c r="F44" s="301"/>
      <c r="G44" s="298"/>
      <c r="H44" s="298"/>
      <c r="I44" s="298"/>
      <c r="J44" s="298"/>
      <c r="K44" s="298"/>
    </row>
    <row r="45" spans="1:13">
      <c r="B45" s="298"/>
      <c r="C45" s="298"/>
      <c r="D45" s="301"/>
      <c r="E45" s="301"/>
      <c r="F45" s="301"/>
      <c r="G45" s="298"/>
      <c r="H45" s="298"/>
      <c r="I45" s="298"/>
      <c r="J45" s="298"/>
      <c r="K45" s="298"/>
    </row>
    <row r="46" spans="1:13">
      <c r="B46" s="298"/>
      <c r="C46" s="298"/>
      <c r="D46" s="301"/>
      <c r="E46" s="301"/>
      <c r="F46" s="301"/>
      <c r="G46" s="298"/>
      <c r="H46" s="298"/>
      <c r="I46" s="298"/>
      <c r="J46" s="298"/>
      <c r="K46" s="298"/>
    </row>
    <row r="47" spans="1:13">
      <c r="B47" s="298"/>
      <c r="C47" s="298"/>
      <c r="D47" s="301"/>
      <c r="E47" s="301"/>
      <c r="F47" s="301"/>
      <c r="G47" s="298"/>
      <c r="H47" s="298"/>
      <c r="I47" s="298"/>
      <c r="J47" s="298"/>
      <c r="K47" s="298"/>
    </row>
    <row r="48" spans="1:13">
      <c r="B48" s="298"/>
      <c r="C48" s="298"/>
      <c r="D48" s="301"/>
      <c r="E48" s="301"/>
      <c r="F48" s="301"/>
      <c r="G48" s="298"/>
      <c r="H48" s="298"/>
      <c r="I48" s="298"/>
      <c r="J48" s="298"/>
      <c r="K48" s="298"/>
    </row>
    <row r="49" spans="1:13">
      <c r="B49" s="298"/>
      <c r="C49" s="298"/>
      <c r="D49" s="301"/>
      <c r="E49" s="301"/>
      <c r="F49" s="301"/>
      <c r="G49" s="298"/>
      <c r="H49" s="298"/>
      <c r="I49" s="298"/>
      <c r="J49" s="298"/>
      <c r="K49" s="298"/>
    </row>
    <row r="50" spans="1:13">
      <c r="B50" s="298"/>
      <c r="C50" s="298"/>
      <c r="D50" s="301"/>
      <c r="E50" s="301"/>
      <c r="F50" s="301"/>
      <c r="G50" s="298"/>
      <c r="H50" s="298"/>
      <c r="I50" s="298"/>
      <c r="J50" s="298"/>
      <c r="K50" s="298"/>
    </row>
    <row r="51" spans="1:13">
      <c r="B51" s="298"/>
      <c r="C51" s="298"/>
      <c r="D51" s="301"/>
      <c r="E51" s="301"/>
      <c r="F51" s="301"/>
      <c r="G51" s="298"/>
      <c r="H51" s="298"/>
      <c r="I51" s="298"/>
      <c r="J51" s="298"/>
      <c r="K51" s="298"/>
    </row>
    <row r="52" spans="1:13">
      <c r="B52" s="298"/>
      <c r="C52" s="298"/>
      <c r="D52" s="301"/>
      <c r="E52" s="301"/>
      <c r="F52" s="301"/>
      <c r="G52" s="298"/>
      <c r="H52" s="298"/>
      <c r="I52" s="298"/>
      <c r="J52" s="298"/>
      <c r="K52" s="298"/>
    </row>
    <row r="54" spans="1:13" ht="24" customHeight="1">
      <c r="A54" s="318" t="s">
        <v>115</v>
      </c>
      <c r="B54" s="150"/>
      <c r="C54" s="176"/>
      <c r="D54" s="242"/>
      <c r="E54" s="180"/>
      <c r="F54" s="180"/>
      <c r="G54" s="150"/>
      <c r="H54" s="150"/>
      <c r="I54" s="150"/>
      <c r="J54" s="150"/>
      <c r="K54" s="150"/>
      <c r="M54" s="79"/>
    </row>
    <row r="55" spans="1:13">
      <c r="A55" s="19"/>
      <c r="C55" s="79"/>
      <c r="D55" s="110"/>
      <c r="E55" s="109"/>
      <c r="F55" s="109"/>
      <c r="M55" s="79"/>
    </row>
    <row r="56" spans="1:13">
      <c r="A56" s="19"/>
      <c r="B56" s="301" t="s">
        <v>534</v>
      </c>
      <c r="C56" s="295"/>
      <c r="D56" s="296"/>
      <c r="E56" s="297"/>
      <c r="F56" s="297"/>
      <c r="G56" s="298"/>
      <c r="H56" s="298"/>
      <c r="I56" s="298"/>
      <c r="J56" s="298"/>
      <c r="K56" s="298"/>
      <c r="M56" s="79"/>
    </row>
    <row r="57" spans="1:13" ht="26.25" customHeight="1">
      <c r="B57" s="678" t="s">
        <v>578</v>
      </c>
      <c r="C57" s="679"/>
      <c r="D57" s="679"/>
      <c r="E57" s="679"/>
      <c r="F57" s="679"/>
      <c r="G57" s="679"/>
      <c r="H57" s="679"/>
      <c r="I57" s="679"/>
      <c r="J57" s="679"/>
      <c r="K57" s="679"/>
    </row>
    <row r="58" spans="1:13">
      <c r="B58" s="298"/>
      <c r="C58" s="298"/>
      <c r="D58" s="301"/>
      <c r="E58" s="301"/>
      <c r="F58" s="301"/>
      <c r="G58" s="298"/>
      <c r="H58" s="298"/>
      <c r="I58" s="298"/>
      <c r="J58" s="298"/>
      <c r="K58" s="298"/>
    </row>
    <row r="59" spans="1:13">
      <c r="A59" s="19"/>
      <c r="B59" s="301" t="s">
        <v>579</v>
      </c>
      <c r="C59" s="295"/>
      <c r="D59" s="296"/>
      <c r="E59" s="297"/>
      <c r="F59" s="297"/>
      <c r="G59" s="298"/>
      <c r="H59" s="298"/>
      <c r="I59" s="298"/>
      <c r="J59" s="298"/>
      <c r="K59" s="298"/>
      <c r="M59" s="79"/>
    </row>
    <row r="60" spans="1:13" ht="41.1" customHeight="1">
      <c r="B60" s="679" t="s">
        <v>580</v>
      </c>
      <c r="C60" s="679"/>
      <c r="D60" s="679"/>
      <c r="E60" s="679"/>
      <c r="F60" s="679"/>
      <c r="G60" s="679"/>
      <c r="H60" s="679"/>
      <c r="I60" s="679"/>
      <c r="J60" s="679"/>
      <c r="K60" s="679"/>
    </row>
    <row r="61" spans="1:13" ht="12" customHeight="1">
      <c r="B61" s="441"/>
      <c r="C61" s="441"/>
      <c r="D61" s="441"/>
      <c r="E61" s="441"/>
      <c r="F61" s="441"/>
      <c r="G61" s="441"/>
      <c r="H61" s="441"/>
      <c r="I61" s="441"/>
      <c r="J61" s="441"/>
      <c r="K61" s="441"/>
    </row>
    <row r="62" spans="1:13" ht="28.5" customHeight="1">
      <c r="B62" s="679" t="s">
        <v>581</v>
      </c>
      <c r="C62" s="679"/>
      <c r="D62" s="679"/>
      <c r="E62" s="679"/>
      <c r="F62" s="679"/>
      <c r="G62" s="679"/>
      <c r="H62" s="679"/>
      <c r="I62" s="679"/>
      <c r="J62" s="679"/>
      <c r="K62" s="679"/>
    </row>
    <row r="63" spans="1:13">
      <c r="B63" s="303" t="s">
        <v>391</v>
      </c>
      <c r="C63" s="298"/>
      <c r="D63" s="301"/>
      <c r="E63" s="301"/>
      <c r="F63" s="301"/>
      <c r="G63" s="298"/>
      <c r="H63" s="298"/>
      <c r="I63" s="298"/>
      <c r="J63" s="298"/>
      <c r="K63" s="298"/>
    </row>
    <row r="64" spans="1:13">
      <c r="B64" s="443" t="s">
        <v>392</v>
      </c>
      <c r="C64" s="298"/>
      <c r="D64" s="301"/>
      <c r="E64" s="301"/>
      <c r="F64" s="301"/>
      <c r="G64" s="298"/>
      <c r="H64" s="298"/>
      <c r="I64" s="298"/>
      <c r="J64" s="298"/>
      <c r="K64" s="298"/>
    </row>
    <row r="65" spans="2:11">
      <c r="B65" s="443"/>
      <c r="C65" s="298"/>
      <c r="D65" s="301"/>
      <c r="E65" s="301"/>
      <c r="F65" s="301"/>
      <c r="G65" s="298"/>
      <c r="H65" s="298"/>
      <c r="I65" s="298"/>
      <c r="J65" s="298"/>
      <c r="K65" s="298"/>
    </row>
    <row r="66" spans="2:11">
      <c r="B66" s="298" t="s">
        <v>393</v>
      </c>
      <c r="C66" s="298"/>
      <c r="D66" s="301"/>
      <c r="E66" s="301"/>
      <c r="F66" s="301"/>
      <c r="G66" s="298"/>
      <c r="H66" s="298"/>
      <c r="I66" s="298"/>
      <c r="J66" s="298"/>
      <c r="K66" s="298"/>
    </row>
  </sheetData>
  <mergeCells count="14">
    <mergeCell ref="B57:K57"/>
    <mergeCell ref="B60:K60"/>
    <mergeCell ref="B62:K62"/>
    <mergeCell ref="B9:K9"/>
    <mergeCell ref="B17:K17"/>
    <mergeCell ref="B28:K28"/>
    <mergeCell ref="B31:K31"/>
    <mergeCell ref="B36:K36"/>
    <mergeCell ref="B20:K20"/>
    <mergeCell ref="B21:K21"/>
    <mergeCell ref="B22:K22"/>
    <mergeCell ref="B23:K23"/>
    <mergeCell ref="B26:K26"/>
    <mergeCell ref="B27:K27"/>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32"/>
  <sheetViews>
    <sheetView showGridLines="0" zoomScaleNormal="100" workbookViewId="0"/>
  </sheetViews>
  <sheetFormatPr baseColWidth="10" defaultColWidth="11" defaultRowHeight="12"/>
  <cols>
    <col min="1" max="1" width="6.625" style="79" customWidth="1"/>
    <col min="2" max="2" width="24.875" style="78" customWidth="1"/>
    <col min="3" max="5" width="13.875" style="105" customWidth="1"/>
    <col min="6" max="7" width="16.625" style="78" customWidth="1"/>
    <col min="8" max="8" width="16.625" style="100" customWidth="1"/>
    <col min="9" max="16384" width="11" style="78"/>
  </cols>
  <sheetData>
    <row r="1" spans="1:8" ht="22.5">
      <c r="A1" s="76" t="s">
        <v>112</v>
      </c>
      <c r="B1" s="99"/>
    </row>
    <row r="2" spans="1:8" ht="12" customHeight="1">
      <c r="A2" s="102"/>
      <c r="B2" s="102"/>
    </row>
    <row r="3" spans="1:8" ht="12" customHeight="1">
      <c r="A3" s="102"/>
      <c r="B3" s="102"/>
    </row>
    <row r="4" spans="1:8" s="105" customFormat="1" ht="24" customHeight="1">
      <c r="A4" s="683" t="s">
        <v>191</v>
      </c>
      <c r="B4" s="683"/>
      <c r="C4" s="683"/>
      <c r="D4" s="683"/>
      <c r="E4" s="683"/>
      <c r="F4" s="683"/>
      <c r="G4" s="683"/>
      <c r="H4" s="683"/>
    </row>
    <row r="5" spans="1:8" ht="12" customHeight="1">
      <c r="B5" s="79"/>
      <c r="C5" s="183"/>
      <c r="D5" s="183"/>
      <c r="E5" s="183"/>
      <c r="F5" s="109"/>
      <c r="G5" s="109"/>
    </row>
    <row r="6" spans="1:8" s="105" customFormat="1" ht="24" customHeight="1">
      <c r="A6" s="683" t="s">
        <v>466</v>
      </c>
      <c r="B6" s="683"/>
      <c r="C6" s="683"/>
      <c r="D6" s="683"/>
      <c r="E6" s="683"/>
      <c r="F6" s="683"/>
      <c r="G6" s="683"/>
      <c r="H6" s="683"/>
    </row>
    <row r="7" spans="1:8" ht="12" customHeight="1">
      <c r="B7" s="79"/>
      <c r="C7" s="183"/>
      <c r="D7" s="183"/>
      <c r="E7" s="183"/>
      <c r="F7" s="109"/>
      <c r="G7" s="109"/>
    </row>
    <row r="8" spans="1:8" ht="12" customHeight="1">
      <c r="B8" s="79"/>
      <c r="C8" s="183"/>
      <c r="D8" s="183"/>
      <c r="E8" s="183"/>
      <c r="F8" s="109"/>
      <c r="G8" s="109"/>
    </row>
    <row r="9" spans="1:8">
      <c r="A9" s="684" t="s">
        <v>121</v>
      </c>
      <c r="B9" s="684" t="s">
        <v>104</v>
      </c>
      <c r="C9" s="684"/>
      <c r="D9" s="684"/>
      <c r="E9" s="684"/>
      <c r="F9" s="160" t="s">
        <v>96</v>
      </c>
      <c r="G9" s="160" t="s">
        <v>244</v>
      </c>
      <c r="H9" s="161" t="s">
        <v>96</v>
      </c>
    </row>
    <row r="10" spans="1:8" s="125" customFormat="1">
      <c r="A10" s="685"/>
      <c r="B10" s="685"/>
      <c r="C10" s="685"/>
      <c r="D10" s="685"/>
      <c r="E10" s="685"/>
      <c r="F10" s="337">
        <v>43466</v>
      </c>
      <c r="G10" s="163" t="s">
        <v>245</v>
      </c>
      <c r="H10" s="338">
        <v>43830</v>
      </c>
    </row>
    <row r="11" spans="1:8" s="130" customFormat="1" ht="12" customHeight="1">
      <c r="A11" s="237"/>
      <c r="B11" s="238"/>
      <c r="C11" s="111"/>
      <c r="D11" s="111"/>
      <c r="E11" s="111"/>
      <c r="F11" s="132"/>
      <c r="G11" s="132"/>
      <c r="H11" s="133"/>
    </row>
    <row r="12" spans="1:8" s="115" customFormat="1" ht="12" customHeight="1">
      <c r="A12" s="238">
        <v>1010</v>
      </c>
      <c r="B12" s="115" t="s">
        <v>467</v>
      </c>
      <c r="F12" s="239"/>
      <c r="G12" s="239"/>
      <c r="H12" s="168">
        <v>0</v>
      </c>
    </row>
    <row r="13" spans="1:8" ht="12" customHeight="1">
      <c r="B13" s="304" t="s">
        <v>481</v>
      </c>
      <c r="C13" s="111"/>
      <c r="D13" s="111"/>
      <c r="E13" s="111"/>
      <c r="H13" s="285">
        <v>0</v>
      </c>
    </row>
    <row r="14" spans="1:8" ht="12" customHeight="1">
      <c r="B14" s="304" t="s">
        <v>482</v>
      </c>
      <c r="C14" s="111"/>
      <c r="D14" s="111"/>
      <c r="E14" s="111"/>
      <c r="H14" s="285">
        <v>0</v>
      </c>
    </row>
    <row r="15" spans="1:8" ht="12" customHeight="1">
      <c r="C15" s="111"/>
      <c r="D15" s="111"/>
      <c r="E15" s="111"/>
      <c r="H15" s="168"/>
    </row>
    <row r="16" spans="1:8" s="115" customFormat="1" ht="12" customHeight="1">
      <c r="A16" s="238" t="s">
        <v>560</v>
      </c>
      <c r="B16" s="115" t="s">
        <v>2</v>
      </c>
      <c r="F16" s="239"/>
      <c r="G16" s="239"/>
      <c r="H16" s="168">
        <v>0</v>
      </c>
    </row>
    <row r="17" spans="1:8" ht="12" customHeight="1">
      <c r="B17" s="78" t="s">
        <v>331</v>
      </c>
      <c r="C17" s="111"/>
      <c r="D17" s="111"/>
      <c r="E17" s="111"/>
      <c r="H17" s="285">
        <v>0</v>
      </c>
    </row>
    <row r="18" spans="1:8" ht="12" customHeight="1">
      <c r="B18" s="78" t="s">
        <v>107</v>
      </c>
      <c r="C18" s="111"/>
      <c r="D18" s="111"/>
      <c r="E18" s="111"/>
      <c r="H18" s="285">
        <v>0</v>
      </c>
    </row>
    <row r="19" spans="1:8" ht="12" customHeight="1">
      <c r="C19" s="111"/>
      <c r="D19" s="111"/>
      <c r="E19" s="111"/>
      <c r="H19" s="285"/>
    </row>
    <row r="20" spans="1:8" s="115" customFormat="1" ht="12" customHeight="1">
      <c r="A20" s="238">
        <v>1070</v>
      </c>
      <c r="B20" s="115" t="s">
        <v>332</v>
      </c>
      <c r="F20" s="239"/>
      <c r="G20" s="239"/>
      <c r="H20" s="168">
        <v>0</v>
      </c>
    </row>
    <row r="21" spans="1:8" ht="12" customHeight="1">
      <c r="B21" s="78" t="s">
        <v>336</v>
      </c>
      <c r="C21" s="111"/>
      <c r="D21" s="111"/>
      <c r="E21" s="111"/>
      <c r="H21" s="285">
        <v>0</v>
      </c>
    </row>
    <row r="22" spans="1:8" ht="12" customHeight="1">
      <c r="B22" s="78" t="s">
        <v>107</v>
      </c>
      <c r="C22" s="111"/>
      <c r="D22" s="111"/>
      <c r="E22" s="111"/>
      <c r="H22" s="285">
        <v>0</v>
      </c>
    </row>
    <row r="23" spans="1:8" ht="12" customHeight="1">
      <c r="C23" s="111"/>
      <c r="D23" s="111"/>
      <c r="E23" s="111"/>
      <c r="H23" s="285"/>
    </row>
    <row r="24" spans="1:8" s="115" customFormat="1" ht="12" customHeight="1">
      <c r="A24" s="238">
        <v>1071</v>
      </c>
      <c r="B24" s="115" t="s">
        <v>333</v>
      </c>
      <c r="F24" s="239"/>
      <c r="G24" s="239"/>
      <c r="H24" s="168">
        <v>0</v>
      </c>
    </row>
    <row r="25" spans="1:8" ht="12" customHeight="1">
      <c r="B25" s="78" t="s">
        <v>812</v>
      </c>
      <c r="C25" s="111"/>
      <c r="D25" s="111"/>
      <c r="E25" s="111"/>
      <c r="H25" s="285">
        <v>0</v>
      </c>
    </row>
    <row r="26" spans="1:8" ht="12" customHeight="1">
      <c r="B26" s="78" t="s">
        <v>107</v>
      </c>
      <c r="C26" s="111"/>
      <c r="D26" s="111"/>
      <c r="E26" s="111"/>
      <c r="H26" s="285">
        <v>0</v>
      </c>
    </row>
    <row r="27" spans="1:8" ht="12" customHeight="1">
      <c r="C27" s="111"/>
      <c r="D27" s="111"/>
      <c r="E27" s="111"/>
      <c r="H27" s="285"/>
    </row>
    <row r="28" spans="1:8" s="115" customFormat="1" ht="12" customHeight="1">
      <c r="A28" s="238">
        <v>1072</v>
      </c>
      <c r="B28" s="115" t="s">
        <v>334</v>
      </c>
      <c r="F28" s="239"/>
      <c r="G28" s="239"/>
      <c r="H28" s="168">
        <v>0</v>
      </c>
    </row>
    <row r="29" spans="1:8" ht="12" customHeight="1">
      <c r="B29" s="78" t="s">
        <v>813</v>
      </c>
      <c r="C29" s="111"/>
      <c r="D29" s="111"/>
      <c r="E29" s="111"/>
      <c r="H29" s="285">
        <v>0</v>
      </c>
    </row>
    <row r="30" spans="1:8" ht="12" customHeight="1">
      <c r="C30" s="111"/>
      <c r="D30" s="111"/>
      <c r="E30" s="111"/>
      <c r="H30" s="285"/>
    </row>
    <row r="31" spans="1:8" s="115" customFormat="1" ht="12" customHeight="1">
      <c r="A31" s="238">
        <v>1079</v>
      </c>
      <c r="B31" s="115" t="s">
        <v>335</v>
      </c>
      <c r="F31" s="239"/>
      <c r="G31" s="239"/>
      <c r="H31" s="168">
        <v>0</v>
      </c>
    </row>
    <row r="32" spans="1:8" ht="12" customHeight="1">
      <c r="B32" s="78" t="s">
        <v>814</v>
      </c>
      <c r="H32" s="285">
        <v>0</v>
      </c>
    </row>
  </sheetData>
  <mergeCells count="4">
    <mergeCell ref="A6:H6"/>
    <mergeCell ref="A9:A10"/>
    <mergeCell ref="B9:E10"/>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1"/>
  <sheetViews>
    <sheetView showGridLines="0" zoomScaleNormal="100" workbookViewId="0"/>
  </sheetViews>
  <sheetFormatPr baseColWidth="10" defaultColWidth="11" defaultRowHeight="12"/>
  <cols>
    <col min="1" max="1" width="18.625" style="78" customWidth="1"/>
    <col min="2" max="2" width="19.625" style="78" customWidth="1"/>
    <col min="3" max="3" width="9.625" style="79" customWidth="1"/>
    <col min="4" max="4" width="9.625" style="78" customWidth="1"/>
    <col min="5" max="5" width="15.125" style="79" customWidth="1"/>
    <col min="6" max="6" width="14.125" style="78" customWidth="1"/>
    <col min="7" max="8" width="17.125" style="78" customWidth="1"/>
    <col min="9" max="16384" width="11" style="78"/>
  </cols>
  <sheetData>
    <row r="1" spans="1:8" ht="22.5">
      <c r="A1" s="76" t="s">
        <v>112</v>
      </c>
      <c r="B1" s="99"/>
    </row>
    <row r="2" spans="1:8">
      <c r="A2" s="102"/>
      <c r="B2" s="102"/>
    </row>
    <row r="3" spans="1:8">
      <c r="A3" s="102"/>
      <c r="B3" s="102"/>
    </row>
    <row r="4" spans="1:8" s="105" customFormat="1" ht="24" customHeight="1">
      <c r="A4" s="683" t="s">
        <v>256</v>
      </c>
      <c r="B4" s="683"/>
      <c r="C4" s="683"/>
      <c r="D4" s="683"/>
      <c r="E4" s="683"/>
      <c r="F4" s="683"/>
      <c r="G4" s="683"/>
      <c r="H4" s="683"/>
    </row>
    <row r="5" spans="1:8">
      <c r="A5" s="79"/>
      <c r="B5" s="79"/>
      <c r="D5" s="79"/>
      <c r="F5" s="110"/>
      <c r="G5" s="109"/>
      <c r="H5" s="109"/>
    </row>
    <row r="6" spans="1:8">
      <c r="A6" s="79"/>
      <c r="B6" s="79"/>
      <c r="D6" s="79"/>
      <c r="F6" s="110"/>
      <c r="G6" s="109"/>
      <c r="H6" s="109"/>
    </row>
    <row r="7" spans="1:8">
      <c r="A7" s="126" t="s">
        <v>284</v>
      </c>
      <c r="B7" s="127" t="s">
        <v>257</v>
      </c>
      <c r="C7" s="127" t="s">
        <v>100</v>
      </c>
      <c r="D7" s="127" t="s">
        <v>258</v>
      </c>
      <c r="E7" s="306" t="s">
        <v>472</v>
      </c>
      <c r="F7" s="127" t="s">
        <v>394</v>
      </c>
      <c r="G7" s="127" t="s">
        <v>260</v>
      </c>
      <c r="H7" s="126" t="s">
        <v>261</v>
      </c>
    </row>
    <row r="8" spans="1:8" s="125" customFormat="1">
      <c r="A8" s="128"/>
      <c r="B8" s="129"/>
      <c r="C8" s="129"/>
      <c r="D8" s="129"/>
      <c r="E8" s="307" t="s">
        <v>263</v>
      </c>
      <c r="F8" s="129" t="s">
        <v>259</v>
      </c>
      <c r="G8" s="129"/>
      <c r="H8" s="128" t="s">
        <v>262</v>
      </c>
    </row>
    <row r="9" spans="1:8" s="130" customFormat="1" ht="12" customHeight="1">
      <c r="B9" s="131"/>
      <c r="C9" s="305"/>
      <c r="D9" s="132"/>
      <c r="E9" s="168"/>
      <c r="F9" s="132"/>
      <c r="G9" s="132"/>
      <c r="H9" s="132"/>
    </row>
    <row r="10" spans="1:8" s="130" customFormat="1" ht="12" customHeight="1">
      <c r="A10" s="130" t="s">
        <v>484</v>
      </c>
      <c r="B10" s="130" t="s">
        <v>483</v>
      </c>
      <c r="C10" s="305"/>
      <c r="D10" s="132"/>
      <c r="E10" s="168">
        <v>0</v>
      </c>
      <c r="F10" s="132"/>
      <c r="G10" s="132"/>
      <c r="H10" s="132"/>
    </row>
    <row r="11" spans="1:8" ht="12" customHeight="1">
      <c r="A11" s="78" t="s">
        <v>107</v>
      </c>
      <c r="E11" s="168"/>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8"/>
  <sheetViews>
    <sheetView showGridLines="0" zoomScaleNormal="100" workbookViewId="0"/>
  </sheetViews>
  <sheetFormatPr baseColWidth="10" defaultColWidth="11" defaultRowHeight="12"/>
  <cols>
    <col min="1" max="1" width="7.625" style="79" customWidth="1"/>
    <col min="2" max="2" width="28.125" style="78" customWidth="1"/>
    <col min="3" max="8" width="14.375" style="140" customWidth="1"/>
    <col min="9" max="16384" width="11" style="78"/>
  </cols>
  <sheetData>
    <row r="1" spans="1:8" ht="22.5">
      <c r="A1" s="76" t="s">
        <v>112</v>
      </c>
      <c r="B1" s="76"/>
    </row>
    <row r="2" spans="1:8">
      <c r="A2" s="102"/>
      <c r="B2" s="102"/>
    </row>
    <row r="3" spans="1:8">
      <c r="A3" s="102"/>
      <c r="B3" s="102"/>
    </row>
    <row r="4" spans="1:8" s="105" customFormat="1" ht="24" customHeight="1">
      <c r="A4" s="683" t="s">
        <v>175</v>
      </c>
      <c r="B4" s="683"/>
      <c r="C4" s="683"/>
      <c r="D4" s="683"/>
      <c r="E4" s="683"/>
      <c r="F4" s="683"/>
      <c r="G4" s="683"/>
      <c r="H4" s="683"/>
    </row>
    <row r="5" spans="1:8">
      <c r="B5" s="79"/>
      <c r="E5" s="109"/>
      <c r="F5" s="109"/>
      <c r="G5" s="109"/>
      <c r="H5" s="100"/>
    </row>
    <row r="6" spans="1:8">
      <c r="B6" s="79"/>
      <c r="E6" s="109"/>
      <c r="F6" s="109"/>
      <c r="G6" s="109"/>
      <c r="H6" s="100"/>
    </row>
    <row r="7" spans="1:8" s="36" customFormat="1" ht="12" customHeight="1">
      <c r="A7" s="686" t="s">
        <v>793</v>
      </c>
      <c r="B7" s="687"/>
      <c r="C7" s="153" t="s">
        <v>96</v>
      </c>
      <c r="D7" s="153" t="s">
        <v>338</v>
      </c>
      <c r="E7" s="153" t="s">
        <v>243</v>
      </c>
      <c r="F7" s="153" t="s">
        <v>463</v>
      </c>
      <c r="G7" s="153" t="s">
        <v>404</v>
      </c>
      <c r="H7" s="154" t="s">
        <v>96</v>
      </c>
    </row>
    <row r="8" spans="1:8" s="36" customFormat="1" ht="12" customHeight="1">
      <c r="A8" s="688"/>
      <c r="B8" s="688"/>
      <c r="C8" s="339">
        <v>43466</v>
      </c>
      <c r="D8" s="33"/>
      <c r="E8" s="33"/>
      <c r="F8" s="33" t="s">
        <v>464</v>
      </c>
      <c r="G8" s="33" t="s">
        <v>405</v>
      </c>
      <c r="H8" s="340">
        <v>43830</v>
      </c>
    </row>
    <row r="9" spans="1:8" s="36" customFormat="1" ht="12" customHeight="1">
      <c r="A9" s="136"/>
      <c r="B9" s="136"/>
      <c r="C9" s="146"/>
      <c r="D9" s="143"/>
      <c r="E9" s="143"/>
      <c r="F9" s="143"/>
      <c r="G9" s="143"/>
      <c r="H9" s="144"/>
    </row>
    <row r="10" spans="1:8" s="145" customFormat="1" ht="12" customHeight="1">
      <c r="A10" s="171">
        <v>1080</v>
      </c>
      <c r="B10" s="145" t="s">
        <v>171</v>
      </c>
      <c r="C10" s="146">
        <v>0</v>
      </c>
      <c r="D10" s="146">
        <v>0</v>
      </c>
      <c r="E10" s="146">
        <v>0</v>
      </c>
      <c r="F10" s="146">
        <v>0</v>
      </c>
      <c r="G10" s="146">
        <v>0</v>
      </c>
      <c r="H10" s="144">
        <f>SUM(C10:G10)</f>
        <v>0</v>
      </c>
    </row>
    <row r="11" spans="1:8" s="145" customFormat="1" ht="12" customHeight="1">
      <c r="A11" s="171">
        <v>1080.0999999999999</v>
      </c>
      <c r="B11" s="145" t="s">
        <v>339</v>
      </c>
      <c r="C11" s="146">
        <v>0</v>
      </c>
      <c r="D11" s="146">
        <v>0</v>
      </c>
      <c r="E11" s="146">
        <v>0</v>
      </c>
      <c r="F11" s="146">
        <v>0</v>
      </c>
      <c r="G11" s="146">
        <v>0</v>
      </c>
      <c r="H11" s="144">
        <f t="shared" ref="H11:H16" si="0">SUM(C11:G11)</f>
        <v>0</v>
      </c>
    </row>
    <row r="12" spans="1:8" s="147" customFormat="1" ht="12" customHeight="1">
      <c r="A12" s="171">
        <v>1084</v>
      </c>
      <c r="B12" s="145" t="s">
        <v>406</v>
      </c>
      <c r="C12" s="146">
        <v>0</v>
      </c>
      <c r="D12" s="146">
        <v>0</v>
      </c>
      <c r="E12" s="146">
        <v>0</v>
      </c>
      <c r="F12" s="146">
        <v>0</v>
      </c>
      <c r="G12" s="146">
        <v>0</v>
      </c>
      <c r="H12" s="144">
        <f t="shared" si="0"/>
        <v>0</v>
      </c>
    </row>
    <row r="13" spans="1:8" s="147" customFormat="1" ht="12" customHeight="1">
      <c r="A13" s="171">
        <v>1084.0999999999999</v>
      </c>
      <c r="B13" s="145" t="s">
        <v>407</v>
      </c>
      <c r="C13" s="146">
        <v>0</v>
      </c>
      <c r="D13" s="146">
        <v>0</v>
      </c>
      <c r="E13" s="146">
        <v>0</v>
      </c>
      <c r="F13" s="146">
        <v>0</v>
      </c>
      <c r="G13" s="146">
        <v>0</v>
      </c>
      <c r="H13" s="144">
        <f t="shared" si="0"/>
        <v>0</v>
      </c>
    </row>
    <row r="14" spans="1:8" s="147" customFormat="1" ht="12" customHeight="1">
      <c r="A14" s="171">
        <v>1086</v>
      </c>
      <c r="B14" s="145" t="s">
        <v>93</v>
      </c>
      <c r="C14" s="146">
        <v>0</v>
      </c>
      <c r="D14" s="146">
        <v>0</v>
      </c>
      <c r="E14" s="146">
        <v>0</v>
      </c>
      <c r="F14" s="146">
        <v>0</v>
      </c>
      <c r="G14" s="146">
        <v>0</v>
      </c>
      <c r="H14" s="144">
        <f t="shared" si="0"/>
        <v>0</v>
      </c>
    </row>
    <row r="15" spans="1:8" s="147" customFormat="1" ht="12" customHeight="1">
      <c r="A15" s="171">
        <v>1087</v>
      </c>
      <c r="B15" s="145" t="s">
        <v>395</v>
      </c>
      <c r="C15" s="146">
        <v>0</v>
      </c>
      <c r="D15" s="146">
        <v>0</v>
      </c>
      <c r="E15" s="146">
        <v>0</v>
      </c>
      <c r="F15" s="146">
        <v>0</v>
      </c>
      <c r="G15" s="146">
        <v>0</v>
      </c>
      <c r="H15" s="144">
        <f t="shared" si="0"/>
        <v>0</v>
      </c>
    </row>
    <row r="16" spans="1:8" s="147" customFormat="1" ht="12" customHeight="1">
      <c r="A16" s="171">
        <v>1089</v>
      </c>
      <c r="B16" s="145" t="s">
        <v>799</v>
      </c>
      <c r="C16" s="146">
        <v>0</v>
      </c>
      <c r="D16" s="146">
        <v>0</v>
      </c>
      <c r="E16" s="146">
        <v>0</v>
      </c>
      <c r="F16" s="146">
        <v>0</v>
      </c>
      <c r="G16" s="146">
        <v>0</v>
      </c>
      <c r="H16" s="144">
        <f t="shared" si="0"/>
        <v>0</v>
      </c>
    </row>
    <row r="17" spans="1:8" s="147" customFormat="1" ht="12" customHeight="1">
      <c r="A17" s="171"/>
      <c r="B17" s="145"/>
      <c r="C17" s="146"/>
      <c r="D17" s="146"/>
      <c r="E17" s="146"/>
      <c r="F17" s="146"/>
      <c r="G17" s="146"/>
      <c r="H17" s="144"/>
    </row>
    <row r="18" spans="1:8" s="147" customFormat="1" ht="21" customHeight="1">
      <c r="A18" s="243"/>
      <c r="B18" s="137" t="s">
        <v>337</v>
      </c>
      <c r="C18" s="138">
        <f>SUM(C10:C16)</f>
        <v>0</v>
      </c>
      <c r="D18" s="138">
        <f t="shared" ref="D18:F18" si="1">SUM(D10:D16)</f>
        <v>0</v>
      </c>
      <c r="E18" s="138">
        <f>SUM(E10:E16)</f>
        <v>0</v>
      </c>
      <c r="F18" s="138">
        <f t="shared" si="1"/>
        <v>0</v>
      </c>
      <c r="G18" s="138">
        <f>SUM(G10:G16)</f>
        <v>0</v>
      </c>
      <c r="H18" s="139">
        <f>SUM(H10:H16)</f>
        <v>0</v>
      </c>
    </row>
  </sheetData>
  <mergeCells count="2">
    <mergeCell ref="A4:H4"/>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5"/>
  <sheetViews>
    <sheetView showGridLines="0" zoomScaleNormal="100" workbookViewId="0"/>
  </sheetViews>
  <sheetFormatPr baseColWidth="10" defaultColWidth="11" defaultRowHeight="12"/>
  <cols>
    <col min="1" max="1" width="6.625" style="79" customWidth="1"/>
    <col min="2" max="2" width="28.75" style="78" bestFit="1" customWidth="1"/>
    <col min="3" max="13" width="10.625" style="78" customWidth="1"/>
    <col min="14" max="16384" width="11" style="78"/>
  </cols>
  <sheetData>
    <row r="1" spans="1:13" ht="22.5">
      <c r="A1" s="76" t="s">
        <v>112</v>
      </c>
      <c r="B1" s="76"/>
    </row>
    <row r="2" spans="1:13">
      <c r="A2" s="102"/>
      <c r="B2" s="102"/>
    </row>
    <row r="3" spans="1:13">
      <c r="A3" s="102"/>
      <c r="B3" s="102"/>
    </row>
    <row r="4" spans="1:13" s="105" customFormat="1" ht="24" customHeight="1">
      <c r="A4" s="683" t="s">
        <v>485</v>
      </c>
      <c r="B4" s="683"/>
      <c r="C4" s="683"/>
      <c r="D4" s="683"/>
      <c r="E4" s="683"/>
      <c r="F4" s="683"/>
      <c r="G4" s="683"/>
      <c r="H4" s="683"/>
      <c r="I4" s="683"/>
      <c r="J4" s="683"/>
      <c r="K4" s="683"/>
      <c r="L4" s="683"/>
      <c r="M4" s="683"/>
    </row>
    <row r="5" spans="1:13">
      <c r="B5" s="79"/>
      <c r="C5" s="79"/>
      <c r="D5" s="79"/>
      <c r="E5" s="79"/>
      <c r="F5" s="110"/>
      <c r="G5" s="110"/>
      <c r="H5" s="110"/>
      <c r="I5" s="110"/>
      <c r="J5" s="110"/>
      <c r="K5" s="110"/>
      <c r="L5" s="109"/>
      <c r="M5" s="82"/>
    </row>
    <row r="6" spans="1:13">
      <c r="B6" s="79"/>
      <c r="C6" s="79"/>
      <c r="D6" s="79"/>
      <c r="E6" s="79"/>
      <c r="F6" s="110"/>
      <c r="G6" s="110"/>
      <c r="H6" s="110"/>
      <c r="I6" s="110"/>
      <c r="J6" s="110"/>
      <c r="K6" s="110"/>
      <c r="L6" s="109"/>
      <c r="M6" s="82"/>
    </row>
    <row r="7" spans="1:13" s="36" customFormat="1" ht="12" customHeight="1">
      <c r="A7" s="686" t="s">
        <v>614</v>
      </c>
      <c r="B7" s="694"/>
      <c r="C7" s="691" t="s">
        <v>514</v>
      </c>
      <c r="D7" s="692"/>
      <c r="E7" s="692"/>
      <c r="F7" s="693"/>
      <c r="G7" s="691" t="s">
        <v>95</v>
      </c>
      <c r="H7" s="692"/>
      <c r="I7" s="692"/>
      <c r="J7" s="692"/>
      <c r="K7" s="692"/>
      <c r="L7" s="692"/>
      <c r="M7" s="390"/>
    </row>
    <row r="8" spans="1:13" s="36" customFormat="1" ht="12" customHeight="1">
      <c r="A8" s="695"/>
      <c r="B8" s="696"/>
      <c r="C8" s="372" t="s">
        <v>272</v>
      </c>
      <c r="D8" s="143" t="s">
        <v>338</v>
      </c>
      <c r="E8" s="143" t="s">
        <v>448</v>
      </c>
      <c r="F8" s="273" t="s">
        <v>272</v>
      </c>
      <c r="G8" s="372" t="s">
        <v>272</v>
      </c>
      <c r="H8" s="143" t="s">
        <v>445</v>
      </c>
      <c r="I8" s="143" t="s">
        <v>446</v>
      </c>
      <c r="J8" s="143" t="s">
        <v>354</v>
      </c>
      <c r="K8" s="143" t="s">
        <v>448</v>
      </c>
      <c r="L8" s="143" t="s">
        <v>272</v>
      </c>
      <c r="M8" s="372" t="s">
        <v>96</v>
      </c>
    </row>
    <row r="9" spans="1:13" s="36" customFormat="1" ht="12" customHeight="1">
      <c r="A9" s="697"/>
      <c r="B9" s="698"/>
      <c r="C9" s="373">
        <v>43466</v>
      </c>
      <c r="D9" s="173" t="s">
        <v>243</v>
      </c>
      <c r="E9" s="173" t="s">
        <v>449</v>
      </c>
      <c r="F9" s="345">
        <v>43830</v>
      </c>
      <c r="G9" s="373">
        <v>43466</v>
      </c>
      <c r="H9" s="173" t="s">
        <v>444</v>
      </c>
      <c r="I9" s="173" t="s">
        <v>447</v>
      </c>
      <c r="J9" s="173"/>
      <c r="K9" s="173" t="s">
        <v>449</v>
      </c>
      <c r="L9" s="346">
        <v>43830</v>
      </c>
      <c r="M9" s="391">
        <v>43830</v>
      </c>
    </row>
    <row r="10" spans="1:13" s="36" customFormat="1" ht="12" customHeight="1">
      <c r="A10" s="267"/>
      <c r="B10" s="267"/>
      <c r="C10" s="142"/>
      <c r="D10" s="142"/>
      <c r="E10" s="142"/>
      <c r="F10" s="142"/>
      <c r="G10" s="142"/>
      <c r="H10" s="142"/>
      <c r="I10" s="142"/>
      <c r="J10" s="142"/>
      <c r="K10" s="142"/>
      <c r="L10" s="142"/>
      <c r="M10" s="141"/>
    </row>
    <row r="11" spans="1:13" s="172" customFormat="1" ht="21" customHeight="1">
      <c r="A11" s="689" t="s">
        <v>5</v>
      </c>
      <c r="B11" s="690"/>
      <c r="C11" s="690"/>
      <c r="D11" s="690"/>
      <c r="E11" s="690"/>
      <c r="F11" s="690"/>
      <c r="G11" s="690"/>
      <c r="H11" s="690"/>
      <c r="I11" s="690"/>
      <c r="J11" s="690"/>
      <c r="K11" s="690"/>
      <c r="L11" s="690"/>
      <c r="M11" s="690"/>
    </row>
    <row r="12" spans="1:13" s="172" customFormat="1" ht="12" customHeight="1">
      <c r="B12" s="633"/>
      <c r="C12" s="374"/>
      <c r="D12" s="268"/>
      <c r="E12" s="268"/>
      <c r="F12" s="275"/>
      <c r="G12" s="379"/>
      <c r="H12" s="264"/>
      <c r="I12" s="264"/>
      <c r="J12" s="264"/>
      <c r="K12" s="264"/>
      <c r="L12" s="264"/>
      <c r="M12" s="374"/>
    </row>
    <row r="13" spans="1:13" s="145" customFormat="1">
      <c r="A13" s="218">
        <v>1400</v>
      </c>
      <c r="B13" s="145" t="s">
        <v>171</v>
      </c>
      <c r="C13" s="375">
        <v>0</v>
      </c>
      <c r="D13" s="146">
        <v>0</v>
      </c>
      <c r="E13" s="146">
        <v>0</v>
      </c>
      <c r="F13" s="146">
        <f>SUM(C13:E13)</f>
        <v>0</v>
      </c>
      <c r="G13" s="375">
        <v>0</v>
      </c>
      <c r="H13" s="146">
        <v>0</v>
      </c>
      <c r="I13" s="146">
        <v>0</v>
      </c>
      <c r="J13" s="146">
        <v>0</v>
      </c>
      <c r="K13" s="146">
        <v>0</v>
      </c>
      <c r="L13" s="146">
        <f>SUM(G13:K13)</f>
        <v>0</v>
      </c>
      <c r="M13" s="392">
        <f>SUM(F13+L13)</f>
        <v>0</v>
      </c>
    </row>
    <row r="14" spans="1:13" s="111" customFormat="1">
      <c r="A14" s="218">
        <v>1401</v>
      </c>
      <c r="B14" s="145" t="s">
        <v>790</v>
      </c>
      <c r="C14" s="375">
        <v>0</v>
      </c>
      <c r="D14" s="146">
        <v>0</v>
      </c>
      <c r="E14" s="146">
        <v>0</v>
      </c>
      <c r="F14" s="146">
        <f t="shared" ref="F14:F21" si="0">SUM(C14:E14)</f>
        <v>0</v>
      </c>
      <c r="G14" s="375">
        <v>0</v>
      </c>
      <c r="H14" s="146">
        <v>0</v>
      </c>
      <c r="I14" s="146">
        <v>0</v>
      </c>
      <c r="J14" s="146">
        <v>0</v>
      </c>
      <c r="K14" s="146">
        <v>0</v>
      </c>
      <c r="L14" s="146">
        <f t="shared" ref="L14:L21" si="1">SUM(G14:K14)</f>
        <v>0</v>
      </c>
      <c r="M14" s="392">
        <f t="shared" ref="M14:M21" si="2">SUM(F14+L14)</f>
        <v>0</v>
      </c>
    </row>
    <row r="15" spans="1:13" s="111" customFormat="1">
      <c r="A15" s="218">
        <v>1402</v>
      </c>
      <c r="B15" s="145" t="s">
        <v>172</v>
      </c>
      <c r="C15" s="375">
        <v>0</v>
      </c>
      <c r="D15" s="146">
        <v>0</v>
      </c>
      <c r="E15" s="146">
        <v>0</v>
      </c>
      <c r="F15" s="146">
        <f t="shared" si="0"/>
        <v>0</v>
      </c>
      <c r="G15" s="375">
        <v>0</v>
      </c>
      <c r="H15" s="146">
        <v>0</v>
      </c>
      <c r="I15" s="146">
        <v>0</v>
      </c>
      <c r="J15" s="146">
        <v>0</v>
      </c>
      <c r="K15" s="146">
        <v>0</v>
      </c>
      <c r="L15" s="146">
        <f t="shared" si="1"/>
        <v>0</v>
      </c>
      <c r="M15" s="392">
        <f t="shared" si="2"/>
        <v>0</v>
      </c>
    </row>
    <row r="16" spans="1:13" s="111" customFormat="1">
      <c r="A16" s="218">
        <v>1403</v>
      </c>
      <c r="B16" s="145" t="s">
        <v>173</v>
      </c>
      <c r="C16" s="375">
        <v>0</v>
      </c>
      <c r="D16" s="146">
        <v>0</v>
      </c>
      <c r="E16" s="146">
        <v>0</v>
      </c>
      <c r="F16" s="146">
        <f t="shared" si="0"/>
        <v>0</v>
      </c>
      <c r="G16" s="375">
        <v>0</v>
      </c>
      <c r="H16" s="146">
        <v>0</v>
      </c>
      <c r="I16" s="146">
        <v>0</v>
      </c>
      <c r="J16" s="146">
        <v>0</v>
      </c>
      <c r="K16" s="146">
        <v>0</v>
      </c>
      <c r="L16" s="146">
        <f t="shared" si="1"/>
        <v>0</v>
      </c>
      <c r="M16" s="392">
        <f t="shared" si="2"/>
        <v>0</v>
      </c>
    </row>
    <row r="17" spans="1:13" s="111" customFormat="1">
      <c r="A17" s="218">
        <v>1404</v>
      </c>
      <c r="B17" s="145" t="s">
        <v>241</v>
      </c>
      <c r="C17" s="375">
        <v>0</v>
      </c>
      <c r="D17" s="146">
        <v>0</v>
      </c>
      <c r="E17" s="146">
        <v>0</v>
      </c>
      <c r="F17" s="146">
        <f t="shared" si="0"/>
        <v>0</v>
      </c>
      <c r="G17" s="375">
        <v>0</v>
      </c>
      <c r="H17" s="146">
        <v>0</v>
      </c>
      <c r="I17" s="146">
        <v>0</v>
      </c>
      <c r="J17" s="146">
        <v>0</v>
      </c>
      <c r="K17" s="146">
        <v>0</v>
      </c>
      <c r="L17" s="146">
        <f t="shared" si="1"/>
        <v>0</v>
      </c>
      <c r="M17" s="392">
        <f t="shared" si="2"/>
        <v>0</v>
      </c>
    </row>
    <row r="18" spans="1:13" s="111" customFormat="1">
      <c r="A18" s="218">
        <v>1405</v>
      </c>
      <c r="B18" s="145" t="s">
        <v>174</v>
      </c>
      <c r="C18" s="375">
        <v>0</v>
      </c>
      <c r="D18" s="146">
        <v>0</v>
      </c>
      <c r="E18" s="146">
        <v>0</v>
      </c>
      <c r="F18" s="146">
        <f t="shared" si="0"/>
        <v>0</v>
      </c>
      <c r="G18" s="375">
        <v>0</v>
      </c>
      <c r="H18" s="146">
        <v>0</v>
      </c>
      <c r="I18" s="146">
        <v>0</v>
      </c>
      <c r="J18" s="146">
        <v>0</v>
      </c>
      <c r="K18" s="146">
        <v>0</v>
      </c>
      <c r="L18" s="146">
        <f t="shared" si="1"/>
        <v>0</v>
      </c>
      <c r="M18" s="392">
        <f t="shared" si="2"/>
        <v>0</v>
      </c>
    </row>
    <row r="19" spans="1:13" s="111" customFormat="1">
      <c r="A19" s="218">
        <v>1406</v>
      </c>
      <c r="B19" s="145" t="s">
        <v>435</v>
      </c>
      <c r="C19" s="375">
        <v>0</v>
      </c>
      <c r="D19" s="146">
        <v>0</v>
      </c>
      <c r="E19" s="146">
        <v>0</v>
      </c>
      <c r="F19" s="146">
        <f t="shared" si="0"/>
        <v>0</v>
      </c>
      <c r="G19" s="375">
        <v>0</v>
      </c>
      <c r="H19" s="146">
        <v>0</v>
      </c>
      <c r="I19" s="146">
        <v>0</v>
      </c>
      <c r="J19" s="146">
        <v>0</v>
      </c>
      <c r="K19" s="146">
        <v>0</v>
      </c>
      <c r="L19" s="146">
        <f t="shared" si="1"/>
        <v>0</v>
      </c>
      <c r="M19" s="392">
        <f t="shared" si="2"/>
        <v>0</v>
      </c>
    </row>
    <row r="20" spans="1:13" s="111" customFormat="1">
      <c r="A20" s="218">
        <v>1407</v>
      </c>
      <c r="B20" s="145" t="s">
        <v>436</v>
      </c>
      <c r="C20" s="375">
        <v>0</v>
      </c>
      <c r="D20" s="146">
        <v>0</v>
      </c>
      <c r="E20" s="146">
        <v>0</v>
      </c>
      <c r="F20" s="146">
        <f t="shared" si="0"/>
        <v>0</v>
      </c>
      <c r="G20" s="375">
        <v>0</v>
      </c>
      <c r="H20" s="146">
        <v>0</v>
      </c>
      <c r="I20" s="146">
        <v>0</v>
      </c>
      <c r="J20" s="146">
        <v>0</v>
      </c>
      <c r="K20" s="146">
        <v>0</v>
      </c>
      <c r="L20" s="146">
        <f t="shared" si="1"/>
        <v>0</v>
      </c>
      <c r="M20" s="392">
        <f t="shared" si="2"/>
        <v>0</v>
      </c>
    </row>
    <row r="21" spans="1:13">
      <c r="A21" s="218">
        <v>1409</v>
      </c>
      <c r="B21" s="145" t="s">
        <v>170</v>
      </c>
      <c r="C21" s="376">
        <v>0</v>
      </c>
      <c r="D21" s="185">
        <v>0</v>
      </c>
      <c r="E21" s="185">
        <v>0</v>
      </c>
      <c r="F21" s="146">
        <f t="shared" si="0"/>
        <v>0</v>
      </c>
      <c r="G21" s="376">
        <v>0</v>
      </c>
      <c r="H21" s="185">
        <v>0</v>
      </c>
      <c r="I21" s="185">
        <v>0</v>
      </c>
      <c r="J21" s="185">
        <v>0</v>
      </c>
      <c r="K21" s="185">
        <v>0</v>
      </c>
      <c r="L21" s="146">
        <f t="shared" si="1"/>
        <v>0</v>
      </c>
      <c r="M21" s="392">
        <f t="shared" si="2"/>
        <v>0</v>
      </c>
    </row>
    <row r="22" spans="1:13" s="172" customFormat="1" ht="12" customHeight="1">
      <c r="B22" s="633"/>
      <c r="C22" s="377"/>
      <c r="D22" s="269"/>
      <c r="E22" s="269"/>
      <c r="F22" s="276"/>
      <c r="G22" s="379"/>
      <c r="H22" s="264"/>
      <c r="I22" s="264"/>
      <c r="J22" s="264"/>
      <c r="K22" s="264"/>
      <c r="L22" s="264"/>
      <c r="M22" s="377"/>
    </row>
    <row r="23" spans="1:13" s="111" customFormat="1" ht="21" customHeight="1">
      <c r="A23" s="10"/>
      <c r="B23" s="271" t="s">
        <v>337</v>
      </c>
      <c r="C23" s="378">
        <f>SUM(C13:C21)</f>
        <v>0</v>
      </c>
      <c r="D23" s="30">
        <f t="shared" ref="D23:M23" si="3">SUM(D13:D21)</f>
        <v>0</v>
      </c>
      <c r="E23" s="30">
        <f t="shared" si="3"/>
        <v>0</v>
      </c>
      <c r="F23" s="30">
        <f t="shared" si="3"/>
        <v>0</v>
      </c>
      <c r="G23" s="378">
        <f t="shared" si="3"/>
        <v>0</v>
      </c>
      <c r="H23" s="30">
        <f t="shared" si="3"/>
        <v>0</v>
      </c>
      <c r="I23" s="30">
        <f t="shared" si="3"/>
        <v>0</v>
      </c>
      <c r="J23" s="30">
        <f t="shared" si="3"/>
        <v>0</v>
      </c>
      <c r="K23" s="30">
        <f t="shared" si="3"/>
        <v>0</v>
      </c>
      <c r="L23" s="30">
        <f t="shared" si="3"/>
        <v>0</v>
      </c>
      <c r="M23" s="378">
        <f t="shared" si="3"/>
        <v>0</v>
      </c>
    </row>
    <row r="24" spans="1:13" s="36" customFormat="1" ht="12" customHeight="1">
      <c r="A24" s="270"/>
      <c r="B24" s="270"/>
      <c r="C24" s="173"/>
      <c r="D24" s="173"/>
      <c r="E24" s="173"/>
      <c r="F24" s="173"/>
      <c r="G24" s="142"/>
      <c r="H24" s="142"/>
      <c r="I24" s="142"/>
      <c r="J24" s="142"/>
      <c r="K24" s="142"/>
      <c r="L24" s="142"/>
      <c r="M24" s="272"/>
    </row>
    <row r="25" spans="1:13" s="172" customFormat="1" ht="21" customHeight="1">
      <c r="A25" s="689" t="s">
        <v>6</v>
      </c>
      <c r="B25" s="690" t="s">
        <v>6</v>
      </c>
      <c r="C25" s="690"/>
      <c r="D25" s="690"/>
      <c r="E25" s="690"/>
      <c r="F25" s="690"/>
      <c r="G25" s="690"/>
      <c r="H25" s="690"/>
      <c r="I25" s="690"/>
      <c r="J25" s="690"/>
      <c r="K25" s="690"/>
      <c r="L25" s="690"/>
      <c r="M25" s="690"/>
    </row>
    <row r="26" spans="1:13" s="172" customFormat="1" ht="12" customHeight="1">
      <c r="B26" s="633"/>
      <c r="C26" s="374"/>
      <c r="D26" s="268"/>
      <c r="E26" s="268"/>
      <c r="F26" s="275"/>
      <c r="G26" s="379"/>
      <c r="H26" s="264"/>
      <c r="I26" s="264"/>
      <c r="J26" s="264"/>
      <c r="K26" s="264"/>
      <c r="L26" s="264"/>
      <c r="M26" s="374"/>
    </row>
    <row r="27" spans="1:13" s="145" customFormat="1" ht="12" customHeight="1">
      <c r="A27" s="218">
        <v>1420</v>
      </c>
      <c r="B27" s="145" t="s">
        <v>234</v>
      </c>
      <c r="C27" s="375">
        <v>0</v>
      </c>
      <c r="D27" s="146">
        <v>0</v>
      </c>
      <c r="E27" s="146">
        <v>0</v>
      </c>
      <c r="F27" s="146">
        <f>SUM(C27:E27)</f>
        <v>0</v>
      </c>
      <c r="G27" s="375">
        <v>0</v>
      </c>
      <c r="H27" s="146">
        <v>0</v>
      </c>
      <c r="I27" s="146">
        <v>0</v>
      </c>
      <c r="J27" s="146">
        <v>0</v>
      </c>
      <c r="K27" s="146">
        <v>0</v>
      </c>
      <c r="L27" s="146">
        <f>SUM(G27:K27)</f>
        <v>0</v>
      </c>
      <c r="M27" s="392">
        <f>SUM(F27+L27)</f>
        <v>0</v>
      </c>
    </row>
    <row r="28" spans="1:13" s="111" customFormat="1" ht="12" customHeight="1">
      <c r="A28" s="218">
        <v>1421</v>
      </c>
      <c r="B28" s="145" t="s">
        <v>437</v>
      </c>
      <c r="C28" s="375">
        <v>0</v>
      </c>
      <c r="D28" s="146">
        <v>0</v>
      </c>
      <c r="E28" s="146">
        <v>0</v>
      </c>
      <c r="F28" s="146">
        <f t="shared" ref="F28:F30" si="4">SUM(C28:E28)</f>
        <v>0</v>
      </c>
      <c r="G28" s="375">
        <v>0</v>
      </c>
      <c r="H28" s="146">
        <v>0</v>
      </c>
      <c r="I28" s="146">
        <v>0</v>
      </c>
      <c r="J28" s="146">
        <v>0</v>
      </c>
      <c r="K28" s="146">
        <v>0</v>
      </c>
      <c r="L28" s="146">
        <f t="shared" ref="L28:L30" si="5">SUM(G28:K28)</f>
        <v>0</v>
      </c>
      <c r="M28" s="392">
        <f t="shared" ref="M28:M30" si="6">SUM(F28+L28)</f>
        <v>0</v>
      </c>
    </row>
    <row r="29" spans="1:13" s="111" customFormat="1" ht="12" customHeight="1">
      <c r="A29" s="218">
        <v>1427</v>
      </c>
      <c r="B29" s="145" t="s">
        <v>450</v>
      </c>
      <c r="C29" s="375">
        <v>0</v>
      </c>
      <c r="D29" s="146">
        <v>0</v>
      </c>
      <c r="E29" s="146">
        <v>0</v>
      </c>
      <c r="F29" s="146">
        <f t="shared" si="4"/>
        <v>0</v>
      </c>
      <c r="G29" s="375">
        <v>0</v>
      </c>
      <c r="H29" s="146">
        <v>0</v>
      </c>
      <c r="I29" s="146">
        <v>0</v>
      </c>
      <c r="J29" s="146">
        <v>0</v>
      </c>
      <c r="K29" s="146">
        <v>0</v>
      </c>
      <c r="L29" s="146">
        <f t="shared" si="5"/>
        <v>0</v>
      </c>
      <c r="M29" s="392">
        <f t="shared" si="6"/>
        <v>0</v>
      </c>
    </row>
    <row r="30" spans="1:13" s="111" customFormat="1" ht="12" customHeight="1">
      <c r="A30" s="218">
        <v>1429</v>
      </c>
      <c r="B30" s="145" t="s">
        <v>242</v>
      </c>
      <c r="C30" s="375">
        <v>0</v>
      </c>
      <c r="D30" s="146">
        <v>0</v>
      </c>
      <c r="E30" s="146">
        <v>0</v>
      </c>
      <c r="F30" s="146">
        <f t="shared" si="4"/>
        <v>0</v>
      </c>
      <c r="G30" s="375">
        <v>0</v>
      </c>
      <c r="H30" s="146">
        <v>0</v>
      </c>
      <c r="I30" s="146">
        <v>0</v>
      </c>
      <c r="J30" s="146">
        <v>0</v>
      </c>
      <c r="K30" s="146">
        <v>0</v>
      </c>
      <c r="L30" s="146">
        <f t="shared" si="5"/>
        <v>0</v>
      </c>
      <c r="M30" s="392">
        <f t="shared" si="6"/>
        <v>0</v>
      </c>
    </row>
    <row r="31" spans="1:13" s="111" customFormat="1" ht="12" customHeight="1">
      <c r="A31" s="218"/>
      <c r="B31" s="145"/>
      <c r="C31" s="375"/>
      <c r="D31" s="146"/>
      <c r="E31" s="146"/>
      <c r="F31" s="146"/>
      <c r="G31" s="375"/>
      <c r="H31" s="146"/>
      <c r="I31" s="146"/>
      <c r="J31" s="146"/>
      <c r="K31" s="146"/>
      <c r="L31" s="146"/>
      <c r="M31" s="392"/>
    </row>
    <row r="32" spans="1:13" s="111" customFormat="1" ht="21" customHeight="1">
      <c r="A32" s="10"/>
      <c r="B32" s="271" t="s">
        <v>340</v>
      </c>
      <c r="C32" s="378">
        <f>SUM(C27:C30)</f>
        <v>0</v>
      </c>
      <c r="D32" s="30">
        <f t="shared" ref="D32:M32" si="7">SUM(D27:D30)</f>
        <v>0</v>
      </c>
      <c r="E32" s="30">
        <f t="shared" si="7"/>
        <v>0</v>
      </c>
      <c r="F32" s="30">
        <f t="shared" si="7"/>
        <v>0</v>
      </c>
      <c r="G32" s="378">
        <f t="shared" si="7"/>
        <v>0</v>
      </c>
      <c r="H32" s="30">
        <f t="shared" si="7"/>
        <v>0</v>
      </c>
      <c r="I32" s="30">
        <f t="shared" si="7"/>
        <v>0</v>
      </c>
      <c r="J32" s="30">
        <f t="shared" si="7"/>
        <v>0</v>
      </c>
      <c r="K32" s="30">
        <f t="shared" si="7"/>
        <v>0</v>
      </c>
      <c r="L32" s="30">
        <f t="shared" si="7"/>
        <v>0</v>
      </c>
      <c r="M32" s="378">
        <f t="shared" si="7"/>
        <v>0</v>
      </c>
    </row>
    <row r="33" spans="1:13">
      <c r="C33" s="140"/>
      <c r="D33" s="140"/>
      <c r="E33" s="140"/>
      <c r="F33" s="140"/>
      <c r="G33" s="151"/>
      <c r="H33" s="151"/>
      <c r="I33" s="151"/>
      <c r="J33" s="151"/>
      <c r="K33" s="151"/>
      <c r="L33" s="151"/>
      <c r="M33" s="140"/>
    </row>
    <row r="34" spans="1:13" s="172" customFormat="1" ht="21" customHeight="1">
      <c r="A34" s="689" t="s">
        <v>7</v>
      </c>
      <c r="B34" s="690" t="s">
        <v>7</v>
      </c>
      <c r="C34" s="690"/>
      <c r="D34" s="690"/>
      <c r="E34" s="690"/>
      <c r="F34" s="690"/>
      <c r="G34" s="690"/>
      <c r="H34" s="690"/>
      <c r="I34" s="690"/>
      <c r="J34" s="690"/>
      <c r="K34" s="690"/>
      <c r="L34" s="690"/>
      <c r="M34" s="690"/>
    </row>
    <row r="35" spans="1:13" s="111" customFormat="1" ht="12" customHeight="1">
      <c r="A35" s="218"/>
      <c r="B35" s="145"/>
      <c r="C35" s="374"/>
      <c r="D35" s="146"/>
      <c r="E35" s="146"/>
      <c r="F35" s="146"/>
      <c r="G35" s="375"/>
      <c r="H35" s="146"/>
      <c r="I35" s="146"/>
      <c r="J35" s="146"/>
      <c r="K35" s="146"/>
      <c r="L35" s="146"/>
      <c r="M35" s="393"/>
    </row>
    <row r="36" spans="1:13" s="145" customFormat="1">
      <c r="A36" s="218">
        <v>1440</v>
      </c>
      <c r="B36" s="145" t="s">
        <v>236</v>
      </c>
      <c r="C36" s="375">
        <v>0</v>
      </c>
      <c r="D36" s="146">
        <v>0</v>
      </c>
      <c r="E36" s="146">
        <v>0</v>
      </c>
      <c r="F36" s="146">
        <f>SUM(C36:E36)</f>
        <v>0</v>
      </c>
      <c r="G36" s="375">
        <v>0</v>
      </c>
      <c r="H36" s="146">
        <v>0</v>
      </c>
      <c r="I36" s="146">
        <v>0</v>
      </c>
      <c r="J36" s="146">
        <v>0</v>
      </c>
      <c r="K36" s="146">
        <v>0</v>
      </c>
      <c r="L36" s="146">
        <f>SUM(G36:K36)</f>
        <v>0</v>
      </c>
      <c r="M36" s="392">
        <f>SUM(F36+L36)</f>
        <v>0</v>
      </c>
    </row>
    <row r="37" spans="1:13" s="145" customFormat="1">
      <c r="A37" s="218">
        <v>1441</v>
      </c>
      <c r="B37" s="145" t="s">
        <v>438</v>
      </c>
      <c r="C37" s="375">
        <v>0</v>
      </c>
      <c r="D37" s="146">
        <v>0</v>
      </c>
      <c r="E37" s="146">
        <v>0</v>
      </c>
      <c r="F37" s="146">
        <f t="shared" ref="F37:F44" si="8">SUM(C37:E37)</f>
        <v>0</v>
      </c>
      <c r="G37" s="375">
        <v>0</v>
      </c>
      <c r="H37" s="146">
        <v>0</v>
      </c>
      <c r="I37" s="146">
        <v>0</v>
      </c>
      <c r="J37" s="146">
        <v>0</v>
      </c>
      <c r="K37" s="146">
        <v>0</v>
      </c>
      <c r="L37" s="146">
        <f t="shared" ref="L37:L44" si="9">SUM(G37:K37)</f>
        <v>0</v>
      </c>
      <c r="M37" s="392">
        <f t="shared" ref="M37:M44" si="10">SUM(F37+L37)</f>
        <v>0</v>
      </c>
    </row>
    <row r="38" spans="1:13" s="145" customFormat="1">
      <c r="A38" s="218">
        <v>1442</v>
      </c>
      <c r="B38" s="145" t="s">
        <v>237</v>
      </c>
      <c r="C38" s="375">
        <v>0</v>
      </c>
      <c r="D38" s="146">
        <v>0</v>
      </c>
      <c r="E38" s="146">
        <v>0</v>
      </c>
      <c r="F38" s="146">
        <f t="shared" si="8"/>
        <v>0</v>
      </c>
      <c r="G38" s="375">
        <v>0</v>
      </c>
      <c r="H38" s="146">
        <v>0</v>
      </c>
      <c r="I38" s="146">
        <v>0</v>
      </c>
      <c r="J38" s="146">
        <v>0</v>
      </c>
      <c r="K38" s="146">
        <v>0</v>
      </c>
      <c r="L38" s="146">
        <f t="shared" si="9"/>
        <v>0</v>
      </c>
      <c r="M38" s="392">
        <f t="shared" si="10"/>
        <v>0</v>
      </c>
    </row>
    <row r="39" spans="1:13" s="145" customFormat="1">
      <c r="A39" s="218">
        <v>1443</v>
      </c>
      <c r="B39" s="145" t="s">
        <v>439</v>
      </c>
      <c r="C39" s="375">
        <v>0</v>
      </c>
      <c r="D39" s="146">
        <v>0</v>
      </c>
      <c r="E39" s="146">
        <v>0</v>
      </c>
      <c r="F39" s="146">
        <f t="shared" si="8"/>
        <v>0</v>
      </c>
      <c r="G39" s="375">
        <v>0</v>
      </c>
      <c r="H39" s="146">
        <v>0</v>
      </c>
      <c r="I39" s="146">
        <v>0</v>
      </c>
      <c r="J39" s="146">
        <v>0</v>
      </c>
      <c r="K39" s="146">
        <v>0</v>
      </c>
      <c r="L39" s="146">
        <f t="shared" si="9"/>
        <v>0</v>
      </c>
      <c r="M39" s="392">
        <f t="shared" si="10"/>
        <v>0</v>
      </c>
    </row>
    <row r="40" spans="1:13" s="145" customFormat="1">
      <c r="A40" s="218">
        <v>1444</v>
      </c>
      <c r="B40" s="145" t="s">
        <v>833</v>
      </c>
      <c r="C40" s="375">
        <v>0</v>
      </c>
      <c r="D40" s="146">
        <v>0</v>
      </c>
      <c r="E40" s="146">
        <v>0</v>
      </c>
      <c r="F40" s="146">
        <f t="shared" si="8"/>
        <v>0</v>
      </c>
      <c r="G40" s="375">
        <v>0</v>
      </c>
      <c r="H40" s="146">
        <v>0</v>
      </c>
      <c r="I40" s="146">
        <v>0</v>
      </c>
      <c r="J40" s="146">
        <v>0</v>
      </c>
      <c r="K40" s="146">
        <v>0</v>
      </c>
      <c r="L40" s="146">
        <f t="shared" si="9"/>
        <v>0</v>
      </c>
      <c r="M40" s="392">
        <f t="shared" si="10"/>
        <v>0</v>
      </c>
    </row>
    <row r="41" spans="1:13" s="145" customFormat="1">
      <c r="A41" s="218">
        <v>1445</v>
      </c>
      <c r="B41" s="145" t="s">
        <v>834</v>
      </c>
      <c r="C41" s="375">
        <v>0</v>
      </c>
      <c r="D41" s="146">
        <v>0</v>
      </c>
      <c r="E41" s="146">
        <v>0</v>
      </c>
      <c r="F41" s="146">
        <f t="shared" si="8"/>
        <v>0</v>
      </c>
      <c r="G41" s="375">
        <v>0</v>
      </c>
      <c r="H41" s="146">
        <v>0</v>
      </c>
      <c r="I41" s="146">
        <v>0</v>
      </c>
      <c r="J41" s="146">
        <v>0</v>
      </c>
      <c r="K41" s="146">
        <v>0</v>
      </c>
      <c r="L41" s="146">
        <f t="shared" si="9"/>
        <v>0</v>
      </c>
      <c r="M41" s="392">
        <f t="shared" si="10"/>
        <v>0</v>
      </c>
    </row>
    <row r="42" spans="1:13" s="145" customFormat="1">
      <c r="A42" s="218">
        <v>1446</v>
      </c>
      <c r="B42" s="145" t="s">
        <v>440</v>
      </c>
      <c r="C42" s="375">
        <v>0</v>
      </c>
      <c r="D42" s="146">
        <v>0</v>
      </c>
      <c r="E42" s="146">
        <v>0</v>
      </c>
      <c r="F42" s="146">
        <f t="shared" si="8"/>
        <v>0</v>
      </c>
      <c r="G42" s="375">
        <v>0</v>
      </c>
      <c r="H42" s="146">
        <v>0</v>
      </c>
      <c r="I42" s="146">
        <v>0</v>
      </c>
      <c r="J42" s="146">
        <v>0</v>
      </c>
      <c r="K42" s="146">
        <v>0</v>
      </c>
      <c r="L42" s="146">
        <f t="shared" si="9"/>
        <v>0</v>
      </c>
      <c r="M42" s="392">
        <f t="shared" si="10"/>
        <v>0</v>
      </c>
    </row>
    <row r="43" spans="1:13" s="145" customFormat="1">
      <c r="A43" s="218">
        <v>1447</v>
      </c>
      <c r="B43" s="145" t="s">
        <v>240</v>
      </c>
      <c r="C43" s="375">
        <v>0</v>
      </c>
      <c r="D43" s="146">
        <v>0</v>
      </c>
      <c r="E43" s="146">
        <v>0</v>
      </c>
      <c r="F43" s="146">
        <f t="shared" si="8"/>
        <v>0</v>
      </c>
      <c r="G43" s="375">
        <v>0</v>
      </c>
      <c r="H43" s="146">
        <v>0</v>
      </c>
      <c r="I43" s="146">
        <v>0</v>
      </c>
      <c r="J43" s="146">
        <v>0</v>
      </c>
      <c r="K43" s="146">
        <v>0</v>
      </c>
      <c r="L43" s="146">
        <f t="shared" si="9"/>
        <v>0</v>
      </c>
      <c r="M43" s="392">
        <f>SUM(F43+L43)</f>
        <v>0</v>
      </c>
    </row>
    <row r="44" spans="1:13" s="145" customFormat="1">
      <c r="A44" s="218">
        <v>1448</v>
      </c>
      <c r="B44" s="145" t="s">
        <v>441</v>
      </c>
      <c r="C44" s="375">
        <v>0</v>
      </c>
      <c r="D44" s="146">
        <v>0</v>
      </c>
      <c r="E44" s="146">
        <v>0</v>
      </c>
      <c r="F44" s="146">
        <f t="shared" si="8"/>
        <v>0</v>
      </c>
      <c r="G44" s="375">
        <v>0</v>
      </c>
      <c r="H44" s="146">
        <v>0</v>
      </c>
      <c r="I44" s="146">
        <v>0</v>
      </c>
      <c r="J44" s="146">
        <v>0</v>
      </c>
      <c r="K44" s="146">
        <v>0</v>
      </c>
      <c r="L44" s="146">
        <f t="shared" si="9"/>
        <v>0</v>
      </c>
      <c r="M44" s="392">
        <f t="shared" si="10"/>
        <v>0</v>
      </c>
    </row>
    <row r="45" spans="1:13" s="111" customFormat="1">
      <c r="A45" s="218"/>
      <c r="B45" s="145"/>
      <c r="C45" s="375"/>
      <c r="D45" s="146"/>
      <c r="E45" s="146"/>
      <c r="F45" s="146"/>
      <c r="G45" s="375"/>
      <c r="H45" s="146"/>
      <c r="I45" s="146"/>
      <c r="J45" s="146"/>
      <c r="K45" s="146"/>
      <c r="L45" s="146"/>
      <c r="M45" s="392"/>
    </row>
    <row r="46" spans="1:13" s="111" customFormat="1" ht="21" customHeight="1">
      <c r="A46" s="10"/>
      <c r="B46" s="271" t="s">
        <v>442</v>
      </c>
      <c r="C46" s="378">
        <f>SUM(C36:C44)</f>
        <v>0</v>
      </c>
      <c r="D46" s="30">
        <f t="shared" ref="D46:M46" si="11">SUM(D36:D44)</f>
        <v>0</v>
      </c>
      <c r="E46" s="30">
        <f t="shared" si="11"/>
        <v>0</v>
      </c>
      <c r="F46" s="30">
        <f t="shared" si="11"/>
        <v>0</v>
      </c>
      <c r="G46" s="378">
        <f t="shared" si="11"/>
        <v>0</v>
      </c>
      <c r="H46" s="30">
        <f t="shared" si="11"/>
        <v>0</v>
      </c>
      <c r="I46" s="30">
        <f t="shared" si="11"/>
        <v>0</v>
      </c>
      <c r="J46" s="30">
        <f t="shared" si="11"/>
        <v>0</v>
      </c>
      <c r="K46" s="30">
        <f t="shared" si="11"/>
        <v>0</v>
      </c>
      <c r="L46" s="30">
        <f t="shared" si="11"/>
        <v>0</v>
      </c>
      <c r="M46" s="378">
        <f t="shared" si="11"/>
        <v>0</v>
      </c>
    </row>
    <row r="47" spans="1:13" s="172" customFormat="1" ht="21" customHeight="1">
      <c r="A47" s="689" t="s">
        <v>8</v>
      </c>
      <c r="B47" s="690" t="s">
        <v>235</v>
      </c>
      <c r="C47" s="690"/>
      <c r="D47" s="690"/>
      <c r="E47" s="690"/>
      <c r="F47" s="690"/>
      <c r="G47" s="690"/>
      <c r="H47" s="690"/>
      <c r="I47" s="690"/>
      <c r="J47" s="690"/>
      <c r="K47" s="690"/>
      <c r="L47" s="690"/>
      <c r="M47" s="690"/>
    </row>
    <row r="48" spans="1:13" s="111" customFormat="1" ht="12" customHeight="1">
      <c r="A48" s="218"/>
      <c r="B48" s="145"/>
      <c r="C48" s="374"/>
      <c r="D48" s="146"/>
      <c r="E48" s="146"/>
      <c r="F48" s="146"/>
      <c r="G48" s="375"/>
      <c r="H48" s="146"/>
      <c r="I48" s="146"/>
      <c r="J48" s="146"/>
      <c r="K48" s="146"/>
      <c r="L48" s="146"/>
      <c r="M48" s="393"/>
    </row>
    <row r="49" spans="1:13" s="145" customFormat="1">
      <c r="A49" s="218">
        <v>1450</v>
      </c>
      <c r="B49" s="145" t="s">
        <v>236</v>
      </c>
      <c r="C49" s="375">
        <v>0</v>
      </c>
      <c r="D49" s="146">
        <v>0</v>
      </c>
      <c r="E49" s="146">
        <v>0</v>
      </c>
      <c r="F49" s="146">
        <f>SUM(C49:E49)</f>
        <v>0</v>
      </c>
      <c r="G49" s="375">
        <v>0</v>
      </c>
      <c r="H49" s="146">
        <v>0</v>
      </c>
      <c r="I49" s="146">
        <v>0</v>
      </c>
      <c r="J49" s="146">
        <v>0</v>
      </c>
      <c r="K49" s="146">
        <v>0</v>
      </c>
      <c r="L49" s="146">
        <f>SUM(G49:K49)</f>
        <v>0</v>
      </c>
      <c r="M49" s="392">
        <f>SUM(F49+L49)</f>
        <v>0</v>
      </c>
    </row>
    <row r="50" spans="1:13" s="145" customFormat="1">
      <c r="A50" s="218">
        <v>1451</v>
      </c>
      <c r="B50" s="145" t="s">
        <v>438</v>
      </c>
      <c r="C50" s="375">
        <v>0</v>
      </c>
      <c r="D50" s="146">
        <v>0</v>
      </c>
      <c r="E50" s="146">
        <v>0</v>
      </c>
      <c r="F50" s="146">
        <f t="shared" ref="F50:F57" si="12">SUM(C50:E50)</f>
        <v>0</v>
      </c>
      <c r="G50" s="375">
        <v>0</v>
      </c>
      <c r="H50" s="146">
        <v>0</v>
      </c>
      <c r="I50" s="146">
        <v>0</v>
      </c>
      <c r="J50" s="146">
        <v>0</v>
      </c>
      <c r="K50" s="146">
        <v>0</v>
      </c>
      <c r="L50" s="146">
        <f t="shared" ref="L50:L57" si="13">SUM(G50:K50)</f>
        <v>0</v>
      </c>
      <c r="M50" s="392">
        <f t="shared" ref="M50:M57" si="14">SUM(F50+L50)</f>
        <v>0</v>
      </c>
    </row>
    <row r="51" spans="1:13" s="145" customFormat="1">
      <c r="A51" s="218">
        <v>1452</v>
      </c>
      <c r="B51" s="145" t="s">
        <v>237</v>
      </c>
      <c r="C51" s="375">
        <v>0</v>
      </c>
      <c r="D51" s="146">
        <v>0</v>
      </c>
      <c r="E51" s="146">
        <v>0</v>
      </c>
      <c r="F51" s="146">
        <f t="shared" si="12"/>
        <v>0</v>
      </c>
      <c r="G51" s="375">
        <v>0</v>
      </c>
      <c r="H51" s="146">
        <v>0</v>
      </c>
      <c r="I51" s="146">
        <v>0</v>
      </c>
      <c r="J51" s="146">
        <v>0</v>
      </c>
      <c r="K51" s="146">
        <v>0</v>
      </c>
      <c r="L51" s="146">
        <f t="shared" si="13"/>
        <v>0</v>
      </c>
      <c r="M51" s="392">
        <f t="shared" si="14"/>
        <v>0</v>
      </c>
    </row>
    <row r="52" spans="1:13" s="145" customFormat="1">
      <c r="A52" s="218">
        <v>1453</v>
      </c>
      <c r="B52" s="145" t="s">
        <v>439</v>
      </c>
      <c r="C52" s="375">
        <v>0</v>
      </c>
      <c r="D52" s="146">
        <v>0</v>
      </c>
      <c r="E52" s="146">
        <v>0</v>
      </c>
      <c r="F52" s="146">
        <f t="shared" si="12"/>
        <v>0</v>
      </c>
      <c r="G52" s="375">
        <v>0</v>
      </c>
      <c r="H52" s="146">
        <v>0</v>
      </c>
      <c r="I52" s="146">
        <v>0</v>
      </c>
      <c r="J52" s="146">
        <v>0</v>
      </c>
      <c r="K52" s="146">
        <v>0</v>
      </c>
      <c r="L52" s="146">
        <f t="shared" si="13"/>
        <v>0</v>
      </c>
      <c r="M52" s="392">
        <f t="shared" si="14"/>
        <v>0</v>
      </c>
    </row>
    <row r="53" spans="1:13" s="145" customFormat="1">
      <c r="A53" s="218">
        <v>1454</v>
      </c>
      <c r="B53" s="145" t="s">
        <v>833</v>
      </c>
      <c r="C53" s="375">
        <v>0</v>
      </c>
      <c r="D53" s="146">
        <v>0</v>
      </c>
      <c r="E53" s="146">
        <v>0</v>
      </c>
      <c r="F53" s="146">
        <f t="shared" si="12"/>
        <v>0</v>
      </c>
      <c r="G53" s="375">
        <v>0</v>
      </c>
      <c r="H53" s="146">
        <v>0</v>
      </c>
      <c r="I53" s="146">
        <v>0</v>
      </c>
      <c r="J53" s="146">
        <v>0</v>
      </c>
      <c r="K53" s="146">
        <v>0</v>
      </c>
      <c r="L53" s="146">
        <f t="shared" si="13"/>
        <v>0</v>
      </c>
      <c r="M53" s="392">
        <f t="shared" si="14"/>
        <v>0</v>
      </c>
    </row>
    <row r="54" spans="1:13" s="145" customFormat="1">
      <c r="A54" s="218">
        <v>1455</v>
      </c>
      <c r="B54" s="145" t="s">
        <v>834</v>
      </c>
      <c r="C54" s="375">
        <v>0</v>
      </c>
      <c r="D54" s="146">
        <v>0</v>
      </c>
      <c r="E54" s="146">
        <v>0</v>
      </c>
      <c r="F54" s="146">
        <f t="shared" si="12"/>
        <v>0</v>
      </c>
      <c r="G54" s="375">
        <v>0</v>
      </c>
      <c r="H54" s="146">
        <v>0</v>
      </c>
      <c r="I54" s="146">
        <v>0</v>
      </c>
      <c r="J54" s="146">
        <v>0</v>
      </c>
      <c r="K54" s="146">
        <v>0</v>
      </c>
      <c r="L54" s="146">
        <f t="shared" si="13"/>
        <v>0</v>
      </c>
      <c r="M54" s="392">
        <f t="shared" si="14"/>
        <v>0</v>
      </c>
    </row>
    <row r="55" spans="1:13" s="145" customFormat="1">
      <c r="A55" s="218">
        <v>1456</v>
      </c>
      <c r="B55" s="145" t="s">
        <v>440</v>
      </c>
      <c r="C55" s="375">
        <v>0</v>
      </c>
      <c r="D55" s="146">
        <v>0</v>
      </c>
      <c r="E55" s="146">
        <v>0</v>
      </c>
      <c r="F55" s="146">
        <f t="shared" si="12"/>
        <v>0</v>
      </c>
      <c r="G55" s="375">
        <v>0</v>
      </c>
      <c r="H55" s="146">
        <v>0</v>
      </c>
      <c r="I55" s="146">
        <v>0</v>
      </c>
      <c r="J55" s="146">
        <v>0</v>
      </c>
      <c r="K55" s="146">
        <v>0</v>
      </c>
      <c r="L55" s="146">
        <f t="shared" si="13"/>
        <v>0</v>
      </c>
      <c r="M55" s="392">
        <f t="shared" si="14"/>
        <v>0</v>
      </c>
    </row>
    <row r="56" spans="1:13" s="145" customFormat="1">
      <c r="A56" s="218">
        <v>1457</v>
      </c>
      <c r="B56" s="145" t="s">
        <v>240</v>
      </c>
      <c r="C56" s="375">
        <v>0</v>
      </c>
      <c r="D56" s="146">
        <v>0</v>
      </c>
      <c r="E56" s="146">
        <v>0</v>
      </c>
      <c r="F56" s="146">
        <f t="shared" si="12"/>
        <v>0</v>
      </c>
      <c r="G56" s="375">
        <v>0</v>
      </c>
      <c r="H56" s="146">
        <v>0</v>
      </c>
      <c r="I56" s="146">
        <v>0</v>
      </c>
      <c r="J56" s="146">
        <v>0</v>
      </c>
      <c r="K56" s="146">
        <v>0</v>
      </c>
      <c r="L56" s="146">
        <f t="shared" si="13"/>
        <v>0</v>
      </c>
      <c r="M56" s="392">
        <f t="shared" si="14"/>
        <v>0</v>
      </c>
    </row>
    <row r="57" spans="1:13" s="145" customFormat="1">
      <c r="A57" s="218">
        <v>1458</v>
      </c>
      <c r="B57" s="145" t="s">
        <v>441</v>
      </c>
      <c r="C57" s="375">
        <v>0</v>
      </c>
      <c r="D57" s="146">
        <v>0</v>
      </c>
      <c r="E57" s="146">
        <v>0</v>
      </c>
      <c r="F57" s="146">
        <f t="shared" si="12"/>
        <v>0</v>
      </c>
      <c r="G57" s="375">
        <v>0</v>
      </c>
      <c r="H57" s="146">
        <v>0</v>
      </c>
      <c r="I57" s="146">
        <v>0</v>
      </c>
      <c r="J57" s="146">
        <v>0</v>
      </c>
      <c r="K57" s="146">
        <v>0</v>
      </c>
      <c r="L57" s="146">
        <f t="shared" si="13"/>
        <v>0</v>
      </c>
      <c r="M57" s="392">
        <f t="shared" si="14"/>
        <v>0</v>
      </c>
    </row>
    <row r="58" spans="1:13" s="111" customFormat="1">
      <c r="A58" s="218"/>
      <c r="B58" s="145"/>
      <c r="C58" s="375"/>
      <c r="D58" s="146"/>
      <c r="E58" s="146"/>
      <c r="F58" s="146"/>
      <c r="G58" s="375"/>
      <c r="H58" s="146"/>
      <c r="I58" s="146"/>
      <c r="J58" s="146"/>
      <c r="K58" s="146"/>
      <c r="L58" s="146"/>
      <c r="M58" s="392"/>
    </row>
    <row r="59" spans="1:13" s="111" customFormat="1" ht="21" customHeight="1">
      <c r="A59" s="10"/>
      <c r="B59" s="271" t="s">
        <v>443</v>
      </c>
      <c r="C59" s="378">
        <f>SUM(C49:C57)</f>
        <v>0</v>
      </c>
      <c r="D59" s="30">
        <f t="shared" ref="D59:M59" si="15">SUM(D49:D57)</f>
        <v>0</v>
      </c>
      <c r="E59" s="30">
        <f t="shared" si="15"/>
        <v>0</v>
      </c>
      <c r="F59" s="30">
        <f t="shared" si="15"/>
        <v>0</v>
      </c>
      <c r="G59" s="378">
        <f t="shared" si="15"/>
        <v>0</v>
      </c>
      <c r="H59" s="30">
        <f t="shared" si="15"/>
        <v>0</v>
      </c>
      <c r="I59" s="30">
        <f t="shared" si="15"/>
        <v>0</v>
      </c>
      <c r="J59" s="30">
        <f t="shared" si="15"/>
        <v>0</v>
      </c>
      <c r="K59" s="30">
        <f t="shared" si="15"/>
        <v>0</v>
      </c>
      <c r="L59" s="30">
        <f t="shared" si="15"/>
        <v>0</v>
      </c>
      <c r="M59" s="378">
        <f t="shared" si="15"/>
        <v>0</v>
      </c>
    </row>
    <row r="60" spans="1:13">
      <c r="A60" s="223"/>
      <c r="B60" s="274"/>
      <c r="C60" s="221"/>
      <c r="D60" s="221"/>
      <c r="E60" s="221"/>
      <c r="F60" s="221"/>
      <c r="G60" s="221"/>
      <c r="H60" s="221"/>
      <c r="I60" s="221"/>
      <c r="J60" s="221"/>
      <c r="K60" s="221"/>
      <c r="L60" s="221"/>
      <c r="M60" s="221"/>
    </row>
    <row r="61" spans="1:13" s="172" customFormat="1" ht="21" customHeight="1">
      <c r="A61" s="689" t="s">
        <v>9</v>
      </c>
      <c r="B61" s="690" t="s">
        <v>341</v>
      </c>
      <c r="C61" s="690"/>
      <c r="D61" s="690"/>
      <c r="E61" s="690"/>
      <c r="F61" s="690"/>
      <c r="G61" s="690"/>
      <c r="H61" s="690"/>
      <c r="I61" s="690"/>
      <c r="J61" s="690"/>
      <c r="K61" s="690"/>
      <c r="L61" s="690"/>
      <c r="M61" s="690"/>
    </row>
    <row r="62" spans="1:13" s="111" customFormat="1" ht="12" customHeight="1">
      <c r="A62" s="218"/>
      <c r="B62" s="145"/>
      <c r="C62" s="374"/>
      <c r="D62" s="146"/>
      <c r="E62" s="146"/>
      <c r="F62" s="146"/>
      <c r="G62" s="375"/>
      <c r="H62" s="146"/>
      <c r="I62" s="146"/>
      <c r="J62" s="146"/>
      <c r="K62" s="146"/>
      <c r="L62" s="146"/>
      <c r="M62" s="393"/>
    </row>
    <row r="63" spans="1:13" s="145" customFormat="1">
      <c r="A63" s="218">
        <v>1460</v>
      </c>
      <c r="B63" s="145" t="s">
        <v>236</v>
      </c>
      <c r="C63" s="375">
        <v>0</v>
      </c>
      <c r="D63" s="146">
        <v>0</v>
      </c>
      <c r="E63" s="146">
        <v>0</v>
      </c>
      <c r="F63" s="146">
        <f>SUM(C63:E63)</f>
        <v>0</v>
      </c>
      <c r="G63" s="375">
        <v>0</v>
      </c>
      <c r="H63" s="146">
        <v>0</v>
      </c>
      <c r="I63" s="146">
        <v>0</v>
      </c>
      <c r="J63" s="146">
        <v>0</v>
      </c>
      <c r="K63" s="146">
        <v>0</v>
      </c>
      <c r="L63" s="146">
        <f>SUM(G63:K63)</f>
        <v>0</v>
      </c>
      <c r="M63" s="392">
        <f>SUM(F63+L63)</f>
        <v>0</v>
      </c>
    </row>
    <row r="64" spans="1:13" s="145" customFormat="1">
      <c r="A64" s="218">
        <v>1461</v>
      </c>
      <c r="B64" s="145" t="s">
        <v>438</v>
      </c>
      <c r="C64" s="375">
        <v>0</v>
      </c>
      <c r="D64" s="146">
        <v>0</v>
      </c>
      <c r="E64" s="146">
        <v>0</v>
      </c>
      <c r="F64" s="146">
        <f t="shared" ref="F64:F71" si="16">SUM(C64:E64)</f>
        <v>0</v>
      </c>
      <c r="G64" s="375">
        <v>0</v>
      </c>
      <c r="H64" s="146">
        <v>0</v>
      </c>
      <c r="I64" s="146">
        <v>0</v>
      </c>
      <c r="J64" s="146">
        <v>0</v>
      </c>
      <c r="K64" s="146">
        <v>0</v>
      </c>
      <c r="L64" s="146">
        <f t="shared" ref="L64:L71" si="17">SUM(G64:K64)</f>
        <v>0</v>
      </c>
      <c r="M64" s="392">
        <f t="shared" ref="M64:M71" si="18">SUM(F64+L64)</f>
        <v>0</v>
      </c>
    </row>
    <row r="65" spans="1:13" s="145" customFormat="1">
      <c r="A65" s="218">
        <v>1462</v>
      </c>
      <c r="B65" s="145" t="s">
        <v>237</v>
      </c>
      <c r="C65" s="375">
        <v>0</v>
      </c>
      <c r="D65" s="146">
        <v>0</v>
      </c>
      <c r="E65" s="146">
        <v>0</v>
      </c>
      <c r="F65" s="146">
        <f t="shared" si="16"/>
        <v>0</v>
      </c>
      <c r="G65" s="375">
        <v>0</v>
      </c>
      <c r="H65" s="146">
        <v>0</v>
      </c>
      <c r="I65" s="146">
        <v>0</v>
      </c>
      <c r="J65" s="146">
        <v>0</v>
      </c>
      <c r="K65" s="146">
        <v>0</v>
      </c>
      <c r="L65" s="146">
        <f t="shared" si="17"/>
        <v>0</v>
      </c>
      <c r="M65" s="392">
        <f>SUM(F65+L65)</f>
        <v>0</v>
      </c>
    </row>
    <row r="66" spans="1:13" s="145" customFormat="1">
      <c r="A66" s="218">
        <v>1463</v>
      </c>
      <c r="B66" s="145" t="s">
        <v>439</v>
      </c>
      <c r="C66" s="375">
        <v>0</v>
      </c>
      <c r="D66" s="146">
        <v>0</v>
      </c>
      <c r="E66" s="146">
        <v>0</v>
      </c>
      <c r="F66" s="146">
        <f t="shared" si="16"/>
        <v>0</v>
      </c>
      <c r="G66" s="375">
        <v>0</v>
      </c>
      <c r="H66" s="146">
        <v>0</v>
      </c>
      <c r="I66" s="146">
        <v>0</v>
      </c>
      <c r="J66" s="146">
        <v>0</v>
      </c>
      <c r="K66" s="146">
        <v>0</v>
      </c>
      <c r="L66" s="146">
        <f t="shared" si="17"/>
        <v>0</v>
      </c>
      <c r="M66" s="392">
        <f t="shared" si="18"/>
        <v>0</v>
      </c>
    </row>
    <row r="67" spans="1:13" s="145" customFormat="1">
      <c r="A67" s="218">
        <v>1464</v>
      </c>
      <c r="B67" s="145" t="s">
        <v>833</v>
      </c>
      <c r="C67" s="375">
        <v>0</v>
      </c>
      <c r="D67" s="146">
        <v>0</v>
      </c>
      <c r="E67" s="146">
        <v>0</v>
      </c>
      <c r="F67" s="146">
        <f t="shared" si="16"/>
        <v>0</v>
      </c>
      <c r="G67" s="375">
        <v>0</v>
      </c>
      <c r="H67" s="146">
        <v>0</v>
      </c>
      <c r="I67" s="146">
        <v>0</v>
      </c>
      <c r="J67" s="146">
        <v>0</v>
      </c>
      <c r="K67" s="146">
        <v>0</v>
      </c>
      <c r="L67" s="146">
        <f t="shared" si="17"/>
        <v>0</v>
      </c>
      <c r="M67" s="392">
        <f t="shared" si="18"/>
        <v>0</v>
      </c>
    </row>
    <row r="68" spans="1:13" s="145" customFormat="1">
      <c r="A68" s="218">
        <v>1465</v>
      </c>
      <c r="B68" s="145" t="s">
        <v>834</v>
      </c>
      <c r="C68" s="375">
        <v>0</v>
      </c>
      <c r="D68" s="146">
        <v>0</v>
      </c>
      <c r="E68" s="146">
        <v>0</v>
      </c>
      <c r="F68" s="146">
        <f t="shared" si="16"/>
        <v>0</v>
      </c>
      <c r="G68" s="375">
        <v>0</v>
      </c>
      <c r="H68" s="146">
        <v>0</v>
      </c>
      <c r="I68" s="146">
        <v>0</v>
      </c>
      <c r="J68" s="146">
        <v>0</v>
      </c>
      <c r="K68" s="146">
        <v>0</v>
      </c>
      <c r="L68" s="146">
        <f t="shared" si="17"/>
        <v>0</v>
      </c>
      <c r="M68" s="392">
        <f t="shared" si="18"/>
        <v>0</v>
      </c>
    </row>
    <row r="69" spans="1:13" s="145" customFormat="1">
      <c r="A69" s="218">
        <v>1466</v>
      </c>
      <c r="B69" s="145" t="s">
        <v>440</v>
      </c>
      <c r="C69" s="375">
        <v>0</v>
      </c>
      <c r="D69" s="146">
        <v>0</v>
      </c>
      <c r="E69" s="146">
        <v>0</v>
      </c>
      <c r="F69" s="146">
        <f t="shared" si="16"/>
        <v>0</v>
      </c>
      <c r="G69" s="375">
        <v>0</v>
      </c>
      <c r="H69" s="146">
        <v>0</v>
      </c>
      <c r="I69" s="146">
        <v>0</v>
      </c>
      <c r="J69" s="146">
        <v>0</v>
      </c>
      <c r="K69" s="146">
        <v>0</v>
      </c>
      <c r="L69" s="146">
        <f t="shared" si="17"/>
        <v>0</v>
      </c>
      <c r="M69" s="392">
        <f t="shared" si="18"/>
        <v>0</v>
      </c>
    </row>
    <row r="70" spans="1:13" s="145" customFormat="1">
      <c r="A70" s="218">
        <v>1467</v>
      </c>
      <c r="B70" s="145" t="s">
        <v>240</v>
      </c>
      <c r="C70" s="375">
        <v>0</v>
      </c>
      <c r="D70" s="146">
        <v>0</v>
      </c>
      <c r="E70" s="146">
        <v>0</v>
      </c>
      <c r="F70" s="146">
        <f t="shared" si="16"/>
        <v>0</v>
      </c>
      <c r="G70" s="375">
        <v>0</v>
      </c>
      <c r="H70" s="146">
        <v>0</v>
      </c>
      <c r="I70" s="146">
        <v>0</v>
      </c>
      <c r="J70" s="146">
        <v>0</v>
      </c>
      <c r="K70" s="146">
        <v>0</v>
      </c>
      <c r="L70" s="146">
        <f t="shared" si="17"/>
        <v>0</v>
      </c>
      <c r="M70" s="392">
        <f t="shared" si="18"/>
        <v>0</v>
      </c>
    </row>
    <row r="71" spans="1:13" s="145" customFormat="1">
      <c r="A71" s="218">
        <v>1468</v>
      </c>
      <c r="B71" s="145" t="s">
        <v>441</v>
      </c>
      <c r="C71" s="375">
        <v>0</v>
      </c>
      <c r="D71" s="146">
        <v>0</v>
      </c>
      <c r="E71" s="146">
        <v>0</v>
      </c>
      <c r="F71" s="146">
        <f t="shared" si="16"/>
        <v>0</v>
      </c>
      <c r="G71" s="375">
        <v>0</v>
      </c>
      <c r="H71" s="146">
        <v>0</v>
      </c>
      <c r="I71" s="146">
        <v>0</v>
      </c>
      <c r="J71" s="146">
        <v>0</v>
      </c>
      <c r="K71" s="146">
        <v>0</v>
      </c>
      <c r="L71" s="146">
        <f t="shared" si="17"/>
        <v>0</v>
      </c>
      <c r="M71" s="392">
        <f t="shared" si="18"/>
        <v>0</v>
      </c>
    </row>
    <row r="72" spans="1:13" s="111" customFormat="1">
      <c r="A72" s="218"/>
      <c r="B72" s="145"/>
      <c r="C72" s="375"/>
      <c r="D72" s="146"/>
      <c r="E72" s="146"/>
      <c r="F72" s="146"/>
      <c r="G72" s="375"/>
      <c r="H72" s="146"/>
      <c r="I72" s="146"/>
      <c r="J72" s="146"/>
      <c r="K72" s="146"/>
      <c r="L72" s="146"/>
      <c r="M72" s="392"/>
    </row>
    <row r="73" spans="1:13" s="111" customFormat="1" ht="21" customHeight="1">
      <c r="A73" s="10"/>
      <c r="B73" s="271" t="s">
        <v>342</v>
      </c>
      <c r="C73" s="378">
        <f>SUM(C63:C71)</f>
        <v>0</v>
      </c>
      <c r="D73" s="30">
        <f t="shared" ref="D73:L73" si="19">SUM(D63:D71)</f>
        <v>0</v>
      </c>
      <c r="E73" s="30">
        <f t="shared" si="19"/>
        <v>0</v>
      </c>
      <c r="F73" s="30">
        <f t="shared" si="19"/>
        <v>0</v>
      </c>
      <c r="G73" s="378">
        <f t="shared" si="19"/>
        <v>0</v>
      </c>
      <c r="H73" s="30">
        <f t="shared" si="19"/>
        <v>0</v>
      </c>
      <c r="I73" s="30">
        <f t="shared" si="19"/>
        <v>0</v>
      </c>
      <c r="J73" s="30">
        <f t="shared" si="19"/>
        <v>0</v>
      </c>
      <c r="K73" s="30">
        <f t="shared" si="19"/>
        <v>0</v>
      </c>
      <c r="L73" s="30">
        <f t="shared" si="19"/>
        <v>0</v>
      </c>
      <c r="M73" s="378">
        <f>SUM(M63:M71)</f>
        <v>0</v>
      </c>
    </row>
    <row r="75" spans="1:13" s="172" customFormat="1" ht="21" customHeight="1">
      <c r="B75" s="288" t="s">
        <v>24</v>
      </c>
      <c r="C75" s="378">
        <f>C23+C32+C46+C59+C73</f>
        <v>0</v>
      </c>
      <c r="D75" s="30">
        <f t="shared" ref="D75:M75" si="20">D23+D32+D46+D59+D73</f>
        <v>0</v>
      </c>
      <c r="E75" s="30">
        <f t="shared" si="20"/>
        <v>0</v>
      </c>
      <c r="F75" s="30">
        <f t="shared" si="20"/>
        <v>0</v>
      </c>
      <c r="G75" s="378">
        <f t="shared" si="20"/>
        <v>0</v>
      </c>
      <c r="H75" s="30">
        <f t="shared" si="20"/>
        <v>0</v>
      </c>
      <c r="I75" s="30">
        <f t="shared" si="20"/>
        <v>0</v>
      </c>
      <c r="J75" s="30">
        <f t="shared" si="20"/>
        <v>0</v>
      </c>
      <c r="K75" s="30">
        <f t="shared" si="20"/>
        <v>0</v>
      </c>
      <c r="L75" s="30">
        <f t="shared" si="20"/>
        <v>0</v>
      </c>
      <c r="M75" s="378">
        <f t="shared" si="20"/>
        <v>0</v>
      </c>
    </row>
  </sheetData>
  <mergeCells count="9">
    <mergeCell ref="A25:M25"/>
    <mergeCell ref="A34:M34"/>
    <mergeCell ref="A47:M47"/>
    <mergeCell ref="A61:M61"/>
    <mergeCell ref="A4:M4"/>
    <mergeCell ref="C7:F7"/>
    <mergeCell ref="G7:L7"/>
    <mergeCell ref="A11:M11"/>
    <mergeCell ref="A7:B9"/>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&amp;L&amp;8Zweckverband&amp;R&amp;8Jahresrechnung 2019</oddHeader>
    <oddFooter>&amp;R&amp;8Seite &amp;P</oddFooter>
  </headerFooter>
  <rowBreaks count="1" manualBreakCount="1">
    <brk id="4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76"/>
  <sheetViews>
    <sheetView showGridLines="0" zoomScaleNormal="100" workbookViewId="0"/>
  </sheetViews>
  <sheetFormatPr baseColWidth="10" defaultColWidth="11" defaultRowHeight="12"/>
  <cols>
    <col min="1" max="1" width="6.625" style="79" customWidth="1"/>
    <col min="2" max="2" width="28.75" style="78" bestFit="1" customWidth="1"/>
    <col min="3" max="13" width="10.625" style="78" customWidth="1"/>
    <col min="14" max="16384" width="11" style="78"/>
  </cols>
  <sheetData>
    <row r="1" spans="1:13" ht="22.5">
      <c r="A1" s="76" t="s">
        <v>112</v>
      </c>
      <c r="B1" s="76"/>
    </row>
    <row r="2" spans="1:13">
      <c r="A2" s="102"/>
      <c r="B2" s="102"/>
    </row>
    <row r="3" spans="1:13">
      <c r="A3" s="102"/>
      <c r="B3" s="102"/>
    </row>
    <row r="4" spans="1:13" s="105" customFormat="1" ht="24" customHeight="1">
      <c r="A4" s="683" t="s">
        <v>485</v>
      </c>
      <c r="B4" s="683"/>
      <c r="C4" s="683"/>
      <c r="D4" s="683"/>
      <c r="E4" s="683"/>
      <c r="F4" s="683"/>
      <c r="G4" s="683"/>
      <c r="H4" s="683"/>
      <c r="I4" s="683"/>
      <c r="J4" s="683"/>
      <c r="K4" s="683"/>
      <c r="L4" s="683"/>
      <c r="M4" s="683"/>
    </row>
    <row r="5" spans="1:13">
      <c r="B5" s="79"/>
      <c r="C5" s="79"/>
      <c r="D5" s="79"/>
      <c r="E5" s="79"/>
      <c r="F5" s="110"/>
      <c r="G5" s="110"/>
      <c r="H5" s="110"/>
      <c r="I5" s="110"/>
      <c r="J5" s="110"/>
      <c r="K5" s="110"/>
      <c r="L5" s="109"/>
      <c r="M5" s="82"/>
    </row>
    <row r="6" spans="1:13">
      <c r="B6" s="79"/>
      <c r="C6" s="79"/>
      <c r="D6" s="79"/>
      <c r="E6" s="79"/>
      <c r="F6" s="110"/>
      <c r="G6" s="110"/>
      <c r="H6" s="110"/>
      <c r="I6" s="110"/>
      <c r="J6" s="110"/>
      <c r="K6" s="110"/>
      <c r="L6" s="109"/>
      <c r="M6" s="82"/>
    </row>
    <row r="7" spans="1:13" s="36" customFormat="1" ht="12" customHeight="1">
      <c r="A7" s="699" t="s">
        <v>615</v>
      </c>
      <c r="B7" s="700"/>
      <c r="C7" s="691" t="s">
        <v>514</v>
      </c>
      <c r="D7" s="692"/>
      <c r="E7" s="692"/>
      <c r="F7" s="693"/>
      <c r="G7" s="691" t="s">
        <v>95</v>
      </c>
      <c r="H7" s="692"/>
      <c r="I7" s="692"/>
      <c r="J7" s="692"/>
      <c r="K7" s="692"/>
      <c r="L7" s="692"/>
      <c r="M7" s="390"/>
    </row>
    <row r="8" spans="1:13" s="36" customFormat="1" ht="12" customHeight="1">
      <c r="A8" s="701"/>
      <c r="B8" s="702"/>
      <c r="C8" s="372" t="s">
        <v>272</v>
      </c>
      <c r="D8" s="143" t="s">
        <v>338</v>
      </c>
      <c r="E8" s="143" t="s">
        <v>448</v>
      </c>
      <c r="F8" s="273" t="s">
        <v>272</v>
      </c>
      <c r="G8" s="372" t="s">
        <v>272</v>
      </c>
      <c r="H8" s="143" t="s">
        <v>445</v>
      </c>
      <c r="I8" s="143" t="s">
        <v>446</v>
      </c>
      <c r="J8" s="143" t="s">
        <v>354</v>
      </c>
      <c r="K8" s="143" t="s">
        <v>448</v>
      </c>
      <c r="L8" s="143" t="s">
        <v>272</v>
      </c>
      <c r="M8" s="372" t="s">
        <v>96</v>
      </c>
    </row>
    <row r="9" spans="1:13" s="36" customFormat="1" ht="12" customHeight="1">
      <c r="A9" s="703"/>
      <c r="B9" s="704"/>
      <c r="C9" s="373">
        <v>43466</v>
      </c>
      <c r="D9" s="173" t="s">
        <v>243</v>
      </c>
      <c r="E9" s="173" t="s">
        <v>449</v>
      </c>
      <c r="F9" s="345">
        <v>43830</v>
      </c>
      <c r="G9" s="373">
        <v>43466</v>
      </c>
      <c r="H9" s="173" t="s">
        <v>444</v>
      </c>
      <c r="I9" s="173" t="s">
        <v>447</v>
      </c>
      <c r="J9" s="173"/>
      <c r="K9" s="173" t="s">
        <v>449</v>
      </c>
      <c r="L9" s="346">
        <v>43830</v>
      </c>
      <c r="M9" s="391">
        <v>43830</v>
      </c>
    </row>
    <row r="10" spans="1:13" s="36" customFormat="1" ht="12" customHeight="1">
      <c r="A10" s="267"/>
      <c r="B10" s="267"/>
      <c r="C10" s="142"/>
      <c r="D10" s="142"/>
      <c r="E10" s="142"/>
      <c r="F10" s="142"/>
      <c r="G10" s="142"/>
      <c r="H10" s="142"/>
      <c r="I10" s="142"/>
      <c r="J10" s="142"/>
      <c r="K10" s="142"/>
      <c r="L10" s="142"/>
      <c r="M10" s="141"/>
    </row>
    <row r="11" spans="1:13" s="172" customFormat="1" ht="21" customHeight="1">
      <c r="A11" s="689" t="s">
        <v>5</v>
      </c>
      <c r="B11" s="690"/>
      <c r="C11" s="690"/>
      <c r="D11" s="690"/>
      <c r="E11" s="690"/>
      <c r="F11" s="690"/>
      <c r="G11" s="690"/>
      <c r="H11" s="690"/>
      <c r="I11" s="690"/>
      <c r="J11" s="690"/>
      <c r="K11" s="690"/>
      <c r="L11" s="690"/>
      <c r="M11" s="690"/>
    </row>
    <row r="12" spans="1:13" s="172" customFormat="1" ht="12" customHeight="1">
      <c r="B12" s="633"/>
      <c r="C12" s="374"/>
      <c r="D12" s="268"/>
      <c r="E12" s="268"/>
      <c r="F12" s="275"/>
      <c r="G12" s="379"/>
      <c r="H12" s="264"/>
      <c r="I12" s="264"/>
      <c r="J12" s="264"/>
      <c r="K12" s="264"/>
      <c r="L12" s="264"/>
      <c r="M12" s="374"/>
    </row>
    <row r="13" spans="1:13" s="145" customFormat="1">
      <c r="A13" s="171">
        <v>1400</v>
      </c>
      <c r="B13" s="145" t="s">
        <v>171</v>
      </c>
      <c r="C13" s="375">
        <v>0</v>
      </c>
      <c r="D13" s="146">
        <v>0</v>
      </c>
      <c r="E13" s="146">
        <v>0</v>
      </c>
      <c r="F13" s="146">
        <f>SUM(C13:E13)</f>
        <v>0</v>
      </c>
      <c r="G13" s="375">
        <v>0</v>
      </c>
      <c r="H13" s="146">
        <v>0</v>
      </c>
      <c r="I13" s="146">
        <v>0</v>
      </c>
      <c r="J13" s="146">
        <v>0</v>
      </c>
      <c r="K13" s="146">
        <v>0</v>
      </c>
      <c r="L13" s="146">
        <f>SUM(G13:K13)</f>
        <v>0</v>
      </c>
      <c r="M13" s="392">
        <f>SUM(F13+L13)</f>
        <v>0</v>
      </c>
    </row>
    <row r="14" spans="1:13" s="111" customFormat="1">
      <c r="A14" s="171">
        <v>1401</v>
      </c>
      <c r="B14" s="145" t="s">
        <v>790</v>
      </c>
      <c r="C14" s="375">
        <v>0</v>
      </c>
      <c r="D14" s="146">
        <v>0</v>
      </c>
      <c r="E14" s="146">
        <v>0</v>
      </c>
      <c r="F14" s="146">
        <f t="shared" ref="F14:F21" si="0">SUM(C14:E14)</f>
        <v>0</v>
      </c>
      <c r="G14" s="375">
        <v>0</v>
      </c>
      <c r="H14" s="146">
        <v>0</v>
      </c>
      <c r="I14" s="146">
        <v>0</v>
      </c>
      <c r="J14" s="146">
        <v>0</v>
      </c>
      <c r="K14" s="146">
        <v>0</v>
      </c>
      <c r="L14" s="146">
        <f t="shared" ref="L14:L21" si="1">SUM(G14:K14)</f>
        <v>0</v>
      </c>
      <c r="M14" s="392">
        <f t="shared" ref="M14:M21" si="2">SUM(F14+L14)</f>
        <v>0</v>
      </c>
    </row>
    <row r="15" spans="1:13" s="111" customFormat="1">
      <c r="A15" s="171">
        <v>1402</v>
      </c>
      <c r="B15" s="145" t="s">
        <v>172</v>
      </c>
      <c r="C15" s="375">
        <v>0</v>
      </c>
      <c r="D15" s="146">
        <v>0</v>
      </c>
      <c r="E15" s="146">
        <v>0</v>
      </c>
      <c r="F15" s="146">
        <f t="shared" si="0"/>
        <v>0</v>
      </c>
      <c r="G15" s="375">
        <v>0</v>
      </c>
      <c r="H15" s="146">
        <v>0</v>
      </c>
      <c r="I15" s="146">
        <v>0</v>
      </c>
      <c r="J15" s="146">
        <v>0</v>
      </c>
      <c r="K15" s="146">
        <v>0</v>
      </c>
      <c r="L15" s="146">
        <f t="shared" si="1"/>
        <v>0</v>
      </c>
      <c r="M15" s="392">
        <f t="shared" si="2"/>
        <v>0</v>
      </c>
    </row>
    <row r="16" spans="1:13" s="111" customFormat="1">
      <c r="A16" s="171">
        <v>1403</v>
      </c>
      <c r="B16" s="145" t="s">
        <v>173</v>
      </c>
      <c r="C16" s="375">
        <v>0</v>
      </c>
      <c r="D16" s="146">
        <v>0</v>
      </c>
      <c r="E16" s="146">
        <v>0</v>
      </c>
      <c r="F16" s="146">
        <f t="shared" si="0"/>
        <v>0</v>
      </c>
      <c r="G16" s="375">
        <v>0</v>
      </c>
      <c r="H16" s="146">
        <v>0</v>
      </c>
      <c r="I16" s="146">
        <v>0</v>
      </c>
      <c r="J16" s="146">
        <v>0</v>
      </c>
      <c r="K16" s="146">
        <v>0</v>
      </c>
      <c r="L16" s="146">
        <f t="shared" si="1"/>
        <v>0</v>
      </c>
      <c r="M16" s="392">
        <f t="shared" si="2"/>
        <v>0</v>
      </c>
    </row>
    <row r="17" spans="1:13" s="111" customFormat="1">
      <c r="A17" s="171">
        <v>1404</v>
      </c>
      <c r="B17" s="145" t="s">
        <v>241</v>
      </c>
      <c r="C17" s="375">
        <v>0</v>
      </c>
      <c r="D17" s="146">
        <v>0</v>
      </c>
      <c r="E17" s="146">
        <v>0</v>
      </c>
      <c r="F17" s="146">
        <f t="shared" si="0"/>
        <v>0</v>
      </c>
      <c r="G17" s="375">
        <v>0</v>
      </c>
      <c r="H17" s="146">
        <v>0</v>
      </c>
      <c r="I17" s="146">
        <v>0</v>
      </c>
      <c r="J17" s="146">
        <v>0</v>
      </c>
      <c r="K17" s="146">
        <v>0</v>
      </c>
      <c r="L17" s="146">
        <f t="shared" si="1"/>
        <v>0</v>
      </c>
      <c r="M17" s="392">
        <f t="shared" si="2"/>
        <v>0</v>
      </c>
    </row>
    <row r="18" spans="1:13" s="111" customFormat="1">
      <c r="A18" s="171">
        <v>1405</v>
      </c>
      <c r="B18" s="145" t="s">
        <v>174</v>
      </c>
      <c r="C18" s="375">
        <v>0</v>
      </c>
      <c r="D18" s="146">
        <v>0</v>
      </c>
      <c r="E18" s="146">
        <v>0</v>
      </c>
      <c r="F18" s="146">
        <f t="shared" si="0"/>
        <v>0</v>
      </c>
      <c r="G18" s="375">
        <v>0</v>
      </c>
      <c r="H18" s="146">
        <v>0</v>
      </c>
      <c r="I18" s="146">
        <v>0</v>
      </c>
      <c r="J18" s="146">
        <v>0</v>
      </c>
      <c r="K18" s="146">
        <v>0</v>
      </c>
      <c r="L18" s="146">
        <f t="shared" si="1"/>
        <v>0</v>
      </c>
      <c r="M18" s="392">
        <f t="shared" si="2"/>
        <v>0</v>
      </c>
    </row>
    <row r="19" spans="1:13" s="111" customFormat="1">
      <c r="A19" s="171">
        <v>1406</v>
      </c>
      <c r="B19" s="145" t="s">
        <v>435</v>
      </c>
      <c r="C19" s="375">
        <v>0</v>
      </c>
      <c r="D19" s="146">
        <v>0</v>
      </c>
      <c r="E19" s="146">
        <v>0</v>
      </c>
      <c r="F19" s="146">
        <f t="shared" si="0"/>
        <v>0</v>
      </c>
      <c r="G19" s="375">
        <v>0</v>
      </c>
      <c r="H19" s="146">
        <v>0</v>
      </c>
      <c r="I19" s="146">
        <v>0</v>
      </c>
      <c r="J19" s="146">
        <v>0</v>
      </c>
      <c r="K19" s="146">
        <v>0</v>
      </c>
      <c r="L19" s="146">
        <f t="shared" si="1"/>
        <v>0</v>
      </c>
      <c r="M19" s="392">
        <f t="shared" si="2"/>
        <v>0</v>
      </c>
    </row>
    <row r="20" spans="1:13" s="111" customFormat="1">
      <c r="A20" s="171">
        <v>1407</v>
      </c>
      <c r="B20" s="145" t="s">
        <v>436</v>
      </c>
      <c r="C20" s="375">
        <v>0</v>
      </c>
      <c r="D20" s="146">
        <v>0</v>
      </c>
      <c r="E20" s="146">
        <v>0</v>
      </c>
      <c r="F20" s="146">
        <f t="shared" si="0"/>
        <v>0</v>
      </c>
      <c r="G20" s="375">
        <v>0</v>
      </c>
      <c r="H20" s="146">
        <v>0</v>
      </c>
      <c r="I20" s="146">
        <v>0</v>
      </c>
      <c r="J20" s="146">
        <v>0</v>
      </c>
      <c r="K20" s="146">
        <v>0</v>
      </c>
      <c r="L20" s="146">
        <f t="shared" si="1"/>
        <v>0</v>
      </c>
      <c r="M20" s="392">
        <f t="shared" si="2"/>
        <v>0</v>
      </c>
    </row>
    <row r="21" spans="1:13">
      <c r="A21" s="171">
        <v>1409</v>
      </c>
      <c r="B21" s="145" t="s">
        <v>170</v>
      </c>
      <c r="C21" s="376">
        <v>0</v>
      </c>
      <c r="D21" s="185">
        <v>0</v>
      </c>
      <c r="E21" s="185">
        <v>0</v>
      </c>
      <c r="F21" s="146">
        <f t="shared" si="0"/>
        <v>0</v>
      </c>
      <c r="G21" s="376">
        <v>0</v>
      </c>
      <c r="H21" s="185">
        <v>0</v>
      </c>
      <c r="I21" s="185">
        <v>0</v>
      </c>
      <c r="J21" s="185">
        <v>0</v>
      </c>
      <c r="K21" s="185">
        <v>0</v>
      </c>
      <c r="L21" s="146">
        <f t="shared" si="1"/>
        <v>0</v>
      </c>
      <c r="M21" s="392">
        <f t="shared" si="2"/>
        <v>0</v>
      </c>
    </row>
    <row r="22" spans="1:13" s="172" customFormat="1" ht="12" customHeight="1">
      <c r="B22" s="633"/>
      <c r="C22" s="377"/>
      <c r="D22" s="269"/>
      <c r="E22" s="269"/>
      <c r="F22" s="276"/>
      <c r="G22" s="379"/>
      <c r="H22" s="264"/>
      <c r="I22" s="264"/>
      <c r="J22" s="264"/>
      <c r="K22" s="264"/>
      <c r="L22" s="264"/>
      <c r="M22" s="377"/>
    </row>
    <row r="23" spans="1:13" s="111" customFormat="1" ht="21" customHeight="1">
      <c r="A23" s="10"/>
      <c r="B23" s="271" t="s">
        <v>337</v>
      </c>
      <c r="C23" s="378">
        <f>SUM(C13:C21)</f>
        <v>0</v>
      </c>
      <c r="D23" s="30">
        <f t="shared" ref="D23:M23" si="3">SUM(D13:D21)</f>
        <v>0</v>
      </c>
      <c r="E23" s="30">
        <f t="shared" si="3"/>
        <v>0</v>
      </c>
      <c r="F23" s="30">
        <f t="shared" si="3"/>
        <v>0</v>
      </c>
      <c r="G23" s="378">
        <f t="shared" si="3"/>
        <v>0</v>
      </c>
      <c r="H23" s="30">
        <f t="shared" si="3"/>
        <v>0</v>
      </c>
      <c r="I23" s="30">
        <f t="shared" si="3"/>
        <v>0</v>
      </c>
      <c r="J23" s="30">
        <f t="shared" si="3"/>
        <v>0</v>
      </c>
      <c r="K23" s="30">
        <f t="shared" si="3"/>
        <v>0</v>
      </c>
      <c r="L23" s="30">
        <f t="shared" si="3"/>
        <v>0</v>
      </c>
      <c r="M23" s="378">
        <f t="shared" si="3"/>
        <v>0</v>
      </c>
    </row>
    <row r="24" spans="1:13" s="36" customFormat="1" ht="12" customHeight="1">
      <c r="A24" s="270"/>
      <c r="B24" s="270"/>
      <c r="C24" s="173"/>
      <c r="D24" s="173"/>
      <c r="E24" s="173"/>
      <c r="F24" s="173"/>
      <c r="G24" s="142"/>
      <c r="H24" s="142"/>
      <c r="I24" s="142"/>
      <c r="J24" s="142"/>
      <c r="K24" s="142"/>
      <c r="L24" s="142"/>
      <c r="M24" s="272"/>
    </row>
    <row r="25" spans="1:13" s="172" customFormat="1" ht="21" customHeight="1">
      <c r="A25" s="689" t="s">
        <v>6</v>
      </c>
      <c r="B25" s="690" t="s">
        <v>6</v>
      </c>
      <c r="C25" s="690"/>
      <c r="D25" s="690"/>
      <c r="E25" s="690"/>
      <c r="F25" s="690"/>
      <c r="G25" s="690"/>
      <c r="H25" s="690"/>
      <c r="I25" s="690"/>
      <c r="J25" s="690"/>
      <c r="K25" s="690"/>
      <c r="L25" s="690"/>
      <c r="M25" s="690"/>
    </row>
    <row r="26" spans="1:13" s="172" customFormat="1" ht="12" customHeight="1">
      <c r="B26" s="633"/>
      <c r="C26" s="374"/>
      <c r="D26" s="268"/>
      <c r="E26" s="268"/>
      <c r="F26" s="275"/>
      <c r="G26" s="379"/>
      <c r="H26" s="264"/>
      <c r="I26" s="264"/>
      <c r="J26" s="264"/>
      <c r="K26" s="264"/>
      <c r="L26" s="264"/>
      <c r="M26" s="374"/>
    </row>
    <row r="27" spans="1:13" s="145" customFormat="1" ht="12" customHeight="1">
      <c r="A27" s="171">
        <v>1420</v>
      </c>
      <c r="B27" s="145" t="s">
        <v>234</v>
      </c>
      <c r="C27" s="375">
        <v>0</v>
      </c>
      <c r="D27" s="146">
        <v>0</v>
      </c>
      <c r="E27" s="146">
        <v>0</v>
      </c>
      <c r="F27" s="146">
        <f>SUM(C27:E27)</f>
        <v>0</v>
      </c>
      <c r="G27" s="375">
        <v>0</v>
      </c>
      <c r="H27" s="146">
        <v>0</v>
      </c>
      <c r="I27" s="146">
        <v>0</v>
      </c>
      <c r="J27" s="146">
        <v>0</v>
      </c>
      <c r="K27" s="146">
        <v>0</v>
      </c>
      <c r="L27" s="146">
        <f>SUM(G27:K27)</f>
        <v>0</v>
      </c>
      <c r="M27" s="392">
        <f>SUM(F27+L27)</f>
        <v>0</v>
      </c>
    </row>
    <row r="28" spans="1:13" s="111" customFormat="1" ht="12" customHeight="1">
      <c r="A28" s="171">
        <v>1421</v>
      </c>
      <c r="B28" s="145" t="s">
        <v>437</v>
      </c>
      <c r="C28" s="375">
        <v>0</v>
      </c>
      <c r="D28" s="146">
        <v>0</v>
      </c>
      <c r="E28" s="146">
        <v>0</v>
      </c>
      <c r="F28" s="146">
        <f t="shared" ref="F28:F30" si="4">SUM(C28:E28)</f>
        <v>0</v>
      </c>
      <c r="G28" s="375">
        <v>0</v>
      </c>
      <c r="H28" s="146">
        <v>0</v>
      </c>
      <c r="I28" s="146">
        <v>0</v>
      </c>
      <c r="J28" s="146">
        <v>0</v>
      </c>
      <c r="K28" s="146">
        <v>0</v>
      </c>
      <c r="L28" s="146">
        <f t="shared" ref="L28:L30" si="5">SUM(G28:K28)</f>
        <v>0</v>
      </c>
      <c r="M28" s="392">
        <f t="shared" ref="M28:M30" si="6">SUM(F28+L28)</f>
        <v>0</v>
      </c>
    </row>
    <row r="29" spans="1:13" s="111" customFormat="1" ht="12" customHeight="1">
      <c r="A29" s="171">
        <v>1427</v>
      </c>
      <c r="B29" s="145" t="s">
        <v>450</v>
      </c>
      <c r="C29" s="375">
        <v>0</v>
      </c>
      <c r="D29" s="146">
        <v>0</v>
      </c>
      <c r="E29" s="146">
        <v>0</v>
      </c>
      <c r="F29" s="146">
        <f t="shared" si="4"/>
        <v>0</v>
      </c>
      <c r="G29" s="375">
        <v>0</v>
      </c>
      <c r="H29" s="146">
        <v>0</v>
      </c>
      <c r="I29" s="146">
        <v>0</v>
      </c>
      <c r="J29" s="146">
        <v>0</v>
      </c>
      <c r="K29" s="146">
        <v>0</v>
      </c>
      <c r="L29" s="146">
        <f t="shared" si="5"/>
        <v>0</v>
      </c>
      <c r="M29" s="392">
        <f t="shared" si="6"/>
        <v>0</v>
      </c>
    </row>
    <row r="30" spans="1:13" s="111" customFormat="1" ht="12" customHeight="1">
      <c r="A30" s="171">
        <v>1429</v>
      </c>
      <c r="B30" s="145" t="s">
        <v>242</v>
      </c>
      <c r="C30" s="375">
        <v>0</v>
      </c>
      <c r="D30" s="146">
        <v>0</v>
      </c>
      <c r="E30" s="146">
        <v>0</v>
      </c>
      <c r="F30" s="146">
        <f t="shared" si="4"/>
        <v>0</v>
      </c>
      <c r="G30" s="375">
        <v>0</v>
      </c>
      <c r="H30" s="146">
        <v>0</v>
      </c>
      <c r="I30" s="146">
        <v>0</v>
      </c>
      <c r="J30" s="146">
        <v>0</v>
      </c>
      <c r="K30" s="146">
        <v>0</v>
      </c>
      <c r="L30" s="146">
        <f t="shared" si="5"/>
        <v>0</v>
      </c>
      <c r="M30" s="392">
        <f t="shared" si="6"/>
        <v>0</v>
      </c>
    </row>
    <row r="31" spans="1:13" s="111" customFormat="1" ht="12" customHeight="1">
      <c r="A31" s="218"/>
      <c r="B31" s="145"/>
      <c r="C31" s="375"/>
      <c r="D31" s="146"/>
      <c r="E31" s="146"/>
      <c r="F31" s="146"/>
      <c r="G31" s="375"/>
      <c r="H31" s="146"/>
      <c r="I31" s="146"/>
      <c r="J31" s="146"/>
      <c r="K31" s="146"/>
      <c r="L31" s="146"/>
      <c r="M31" s="392"/>
    </row>
    <row r="32" spans="1:13" s="111" customFormat="1" ht="21" customHeight="1">
      <c r="A32" s="10"/>
      <c r="B32" s="271" t="s">
        <v>340</v>
      </c>
      <c r="C32" s="378">
        <f>SUM(C27:C30)</f>
        <v>0</v>
      </c>
      <c r="D32" s="30">
        <f t="shared" ref="D32:M32" si="7">SUM(D27:D30)</f>
        <v>0</v>
      </c>
      <c r="E32" s="30">
        <f t="shared" si="7"/>
        <v>0</v>
      </c>
      <c r="F32" s="30">
        <f t="shared" si="7"/>
        <v>0</v>
      </c>
      <c r="G32" s="378">
        <f t="shared" si="7"/>
        <v>0</v>
      </c>
      <c r="H32" s="30">
        <f t="shared" si="7"/>
        <v>0</v>
      </c>
      <c r="I32" s="30">
        <f t="shared" si="7"/>
        <v>0</v>
      </c>
      <c r="J32" s="30">
        <f t="shared" si="7"/>
        <v>0</v>
      </c>
      <c r="K32" s="30">
        <f t="shared" si="7"/>
        <v>0</v>
      </c>
      <c r="L32" s="30">
        <f t="shared" si="7"/>
        <v>0</v>
      </c>
      <c r="M32" s="378">
        <f t="shared" si="7"/>
        <v>0</v>
      </c>
    </row>
    <row r="33" spans="1:13">
      <c r="C33" s="140"/>
      <c r="D33" s="140"/>
      <c r="E33" s="140"/>
      <c r="F33" s="140"/>
      <c r="G33" s="151"/>
      <c r="H33" s="151"/>
      <c r="I33" s="151"/>
      <c r="J33" s="151"/>
      <c r="K33" s="151"/>
      <c r="L33" s="151"/>
      <c r="M33" s="140"/>
    </row>
    <row r="34" spans="1:13" s="172" customFormat="1" ht="21" customHeight="1">
      <c r="A34" s="689" t="s">
        <v>7</v>
      </c>
      <c r="B34" s="690" t="s">
        <v>7</v>
      </c>
      <c r="C34" s="690"/>
      <c r="D34" s="690"/>
      <c r="E34" s="690"/>
      <c r="F34" s="690"/>
      <c r="G34" s="690"/>
      <c r="H34" s="690"/>
      <c r="I34" s="690"/>
      <c r="J34" s="690"/>
      <c r="K34" s="690"/>
      <c r="L34" s="690"/>
      <c r="M34" s="690"/>
    </row>
    <row r="35" spans="1:13" s="111" customFormat="1" ht="12" customHeight="1">
      <c r="A35" s="218"/>
      <c r="B35" s="145"/>
      <c r="C35" s="374"/>
      <c r="D35" s="146"/>
      <c r="E35" s="146"/>
      <c r="F35" s="146"/>
      <c r="G35" s="375"/>
      <c r="H35" s="146"/>
      <c r="I35" s="146"/>
      <c r="J35" s="146"/>
      <c r="K35" s="146"/>
      <c r="L35" s="146"/>
      <c r="M35" s="393"/>
    </row>
    <row r="36" spans="1:13" s="145" customFormat="1">
      <c r="A36" s="171">
        <v>1440</v>
      </c>
      <c r="B36" s="145" t="s">
        <v>236</v>
      </c>
      <c r="C36" s="375">
        <v>0</v>
      </c>
      <c r="D36" s="146">
        <v>0</v>
      </c>
      <c r="E36" s="146">
        <v>0</v>
      </c>
      <c r="F36" s="146">
        <f>SUM(C36:E36)</f>
        <v>0</v>
      </c>
      <c r="G36" s="375">
        <v>0</v>
      </c>
      <c r="H36" s="146">
        <v>0</v>
      </c>
      <c r="I36" s="146">
        <v>0</v>
      </c>
      <c r="J36" s="146">
        <v>0</v>
      </c>
      <c r="K36" s="146">
        <v>0</v>
      </c>
      <c r="L36" s="146">
        <f>SUM(G36:K36)</f>
        <v>0</v>
      </c>
      <c r="M36" s="392">
        <f>SUM(F36+L36)</f>
        <v>0</v>
      </c>
    </row>
    <row r="37" spans="1:13" s="145" customFormat="1">
      <c r="A37" s="171">
        <v>1441</v>
      </c>
      <c r="B37" s="145" t="s">
        <v>438</v>
      </c>
      <c r="C37" s="375">
        <v>0</v>
      </c>
      <c r="D37" s="146">
        <v>0</v>
      </c>
      <c r="E37" s="146">
        <v>0</v>
      </c>
      <c r="F37" s="146">
        <f t="shared" ref="F37:F44" si="8">SUM(C37:E37)</f>
        <v>0</v>
      </c>
      <c r="G37" s="375">
        <v>0</v>
      </c>
      <c r="H37" s="146">
        <v>0</v>
      </c>
      <c r="I37" s="146">
        <v>0</v>
      </c>
      <c r="J37" s="146">
        <v>0</v>
      </c>
      <c r="K37" s="146">
        <v>0</v>
      </c>
      <c r="L37" s="146">
        <f t="shared" ref="L37:L44" si="9">SUM(G37:K37)</f>
        <v>0</v>
      </c>
      <c r="M37" s="392">
        <f t="shared" ref="M37:M44" si="10">SUM(F37+L37)</f>
        <v>0</v>
      </c>
    </row>
    <row r="38" spans="1:13" s="145" customFormat="1">
      <c r="A38" s="171">
        <v>1442</v>
      </c>
      <c r="B38" s="145" t="s">
        <v>237</v>
      </c>
      <c r="C38" s="375">
        <v>0</v>
      </c>
      <c r="D38" s="146">
        <v>0</v>
      </c>
      <c r="E38" s="146">
        <v>0</v>
      </c>
      <c r="F38" s="146">
        <f t="shared" si="8"/>
        <v>0</v>
      </c>
      <c r="G38" s="375">
        <v>0</v>
      </c>
      <c r="H38" s="146">
        <v>0</v>
      </c>
      <c r="I38" s="146">
        <v>0</v>
      </c>
      <c r="J38" s="146">
        <v>0</v>
      </c>
      <c r="K38" s="146">
        <v>0</v>
      </c>
      <c r="L38" s="146">
        <f t="shared" si="9"/>
        <v>0</v>
      </c>
      <c r="M38" s="392">
        <f t="shared" si="10"/>
        <v>0</v>
      </c>
    </row>
    <row r="39" spans="1:13" s="145" customFormat="1">
      <c r="A39" s="171">
        <v>1443</v>
      </c>
      <c r="B39" s="145" t="s">
        <v>439</v>
      </c>
      <c r="C39" s="375">
        <v>0</v>
      </c>
      <c r="D39" s="146">
        <v>0</v>
      </c>
      <c r="E39" s="146">
        <v>0</v>
      </c>
      <c r="F39" s="146">
        <f t="shared" si="8"/>
        <v>0</v>
      </c>
      <c r="G39" s="375">
        <v>0</v>
      </c>
      <c r="H39" s="146">
        <v>0</v>
      </c>
      <c r="I39" s="146">
        <v>0</v>
      </c>
      <c r="J39" s="146">
        <v>0</v>
      </c>
      <c r="K39" s="146">
        <v>0</v>
      </c>
      <c r="L39" s="146">
        <f t="shared" si="9"/>
        <v>0</v>
      </c>
      <c r="M39" s="392">
        <f t="shared" si="10"/>
        <v>0</v>
      </c>
    </row>
    <row r="40" spans="1:13" s="145" customFormat="1">
      <c r="A40" s="171">
        <v>1444</v>
      </c>
      <c r="B40" s="145" t="s">
        <v>833</v>
      </c>
      <c r="C40" s="375">
        <v>0</v>
      </c>
      <c r="D40" s="146">
        <v>0</v>
      </c>
      <c r="E40" s="146">
        <v>0</v>
      </c>
      <c r="F40" s="146">
        <f t="shared" si="8"/>
        <v>0</v>
      </c>
      <c r="G40" s="375">
        <v>0</v>
      </c>
      <c r="H40" s="146">
        <v>0</v>
      </c>
      <c r="I40" s="146">
        <v>0</v>
      </c>
      <c r="J40" s="146">
        <v>0</v>
      </c>
      <c r="K40" s="146">
        <v>0</v>
      </c>
      <c r="L40" s="146">
        <f t="shared" si="9"/>
        <v>0</v>
      </c>
      <c r="M40" s="392">
        <f t="shared" si="10"/>
        <v>0</v>
      </c>
    </row>
    <row r="41" spans="1:13" s="145" customFormat="1">
      <c r="A41" s="171">
        <v>1445</v>
      </c>
      <c r="B41" s="145" t="s">
        <v>834</v>
      </c>
      <c r="C41" s="375">
        <v>0</v>
      </c>
      <c r="D41" s="146">
        <v>0</v>
      </c>
      <c r="E41" s="146">
        <v>0</v>
      </c>
      <c r="F41" s="146">
        <f t="shared" si="8"/>
        <v>0</v>
      </c>
      <c r="G41" s="375">
        <v>0</v>
      </c>
      <c r="H41" s="146">
        <v>0</v>
      </c>
      <c r="I41" s="146">
        <v>0</v>
      </c>
      <c r="J41" s="146">
        <v>0</v>
      </c>
      <c r="K41" s="146">
        <v>0</v>
      </c>
      <c r="L41" s="146">
        <f t="shared" si="9"/>
        <v>0</v>
      </c>
      <c r="M41" s="392">
        <f t="shared" si="10"/>
        <v>0</v>
      </c>
    </row>
    <row r="42" spans="1:13" s="145" customFormat="1">
      <c r="A42" s="171">
        <v>1446</v>
      </c>
      <c r="B42" s="145" t="s">
        <v>440</v>
      </c>
      <c r="C42" s="375">
        <v>0</v>
      </c>
      <c r="D42" s="146">
        <v>0</v>
      </c>
      <c r="E42" s="146">
        <v>0</v>
      </c>
      <c r="F42" s="146">
        <f t="shared" si="8"/>
        <v>0</v>
      </c>
      <c r="G42" s="375">
        <v>0</v>
      </c>
      <c r="H42" s="146">
        <v>0</v>
      </c>
      <c r="I42" s="146">
        <v>0</v>
      </c>
      <c r="J42" s="146">
        <v>0</v>
      </c>
      <c r="K42" s="146">
        <v>0</v>
      </c>
      <c r="L42" s="146">
        <f t="shared" si="9"/>
        <v>0</v>
      </c>
      <c r="M42" s="392">
        <f t="shared" si="10"/>
        <v>0</v>
      </c>
    </row>
    <row r="43" spans="1:13" s="145" customFormat="1">
      <c r="A43" s="171">
        <v>1447</v>
      </c>
      <c r="B43" s="145" t="s">
        <v>240</v>
      </c>
      <c r="C43" s="375">
        <v>0</v>
      </c>
      <c r="D43" s="146">
        <v>0</v>
      </c>
      <c r="E43" s="146">
        <v>0</v>
      </c>
      <c r="F43" s="146">
        <f t="shared" si="8"/>
        <v>0</v>
      </c>
      <c r="G43" s="375">
        <v>0</v>
      </c>
      <c r="H43" s="146">
        <v>0</v>
      </c>
      <c r="I43" s="146">
        <v>0</v>
      </c>
      <c r="J43" s="146">
        <v>0</v>
      </c>
      <c r="K43" s="146">
        <v>0</v>
      </c>
      <c r="L43" s="146">
        <f t="shared" si="9"/>
        <v>0</v>
      </c>
      <c r="M43" s="392">
        <f>SUM(F43+L43)</f>
        <v>0</v>
      </c>
    </row>
    <row r="44" spans="1:13" s="145" customFormat="1">
      <c r="A44" s="171">
        <v>1448</v>
      </c>
      <c r="B44" s="145" t="s">
        <v>441</v>
      </c>
      <c r="C44" s="375">
        <v>0</v>
      </c>
      <c r="D44" s="146">
        <v>0</v>
      </c>
      <c r="E44" s="146">
        <v>0</v>
      </c>
      <c r="F44" s="146">
        <f t="shared" si="8"/>
        <v>0</v>
      </c>
      <c r="G44" s="375">
        <v>0</v>
      </c>
      <c r="H44" s="146">
        <v>0</v>
      </c>
      <c r="I44" s="146">
        <v>0</v>
      </c>
      <c r="J44" s="146">
        <v>0</v>
      </c>
      <c r="K44" s="146">
        <v>0</v>
      </c>
      <c r="L44" s="146">
        <f t="shared" si="9"/>
        <v>0</v>
      </c>
      <c r="M44" s="392">
        <f t="shared" si="10"/>
        <v>0</v>
      </c>
    </row>
    <row r="45" spans="1:13" s="111" customFormat="1">
      <c r="A45" s="218"/>
      <c r="B45" s="145"/>
      <c r="C45" s="375"/>
      <c r="D45" s="146"/>
      <c r="E45" s="146"/>
      <c r="F45" s="146"/>
      <c r="G45" s="375"/>
      <c r="H45" s="146"/>
      <c r="I45" s="146"/>
      <c r="J45" s="146"/>
      <c r="K45" s="146"/>
      <c r="L45" s="146"/>
      <c r="M45" s="392"/>
    </row>
    <row r="46" spans="1:13" s="111" customFormat="1" ht="21" customHeight="1">
      <c r="A46" s="10"/>
      <c r="B46" s="271" t="s">
        <v>442</v>
      </c>
      <c r="C46" s="378">
        <f>SUM(C36:C44)</f>
        <v>0</v>
      </c>
      <c r="D46" s="30">
        <f t="shared" ref="D46:M46" si="11">SUM(D36:D44)</f>
        <v>0</v>
      </c>
      <c r="E46" s="30">
        <f t="shared" si="11"/>
        <v>0</v>
      </c>
      <c r="F46" s="30">
        <f t="shared" si="11"/>
        <v>0</v>
      </c>
      <c r="G46" s="378">
        <f t="shared" si="11"/>
        <v>0</v>
      </c>
      <c r="H46" s="30">
        <f t="shared" si="11"/>
        <v>0</v>
      </c>
      <c r="I46" s="30">
        <f t="shared" si="11"/>
        <v>0</v>
      </c>
      <c r="J46" s="30">
        <f t="shared" si="11"/>
        <v>0</v>
      </c>
      <c r="K46" s="30">
        <f t="shared" si="11"/>
        <v>0</v>
      </c>
      <c r="L46" s="30">
        <f t="shared" si="11"/>
        <v>0</v>
      </c>
      <c r="M46" s="378">
        <f t="shared" si="11"/>
        <v>0</v>
      </c>
    </row>
    <row r="47" spans="1:13" s="172" customFormat="1" ht="21" customHeight="1">
      <c r="A47" s="689" t="s">
        <v>8</v>
      </c>
      <c r="B47" s="690" t="s">
        <v>235</v>
      </c>
      <c r="C47" s="690"/>
      <c r="D47" s="690"/>
      <c r="E47" s="690"/>
      <c r="F47" s="690"/>
      <c r="G47" s="690"/>
      <c r="H47" s="690"/>
      <c r="I47" s="690"/>
      <c r="J47" s="690"/>
      <c r="K47" s="690"/>
      <c r="L47" s="690"/>
      <c r="M47" s="690"/>
    </row>
    <row r="48" spans="1:13" s="111" customFormat="1" ht="12" customHeight="1">
      <c r="A48" s="218"/>
      <c r="B48" s="145"/>
      <c r="C48" s="374"/>
      <c r="D48" s="146"/>
      <c r="E48" s="146"/>
      <c r="F48" s="146"/>
      <c r="G48" s="375"/>
      <c r="H48" s="146"/>
      <c r="I48" s="146"/>
      <c r="J48" s="146"/>
      <c r="K48" s="146"/>
      <c r="L48" s="146"/>
      <c r="M48" s="393"/>
    </row>
    <row r="49" spans="1:13" s="145" customFormat="1">
      <c r="A49" s="171">
        <v>1450</v>
      </c>
      <c r="B49" s="145" t="s">
        <v>236</v>
      </c>
      <c r="C49" s="375">
        <v>0</v>
      </c>
      <c r="D49" s="146">
        <v>0</v>
      </c>
      <c r="E49" s="146">
        <v>0</v>
      </c>
      <c r="F49" s="146">
        <f>SUM(C49:E49)</f>
        <v>0</v>
      </c>
      <c r="G49" s="375">
        <v>0</v>
      </c>
      <c r="H49" s="146">
        <v>0</v>
      </c>
      <c r="I49" s="146">
        <v>0</v>
      </c>
      <c r="J49" s="146">
        <v>0</v>
      </c>
      <c r="K49" s="146">
        <v>0</v>
      </c>
      <c r="L49" s="146">
        <f>SUM(G49:K49)</f>
        <v>0</v>
      </c>
      <c r="M49" s="392">
        <f>SUM(F49+L49)</f>
        <v>0</v>
      </c>
    </row>
    <row r="50" spans="1:13" s="145" customFormat="1">
      <c r="A50" s="171">
        <v>1451</v>
      </c>
      <c r="B50" s="145" t="s">
        <v>438</v>
      </c>
      <c r="C50" s="375">
        <v>0</v>
      </c>
      <c r="D50" s="146">
        <v>0</v>
      </c>
      <c r="E50" s="146">
        <v>0</v>
      </c>
      <c r="F50" s="146">
        <f t="shared" ref="F50:F57" si="12">SUM(C50:E50)</f>
        <v>0</v>
      </c>
      <c r="G50" s="375">
        <v>0</v>
      </c>
      <c r="H50" s="146">
        <v>0</v>
      </c>
      <c r="I50" s="146">
        <v>0</v>
      </c>
      <c r="J50" s="146">
        <v>0</v>
      </c>
      <c r="K50" s="146">
        <v>0</v>
      </c>
      <c r="L50" s="146">
        <f t="shared" ref="L50:L57" si="13">SUM(G50:K50)</f>
        <v>0</v>
      </c>
      <c r="M50" s="392">
        <f t="shared" ref="M50:M57" si="14">SUM(F50+L50)</f>
        <v>0</v>
      </c>
    </row>
    <row r="51" spans="1:13" s="145" customFormat="1">
      <c r="A51" s="171">
        <v>1452</v>
      </c>
      <c r="B51" s="145" t="s">
        <v>237</v>
      </c>
      <c r="C51" s="375">
        <v>0</v>
      </c>
      <c r="D51" s="146">
        <v>0</v>
      </c>
      <c r="E51" s="146">
        <v>0</v>
      </c>
      <c r="F51" s="146">
        <f t="shared" si="12"/>
        <v>0</v>
      </c>
      <c r="G51" s="375">
        <v>0</v>
      </c>
      <c r="H51" s="146">
        <v>0</v>
      </c>
      <c r="I51" s="146">
        <v>0</v>
      </c>
      <c r="J51" s="146">
        <v>0</v>
      </c>
      <c r="K51" s="146">
        <v>0</v>
      </c>
      <c r="L51" s="146">
        <f t="shared" si="13"/>
        <v>0</v>
      </c>
      <c r="M51" s="392">
        <f t="shared" si="14"/>
        <v>0</v>
      </c>
    </row>
    <row r="52" spans="1:13" s="145" customFormat="1">
      <c r="A52" s="171">
        <v>1453</v>
      </c>
      <c r="B52" s="145" t="s">
        <v>439</v>
      </c>
      <c r="C52" s="375">
        <v>0</v>
      </c>
      <c r="D52" s="146">
        <v>0</v>
      </c>
      <c r="E52" s="146">
        <v>0</v>
      </c>
      <c r="F52" s="146">
        <f t="shared" si="12"/>
        <v>0</v>
      </c>
      <c r="G52" s="375">
        <v>0</v>
      </c>
      <c r="H52" s="146">
        <v>0</v>
      </c>
      <c r="I52" s="146">
        <v>0</v>
      </c>
      <c r="J52" s="146">
        <v>0</v>
      </c>
      <c r="K52" s="146">
        <v>0</v>
      </c>
      <c r="L52" s="146">
        <f t="shared" si="13"/>
        <v>0</v>
      </c>
      <c r="M52" s="392">
        <f t="shared" si="14"/>
        <v>0</v>
      </c>
    </row>
    <row r="53" spans="1:13" s="145" customFormat="1">
      <c r="A53" s="171">
        <v>1454</v>
      </c>
      <c r="B53" s="145" t="s">
        <v>833</v>
      </c>
      <c r="C53" s="375">
        <v>0</v>
      </c>
      <c r="D53" s="146">
        <v>0</v>
      </c>
      <c r="E53" s="146">
        <v>0</v>
      </c>
      <c r="F53" s="146">
        <f t="shared" si="12"/>
        <v>0</v>
      </c>
      <c r="G53" s="375">
        <v>0</v>
      </c>
      <c r="H53" s="146">
        <v>0</v>
      </c>
      <c r="I53" s="146">
        <v>0</v>
      </c>
      <c r="J53" s="146">
        <v>0</v>
      </c>
      <c r="K53" s="146">
        <v>0</v>
      </c>
      <c r="L53" s="146">
        <f t="shared" si="13"/>
        <v>0</v>
      </c>
      <c r="M53" s="392">
        <f t="shared" si="14"/>
        <v>0</v>
      </c>
    </row>
    <row r="54" spans="1:13" s="145" customFormat="1">
      <c r="A54" s="171">
        <v>1455</v>
      </c>
      <c r="B54" s="145" t="s">
        <v>834</v>
      </c>
      <c r="C54" s="375">
        <v>0</v>
      </c>
      <c r="D54" s="146">
        <v>0</v>
      </c>
      <c r="E54" s="146">
        <v>0</v>
      </c>
      <c r="F54" s="146">
        <f t="shared" si="12"/>
        <v>0</v>
      </c>
      <c r="G54" s="375">
        <v>0</v>
      </c>
      <c r="H54" s="146">
        <v>0</v>
      </c>
      <c r="I54" s="146">
        <v>0</v>
      </c>
      <c r="J54" s="146">
        <v>0</v>
      </c>
      <c r="K54" s="146">
        <v>0</v>
      </c>
      <c r="L54" s="146">
        <f t="shared" si="13"/>
        <v>0</v>
      </c>
      <c r="M54" s="392">
        <f t="shared" si="14"/>
        <v>0</v>
      </c>
    </row>
    <row r="55" spans="1:13" s="145" customFormat="1">
      <c r="A55" s="171">
        <v>1456</v>
      </c>
      <c r="B55" s="145" t="s">
        <v>440</v>
      </c>
      <c r="C55" s="375">
        <v>0</v>
      </c>
      <c r="D55" s="146">
        <v>0</v>
      </c>
      <c r="E55" s="146">
        <v>0</v>
      </c>
      <c r="F55" s="146">
        <f t="shared" si="12"/>
        <v>0</v>
      </c>
      <c r="G55" s="375">
        <v>0</v>
      </c>
      <c r="H55" s="146">
        <v>0</v>
      </c>
      <c r="I55" s="146">
        <v>0</v>
      </c>
      <c r="J55" s="146">
        <v>0</v>
      </c>
      <c r="K55" s="146">
        <v>0</v>
      </c>
      <c r="L55" s="146">
        <f t="shared" si="13"/>
        <v>0</v>
      </c>
      <c r="M55" s="392">
        <f t="shared" si="14"/>
        <v>0</v>
      </c>
    </row>
    <row r="56" spans="1:13" s="145" customFormat="1">
      <c r="A56" s="171">
        <v>1457</v>
      </c>
      <c r="B56" s="145" t="s">
        <v>240</v>
      </c>
      <c r="C56" s="375">
        <v>0</v>
      </c>
      <c r="D56" s="146">
        <v>0</v>
      </c>
      <c r="E56" s="146">
        <v>0</v>
      </c>
      <c r="F56" s="146">
        <f t="shared" si="12"/>
        <v>0</v>
      </c>
      <c r="G56" s="375">
        <v>0</v>
      </c>
      <c r="H56" s="146">
        <v>0</v>
      </c>
      <c r="I56" s="146">
        <v>0</v>
      </c>
      <c r="J56" s="146">
        <v>0</v>
      </c>
      <c r="K56" s="146">
        <v>0</v>
      </c>
      <c r="L56" s="146">
        <f t="shared" si="13"/>
        <v>0</v>
      </c>
      <c r="M56" s="392">
        <f t="shared" si="14"/>
        <v>0</v>
      </c>
    </row>
    <row r="57" spans="1:13" s="145" customFormat="1">
      <c r="A57" s="171">
        <v>1458</v>
      </c>
      <c r="B57" s="145" t="s">
        <v>441</v>
      </c>
      <c r="C57" s="375">
        <v>0</v>
      </c>
      <c r="D57" s="146">
        <v>0</v>
      </c>
      <c r="E57" s="146">
        <v>0</v>
      </c>
      <c r="F57" s="146">
        <f t="shared" si="12"/>
        <v>0</v>
      </c>
      <c r="G57" s="375">
        <v>0</v>
      </c>
      <c r="H57" s="146">
        <v>0</v>
      </c>
      <c r="I57" s="146">
        <v>0</v>
      </c>
      <c r="J57" s="146">
        <v>0</v>
      </c>
      <c r="K57" s="146">
        <v>0</v>
      </c>
      <c r="L57" s="146">
        <f t="shared" si="13"/>
        <v>0</v>
      </c>
      <c r="M57" s="392">
        <f t="shared" si="14"/>
        <v>0</v>
      </c>
    </row>
    <row r="58" spans="1:13" s="111" customFormat="1">
      <c r="A58" s="218"/>
      <c r="B58" s="145"/>
      <c r="C58" s="375"/>
      <c r="D58" s="146"/>
      <c r="E58" s="146"/>
      <c r="F58" s="146"/>
      <c r="G58" s="375"/>
      <c r="H58" s="146"/>
      <c r="I58" s="146"/>
      <c r="J58" s="146"/>
      <c r="K58" s="146"/>
      <c r="L58" s="146"/>
      <c r="M58" s="392"/>
    </row>
    <row r="59" spans="1:13" s="111" customFormat="1" ht="21" customHeight="1">
      <c r="A59" s="10"/>
      <c r="B59" s="271" t="s">
        <v>443</v>
      </c>
      <c r="C59" s="378">
        <f>SUM(C49:C57)</f>
        <v>0</v>
      </c>
      <c r="D59" s="30">
        <f t="shared" ref="D59:M59" si="15">SUM(D49:D57)</f>
        <v>0</v>
      </c>
      <c r="E59" s="30">
        <f t="shared" si="15"/>
        <v>0</v>
      </c>
      <c r="F59" s="30">
        <f t="shared" si="15"/>
        <v>0</v>
      </c>
      <c r="G59" s="378">
        <f t="shared" si="15"/>
        <v>0</v>
      </c>
      <c r="H59" s="30">
        <f t="shared" si="15"/>
        <v>0</v>
      </c>
      <c r="I59" s="30">
        <f t="shared" si="15"/>
        <v>0</v>
      </c>
      <c r="J59" s="30">
        <f t="shared" si="15"/>
        <v>0</v>
      </c>
      <c r="K59" s="30">
        <f t="shared" si="15"/>
        <v>0</v>
      </c>
      <c r="L59" s="30">
        <f t="shared" si="15"/>
        <v>0</v>
      </c>
      <c r="M59" s="378">
        <f t="shared" si="15"/>
        <v>0</v>
      </c>
    </row>
    <row r="60" spans="1:13">
      <c r="A60" s="223"/>
      <c r="B60" s="274"/>
      <c r="C60" s="221"/>
      <c r="D60" s="221"/>
      <c r="E60" s="221"/>
      <c r="F60" s="221"/>
      <c r="G60" s="221"/>
      <c r="H60" s="221"/>
      <c r="I60" s="221"/>
      <c r="J60" s="221"/>
      <c r="K60" s="221"/>
      <c r="L60" s="221"/>
      <c r="M60" s="221"/>
    </row>
    <row r="61" spans="1:13" s="172" customFormat="1" ht="21" customHeight="1">
      <c r="A61" s="689" t="s">
        <v>9</v>
      </c>
      <c r="B61" s="690" t="s">
        <v>341</v>
      </c>
      <c r="C61" s="690"/>
      <c r="D61" s="690"/>
      <c r="E61" s="690"/>
      <c r="F61" s="690"/>
      <c r="G61" s="690"/>
      <c r="H61" s="690"/>
      <c r="I61" s="690"/>
      <c r="J61" s="690"/>
      <c r="K61" s="690"/>
      <c r="L61" s="690"/>
      <c r="M61" s="690"/>
    </row>
    <row r="62" spans="1:13" s="111" customFormat="1" ht="12" customHeight="1">
      <c r="A62" s="218"/>
      <c r="B62" s="145"/>
      <c r="C62" s="374"/>
      <c r="D62" s="146"/>
      <c r="E62" s="146"/>
      <c r="F62" s="146"/>
      <c r="G62" s="375"/>
      <c r="H62" s="146"/>
      <c r="I62" s="146"/>
      <c r="J62" s="146"/>
      <c r="K62" s="146"/>
      <c r="L62" s="146"/>
      <c r="M62" s="393"/>
    </row>
    <row r="63" spans="1:13" s="145" customFormat="1">
      <c r="A63" s="171">
        <v>1460</v>
      </c>
      <c r="B63" s="145" t="s">
        <v>236</v>
      </c>
      <c r="C63" s="375">
        <v>0</v>
      </c>
      <c r="D63" s="146">
        <v>0</v>
      </c>
      <c r="E63" s="146">
        <v>0</v>
      </c>
      <c r="F63" s="146">
        <f>SUM(C63:E63)</f>
        <v>0</v>
      </c>
      <c r="G63" s="375">
        <v>0</v>
      </c>
      <c r="H63" s="146">
        <v>0</v>
      </c>
      <c r="I63" s="146">
        <v>0</v>
      </c>
      <c r="J63" s="146">
        <v>0</v>
      </c>
      <c r="K63" s="146">
        <v>0</v>
      </c>
      <c r="L63" s="146">
        <f>SUM(G63:K63)</f>
        <v>0</v>
      </c>
      <c r="M63" s="392">
        <f>SUM(F63+L63)</f>
        <v>0</v>
      </c>
    </row>
    <row r="64" spans="1:13" s="145" customFormat="1">
      <c r="A64" s="171">
        <v>1461</v>
      </c>
      <c r="B64" s="145" t="s">
        <v>438</v>
      </c>
      <c r="C64" s="375">
        <v>0</v>
      </c>
      <c r="D64" s="146">
        <v>0</v>
      </c>
      <c r="E64" s="146">
        <v>0</v>
      </c>
      <c r="F64" s="146">
        <f t="shared" ref="F64:F72" si="16">SUM(C64:E64)</f>
        <v>0</v>
      </c>
      <c r="G64" s="375">
        <v>0</v>
      </c>
      <c r="H64" s="146">
        <v>0</v>
      </c>
      <c r="I64" s="146">
        <v>0</v>
      </c>
      <c r="J64" s="146">
        <v>0</v>
      </c>
      <c r="K64" s="146">
        <v>0</v>
      </c>
      <c r="L64" s="146">
        <f t="shared" ref="L64:L72" si="17">SUM(G64:K64)</f>
        <v>0</v>
      </c>
      <c r="M64" s="392">
        <f t="shared" ref="M64:M72" si="18">SUM(F64+L64)</f>
        <v>0</v>
      </c>
    </row>
    <row r="65" spans="1:13" s="145" customFormat="1">
      <c r="A65" s="171">
        <v>1462</v>
      </c>
      <c r="B65" s="145" t="s">
        <v>237</v>
      </c>
      <c r="C65" s="375">
        <v>0</v>
      </c>
      <c r="D65" s="146">
        <v>0</v>
      </c>
      <c r="E65" s="146">
        <v>0</v>
      </c>
      <c r="F65" s="146">
        <f t="shared" si="16"/>
        <v>0</v>
      </c>
      <c r="G65" s="375">
        <v>0</v>
      </c>
      <c r="H65" s="146">
        <v>0</v>
      </c>
      <c r="I65" s="146">
        <v>0</v>
      </c>
      <c r="J65" s="146">
        <v>0</v>
      </c>
      <c r="K65" s="146">
        <v>0</v>
      </c>
      <c r="L65" s="146">
        <f t="shared" si="17"/>
        <v>0</v>
      </c>
      <c r="M65" s="392">
        <f>SUM(F65+L65)</f>
        <v>0</v>
      </c>
    </row>
    <row r="66" spans="1:13" s="145" customFormat="1">
      <c r="A66" s="171">
        <v>1463</v>
      </c>
      <c r="B66" s="145" t="s">
        <v>439</v>
      </c>
      <c r="C66" s="375">
        <v>0</v>
      </c>
      <c r="D66" s="146">
        <v>0</v>
      </c>
      <c r="E66" s="146">
        <v>0</v>
      </c>
      <c r="F66" s="146">
        <f t="shared" si="16"/>
        <v>0</v>
      </c>
      <c r="G66" s="375">
        <v>0</v>
      </c>
      <c r="H66" s="146">
        <v>0</v>
      </c>
      <c r="I66" s="146">
        <v>0</v>
      </c>
      <c r="J66" s="146">
        <v>0</v>
      </c>
      <c r="K66" s="146">
        <v>0</v>
      </c>
      <c r="L66" s="146">
        <f t="shared" si="17"/>
        <v>0</v>
      </c>
      <c r="M66" s="392">
        <f t="shared" si="18"/>
        <v>0</v>
      </c>
    </row>
    <row r="67" spans="1:13" s="145" customFormat="1">
      <c r="A67" s="171">
        <v>1464</v>
      </c>
      <c r="B67" s="145" t="s">
        <v>833</v>
      </c>
      <c r="C67" s="375">
        <v>0</v>
      </c>
      <c r="D67" s="146">
        <v>0</v>
      </c>
      <c r="E67" s="146">
        <v>0</v>
      </c>
      <c r="F67" s="146">
        <f t="shared" si="16"/>
        <v>0</v>
      </c>
      <c r="G67" s="375">
        <v>0</v>
      </c>
      <c r="H67" s="146">
        <v>0</v>
      </c>
      <c r="I67" s="146">
        <v>0</v>
      </c>
      <c r="J67" s="146">
        <v>0</v>
      </c>
      <c r="K67" s="146">
        <v>0</v>
      </c>
      <c r="L67" s="146">
        <f t="shared" si="17"/>
        <v>0</v>
      </c>
      <c r="M67" s="392">
        <f t="shared" si="18"/>
        <v>0</v>
      </c>
    </row>
    <row r="68" spans="1:13" s="145" customFormat="1">
      <c r="A68" s="171">
        <v>1465</v>
      </c>
      <c r="B68" s="145" t="s">
        <v>834</v>
      </c>
      <c r="C68" s="375">
        <v>0</v>
      </c>
      <c r="D68" s="146">
        <v>0</v>
      </c>
      <c r="E68" s="146">
        <v>0</v>
      </c>
      <c r="F68" s="146">
        <f t="shared" si="16"/>
        <v>0</v>
      </c>
      <c r="G68" s="375">
        <v>0</v>
      </c>
      <c r="H68" s="146">
        <v>0</v>
      </c>
      <c r="I68" s="146">
        <v>0</v>
      </c>
      <c r="J68" s="146">
        <v>0</v>
      </c>
      <c r="K68" s="146">
        <v>0</v>
      </c>
      <c r="L68" s="146">
        <f t="shared" si="17"/>
        <v>0</v>
      </c>
      <c r="M68" s="392">
        <f t="shared" si="18"/>
        <v>0</v>
      </c>
    </row>
    <row r="69" spans="1:13" s="145" customFormat="1">
      <c r="A69" s="171">
        <v>1466</v>
      </c>
      <c r="B69" s="145" t="s">
        <v>440</v>
      </c>
      <c r="C69" s="375">
        <v>0</v>
      </c>
      <c r="D69" s="146">
        <v>0</v>
      </c>
      <c r="E69" s="146">
        <v>0</v>
      </c>
      <c r="F69" s="146">
        <f t="shared" si="16"/>
        <v>0</v>
      </c>
      <c r="G69" s="375">
        <v>0</v>
      </c>
      <c r="H69" s="146">
        <v>0</v>
      </c>
      <c r="I69" s="146">
        <v>0</v>
      </c>
      <c r="J69" s="146">
        <v>0</v>
      </c>
      <c r="K69" s="146">
        <v>0</v>
      </c>
      <c r="L69" s="146">
        <f t="shared" si="17"/>
        <v>0</v>
      </c>
      <c r="M69" s="392">
        <f t="shared" si="18"/>
        <v>0</v>
      </c>
    </row>
    <row r="70" spans="1:13" s="145" customFormat="1">
      <c r="A70" s="171">
        <v>1467</v>
      </c>
      <c r="B70" s="145" t="s">
        <v>240</v>
      </c>
      <c r="C70" s="375">
        <v>0</v>
      </c>
      <c r="D70" s="146">
        <v>0</v>
      </c>
      <c r="E70" s="146">
        <v>0</v>
      </c>
      <c r="F70" s="146">
        <f t="shared" si="16"/>
        <v>0</v>
      </c>
      <c r="G70" s="375">
        <v>0</v>
      </c>
      <c r="H70" s="146">
        <v>0</v>
      </c>
      <c r="I70" s="146">
        <v>0</v>
      </c>
      <c r="J70" s="146">
        <v>0</v>
      </c>
      <c r="K70" s="146">
        <v>0</v>
      </c>
      <c r="L70" s="146">
        <f t="shared" si="17"/>
        <v>0</v>
      </c>
      <c r="M70" s="392">
        <f t="shared" si="18"/>
        <v>0</v>
      </c>
    </row>
    <row r="71" spans="1:13" s="145" customFormat="1">
      <c r="A71" s="171">
        <v>1468</v>
      </c>
      <c r="B71" s="145" t="s">
        <v>441</v>
      </c>
      <c r="C71" s="375">
        <v>0</v>
      </c>
      <c r="D71" s="146">
        <v>0</v>
      </c>
      <c r="E71" s="146">
        <v>0</v>
      </c>
      <c r="F71" s="146">
        <f t="shared" ref="F71" si="19">SUM(C71:E71)</f>
        <v>0</v>
      </c>
      <c r="G71" s="375">
        <v>0</v>
      </c>
      <c r="H71" s="146">
        <v>0</v>
      </c>
      <c r="I71" s="146">
        <v>0</v>
      </c>
      <c r="J71" s="146">
        <v>0</v>
      </c>
      <c r="K71" s="146">
        <v>0</v>
      </c>
      <c r="L71" s="146">
        <f t="shared" ref="L71" si="20">SUM(G71:K71)</f>
        <v>0</v>
      </c>
      <c r="M71" s="392">
        <f t="shared" ref="M71" si="21">SUM(F71+L71)</f>
        <v>0</v>
      </c>
    </row>
    <row r="72" spans="1:13" s="145" customFormat="1">
      <c r="A72" s="171">
        <v>1469</v>
      </c>
      <c r="B72" s="145" t="s">
        <v>780</v>
      </c>
      <c r="C72" s="375">
        <v>0</v>
      </c>
      <c r="D72" s="146">
        <v>0</v>
      </c>
      <c r="E72" s="146">
        <v>0</v>
      </c>
      <c r="F72" s="146">
        <f t="shared" si="16"/>
        <v>0</v>
      </c>
      <c r="G72" s="375">
        <v>0</v>
      </c>
      <c r="H72" s="146">
        <v>0</v>
      </c>
      <c r="I72" s="146">
        <v>0</v>
      </c>
      <c r="J72" s="146">
        <v>0</v>
      </c>
      <c r="K72" s="146">
        <v>0</v>
      </c>
      <c r="L72" s="146">
        <f t="shared" si="17"/>
        <v>0</v>
      </c>
      <c r="M72" s="392">
        <f t="shared" si="18"/>
        <v>0</v>
      </c>
    </row>
    <row r="73" spans="1:13" s="111" customFormat="1">
      <c r="A73" s="218"/>
      <c r="B73" s="145"/>
      <c r="C73" s="375"/>
      <c r="D73" s="146"/>
      <c r="E73" s="146"/>
      <c r="F73" s="146"/>
      <c r="G73" s="375"/>
      <c r="H73" s="146"/>
      <c r="I73" s="146"/>
      <c r="J73" s="146"/>
      <c r="K73" s="146"/>
      <c r="L73" s="146"/>
      <c r="M73" s="392"/>
    </row>
    <row r="74" spans="1:13" s="111" customFormat="1" ht="21" customHeight="1">
      <c r="A74" s="10"/>
      <c r="B74" s="271" t="s">
        <v>342</v>
      </c>
      <c r="C74" s="378">
        <f>SUM(C63:C72)</f>
        <v>0</v>
      </c>
      <c r="D74" s="30">
        <f t="shared" ref="D74:L74" si="22">SUM(D63:D72)</f>
        <v>0</v>
      </c>
      <c r="E74" s="30">
        <f t="shared" si="22"/>
        <v>0</v>
      </c>
      <c r="F74" s="30">
        <f t="shared" si="22"/>
        <v>0</v>
      </c>
      <c r="G74" s="378">
        <f t="shared" si="22"/>
        <v>0</v>
      </c>
      <c r="H74" s="30">
        <f t="shared" si="22"/>
        <v>0</v>
      </c>
      <c r="I74" s="30">
        <f t="shared" si="22"/>
        <v>0</v>
      </c>
      <c r="J74" s="30">
        <f t="shared" si="22"/>
        <v>0</v>
      </c>
      <c r="K74" s="30">
        <f t="shared" si="22"/>
        <v>0</v>
      </c>
      <c r="L74" s="30">
        <f t="shared" si="22"/>
        <v>0</v>
      </c>
      <c r="M74" s="378">
        <f>SUM(M63:M72)</f>
        <v>0</v>
      </c>
    </row>
    <row r="76" spans="1:13" s="172" customFormat="1" ht="21" customHeight="1">
      <c r="B76" s="288" t="s">
        <v>24</v>
      </c>
      <c r="C76" s="378">
        <f>C23+C32+C46+C59+C74</f>
        <v>0</v>
      </c>
      <c r="D76" s="30">
        <f t="shared" ref="D76:M76" si="23">D23+D32+D46+D59+D74</f>
        <v>0</v>
      </c>
      <c r="E76" s="30">
        <f t="shared" si="23"/>
        <v>0</v>
      </c>
      <c r="F76" s="30">
        <f t="shared" si="23"/>
        <v>0</v>
      </c>
      <c r="G76" s="378">
        <f t="shared" si="23"/>
        <v>0</v>
      </c>
      <c r="H76" s="30">
        <f t="shared" si="23"/>
        <v>0</v>
      </c>
      <c r="I76" s="30">
        <f t="shared" si="23"/>
        <v>0</v>
      </c>
      <c r="J76" s="30">
        <f t="shared" si="23"/>
        <v>0</v>
      </c>
      <c r="K76" s="30">
        <f t="shared" si="23"/>
        <v>0</v>
      </c>
      <c r="L76" s="30">
        <f t="shared" si="23"/>
        <v>0</v>
      </c>
      <c r="M76" s="378">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&amp;L&amp;8Zweckverband&amp;R&amp;8Jahresrechnung 2019</oddHeader>
    <oddFooter>&amp;R&amp;8Seite &amp;P</oddFooter>
  </headerFooter>
  <rowBreaks count="1" manualBreakCount="1">
    <brk id="4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6"/>
  <sheetViews>
    <sheetView showGridLines="0" zoomScaleNormal="100" workbookViewId="0"/>
  </sheetViews>
  <sheetFormatPr baseColWidth="10" defaultColWidth="11" defaultRowHeight="12"/>
  <cols>
    <col min="1" max="1" width="6.625" style="79" customWidth="1"/>
    <col min="2" max="2" width="28.75" style="78" bestFit="1" customWidth="1"/>
    <col min="3" max="13" width="10.625" style="78" customWidth="1"/>
    <col min="14" max="16384" width="11" style="78"/>
  </cols>
  <sheetData>
    <row r="1" spans="1:13" ht="22.5">
      <c r="A1" s="76" t="s">
        <v>112</v>
      </c>
      <c r="B1" s="76"/>
    </row>
    <row r="2" spans="1:13">
      <c r="A2" s="102"/>
      <c r="B2" s="102"/>
    </row>
    <row r="3" spans="1:13">
      <c r="A3" s="102"/>
      <c r="B3" s="102"/>
    </row>
    <row r="4" spans="1:13" s="105" customFormat="1" ht="24" customHeight="1">
      <c r="A4" s="683" t="s">
        <v>485</v>
      </c>
      <c r="B4" s="683"/>
      <c r="C4" s="683"/>
      <c r="D4" s="683"/>
      <c r="E4" s="683"/>
      <c r="F4" s="683"/>
      <c r="G4" s="683"/>
      <c r="H4" s="683"/>
      <c r="I4" s="683"/>
      <c r="J4" s="683"/>
      <c r="K4" s="683"/>
      <c r="L4" s="683"/>
      <c r="M4" s="683"/>
    </row>
    <row r="5" spans="1:13">
      <c r="B5" s="79"/>
      <c r="C5" s="79"/>
      <c r="D5" s="79"/>
      <c r="E5" s="79"/>
      <c r="F5" s="110"/>
      <c r="G5" s="110"/>
      <c r="H5" s="110"/>
      <c r="I5" s="110"/>
      <c r="J5" s="110"/>
      <c r="K5" s="110"/>
      <c r="L5" s="109"/>
      <c r="M5" s="82"/>
    </row>
    <row r="6" spans="1:13">
      <c r="B6" s="79"/>
      <c r="C6" s="79"/>
      <c r="D6" s="79"/>
      <c r="E6" s="79"/>
      <c r="F6" s="110"/>
      <c r="G6" s="110"/>
      <c r="H6" s="110"/>
      <c r="I6" s="110"/>
      <c r="J6" s="110"/>
      <c r="K6" s="110"/>
      <c r="L6" s="109"/>
      <c r="M6" s="82"/>
    </row>
    <row r="7" spans="1:13" s="36" customFormat="1" ht="12" customHeight="1">
      <c r="A7" s="699" t="s">
        <v>616</v>
      </c>
      <c r="B7" s="700"/>
      <c r="C7" s="691" t="s">
        <v>514</v>
      </c>
      <c r="D7" s="692"/>
      <c r="E7" s="692"/>
      <c r="F7" s="693"/>
      <c r="G7" s="691" t="s">
        <v>95</v>
      </c>
      <c r="H7" s="692"/>
      <c r="I7" s="692"/>
      <c r="J7" s="692"/>
      <c r="K7" s="692"/>
      <c r="L7" s="692"/>
      <c r="M7" s="390"/>
    </row>
    <row r="8" spans="1:13" s="36" customFormat="1" ht="12" customHeight="1">
      <c r="A8" s="701"/>
      <c r="B8" s="702"/>
      <c r="C8" s="372" t="s">
        <v>272</v>
      </c>
      <c r="D8" s="143" t="s">
        <v>338</v>
      </c>
      <c r="E8" s="143" t="s">
        <v>448</v>
      </c>
      <c r="F8" s="273" t="s">
        <v>272</v>
      </c>
      <c r="G8" s="372" t="s">
        <v>272</v>
      </c>
      <c r="H8" s="143" t="s">
        <v>445</v>
      </c>
      <c r="I8" s="143" t="s">
        <v>446</v>
      </c>
      <c r="J8" s="143" t="s">
        <v>354</v>
      </c>
      <c r="K8" s="143" t="s">
        <v>448</v>
      </c>
      <c r="L8" s="143" t="s">
        <v>272</v>
      </c>
      <c r="M8" s="372" t="s">
        <v>96</v>
      </c>
    </row>
    <row r="9" spans="1:13" s="36" customFormat="1" ht="12" customHeight="1">
      <c r="A9" s="703"/>
      <c r="B9" s="704"/>
      <c r="C9" s="373">
        <v>43466</v>
      </c>
      <c r="D9" s="173" t="s">
        <v>243</v>
      </c>
      <c r="E9" s="173" t="s">
        <v>449</v>
      </c>
      <c r="F9" s="345">
        <v>43830</v>
      </c>
      <c r="G9" s="373">
        <v>43466</v>
      </c>
      <c r="H9" s="173" t="s">
        <v>444</v>
      </c>
      <c r="I9" s="173" t="s">
        <v>447</v>
      </c>
      <c r="J9" s="173"/>
      <c r="K9" s="173" t="s">
        <v>449</v>
      </c>
      <c r="L9" s="346">
        <v>43830</v>
      </c>
      <c r="M9" s="391">
        <v>43830</v>
      </c>
    </row>
    <row r="10" spans="1:13" s="36" customFormat="1" ht="12" customHeight="1">
      <c r="A10" s="267"/>
      <c r="B10" s="267"/>
      <c r="C10" s="142"/>
      <c r="D10" s="142"/>
      <c r="E10" s="142"/>
      <c r="F10" s="142"/>
      <c r="G10" s="142"/>
      <c r="H10" s="142"/>
      <c r="I10" s="142"/>
      <c r="J10" s="142"/>
      <c r="K10" s="142"/>
      <c r="L10" s="142"/>
      <c r="M10" s="141"/>
    </row>
    <row r="11" spans="1:13" s="172" customFormat="1" ht="21" customHeight="1">
      <c r="A11" s="689" t="s">
        <v>5</v>
      </c>
      <c r="B11" s="690"/>
      <c r="C11" s="690"/>
      <c r="D11" s="690"/>
      <c r="E11" s="690"/>
      <c r="F11" s="690"/>
      <c r="G11" s="690"/>
      <c r="H11" s="690"/>
      <c r="I11" s="690"/>
      <c r="J11" s="690"/>
      <c r="K11" s="690"/>
      <c r="L11" s="690"/>
      <c r="M11" s="690"/>
    </row>
    <row r="12" spans="1:13" s="172" customFormat="1" ht="12" customHeight="1">
      <c r="B12" s="633"/>
      <c r="C12" s="374"/>
      <c r="D12" s="268"/>
      <c r="E12" s="268"/>
      <c r="F12" s="275"/>
      <c r="G12" s="379"/>
      <c r="H12" s="264"/>
      <c r="I12" s="264"/>
      <c r="J12" s="264"/>
      <c r="K12" s="264"/>
      <c r="L12" s="264"/>
      <c r="M12" s="374"/>
    </row>
    <row r="13" spans="1:13" s="145" customFormat="1">
      <c r="A13" s="171">
        <v>1400.1</v>
      </c>
      <c r="B13" s="145" t="s">
        <v>171</v>
      </c>
      <c r="C13" s="375">
        <v>0</v>
      </c>
      <c r="D13" s="146">
        <v>0</v>
      </c>
      <c r="E13" s="146">
        <v>0</v>
      </c>
      <c r="F13" s="146">
        <f>SUM(C13:E13)</f>
        <v>0</v>
      </c>
      <c r="G13" s="375">
        <v>0</v>
      </c>
      <c r="H13" s="146">
        <v>0</v>
      </c>
      <c r="I13" s="146">
        <v>0</v>
      </c>
      <c r="J13" s="146">
        <v>0</v>
      </c>
      <c r="K13" s="146">
        <v>0</v>
      </c>
      <c r="L13" s="146">
        <f>SUM(G13:K13)</f>
        <v>0</v>
      </c>
      <c r="M13" s="392">
        <f>SUM(F13+L13)</f>
        <v>0</v>
      </c>
    </row>
    <row r="14" spans="1:13" s="111" customFormat="1">
      <c r="A14" s="171">
        <v>1401.1</v>
      </c>
      <c r="B14" s="145" t="s">
        <v>790</v>
      </c>
      <c r="C14" s="375">
        <v>0</v>
      </c>
      <c r="D14" s="146">
        <v>0</v>
      </c>
      <c r="E14" s="146">
        <v>0</v>
      </c>
      <c r="F14" s="146">
        <f t="shared" ref="F14:F21" si="0">SUM(C14:E14)</f>
        <v>0</v>
      </c>
      <c r="G14" s="375">
        <v>0</v>
      </c>
      <c r="H14" s="146">
        <v>0</v>
      </c>
      <c r="I14" s="146">
        <v>0</v>
      </c>
      <c r="J14" s="146">
        <v>0</v>
      </c>
      <c r="K14" s="146">
        <v>0</v>
      </c>
      <c r="L14" s="146">
        <f t="shared" ref="L14:L21" si="1">SUM(G14:K14)</f>
        <v>0</v>
      </c>
      <c r="M14" s="392">
        <f t="shared" ref="M14:M21" si="2">SUM(F14+L14)</f>
        <v>0</v>
      </c>
    </row>
    <row r="15" spans="1:13" s="111" customFormat="1">
      <c r="A15" s="171">
        <v>1402.1</v>
      </c>
      <c r="B15" s="145" t="s">
        <v>172</v>
      </c>
      <c r="C15" s="375">
        <v>0</v>
      </c>
      <c r="D15" s="146">
        <v>0</v>
      </c>
      <c r="E15" s="146">
        <v>0</v>
      </c>
      <c r="F15" s="146">
        <f t="shared" si="0"/>
        <v>0</v>
      </c>
      <c r="G15" s="375">
        <v>0</v>
      </c>
      <c r="H15" s="146">
        <v>0</v>
      </c>
      <c r="I15" s="146">
        <v>0</v>
      </c>
      <c r="J15" s="146">
        <v>0</v>
      </c>
      <c r="K15" s="146">
        <v>0</v>
      </c>
      <c r="L15" s="146">
        <f t="shared" si="1"/>
        <v>0</v>
      </c>
      <c r="M15" s="392">
        <f t="shared" si="2"/>
        <v>0</v>
      </c>
    </row>
    <row r="16" spans="1:13" s="111" customFormat="1">
      <c r="A16" s="171">
        <v>1403.1</v>
      </c>
      <c r="B16" s="145" t="s">
        <v>173</v>
      </c>
      <c r="C16" s="375">
        <v>0</v>
      </c>
      <c r="D16" s="146">
        <v>0</v>
      </c>
      <c r="E16" s="146">
        <v>0</v>
      </c>
      <c r="F16" s="146">
        <f t="shared" si="0"/>
        <v>0</v>
      </c>
      <c r="G16" s="375">
        <v>0</v>
      </c>
      <c r="H16" s="146">
        <v>0</v>
      </c>
      <c r="I16" s="146">
        <v>0</v>
      </c>
      <c r="J16" s="146">
        <v>0</v>
      </c>
      <c r="K16" s="146">
        <v>0</v>
      </c>
      <c r="L16" s="146">
        <f t="shared" si="1"/>
        <v>0</v>
      </c>
      <c r="M16" s="392">
        <f t="shared" si="2"/>
        <v>0</v>
      </c>
    </row>
    <row r="17" spans="1:13" s="111" customFormat="1">
      <c r="A17" s="171">
        <v>1404.1</v>
      </c>
      <c r="B17" s="145" t="s">
        <v>241</v>
      </c>
      <c r="C17" s="375">
        <v>0</v>
      </c>
      <c r="D17" s="146">
        <v>0</v>
      </c>
      <c r="E17" s="146">
        <v>0</v>
      </c>
      <c r="F17" s="146">
        <f t="shared" si="0"/>
        <v>0</v>
      </c>
      <c r="G17" s="375">
        <v>0</v>
      </c>
      <c r="H17" s="146">
        <v>0</v>
      </c>
      <c r="I17" s="146">
        <v>0</v>
      </c>
      <c r="J17" s="146">
        <v>0</v>
      </c>
      <c r="K17" s="146">
        <v>0</v>
      </c>
      <c r="L17" s="146">
        <f t="shared" si="1"/>
        <v>0</v>
      </c>
      <c r="M17" s="392">
        <f t="shared" si="2"/>
        <v>0</v>
      </c>
    </row>
    <row r="18" spans="1:13" s="111" customFormat="1">
      <c r="A18" s="171">
        <v>1405.1</v>
      </c>
      <c r="B18" s="145" t="s">
        <v>174</v>
      </c>
      <c r="C18" s="375">
        <v>0</v>
      </c>
      <c r="D18" s="146">
        <v>0</v>
      </c>
      <c r="E18" s="146">
        <v>0</v>
      </c>
      <c r="F18" s="146">
        <f t="shared" si="0"/>
        <v>0</v>
      </c>
      <c r="G18" s="375">
        <v>0</v>
      </c>
      <c r="H18" s="146">
        <v>0</v>
      </c>
      <c r="I18" s="146">
        <v>0</v>
      </c>
      <c r="J18" s="146">
        <v>0</v>
      </c>
      <c r="K18" s="146">
        <v>0</v>
      </c>
      <c r="L18" s="146">
        <f t="shared" si="1"/>
        <v>0</v>
      </c>
      <c r="M18" s="392">
        <f t="shared" si="2"/>
        <v>0</v>
      </c>
    </row>
    <row r="19" spans="1:13" s="111" customFormat="1">
      <c r="A19" s="171">
        <v>1406.1</v>
      </c>
      <c r="B19" s="145" t="s">
        <v>435</v>
      </c>
      <c r="C19" s="375">
        <v>0</v>
      </c>
      <c r="D19" s="146">
        <v>0</v>
      </c>
      <c r="E19" s="146">
        <v>0</v>
      </c>
      <c r="F19" s="146">
        <f t="shared" si="0"/>
        <v>0</v>
      </c>
      <c r="G19" s="375">
        <v>0</v>
      </c>
      <c r="H19" s="146">
        <v>0</v>
      </c>
      <c r="I19" s="146">
        <v>0</v>
      </c>
      <c r="J19" s="146">
        <v>0</v>
      </c>
      <c r="K19" s="146">
        <v>0</v>
      </c>
      <c r="L19" s="146">
        <f t="shared" si="1"/>
        <v>0</v>
      </c>
      <c r="M19" s="392">
        <f t="shared" si="2"/>
        <v>0</v>
      </c>
    </row>
    <row r="20" spans="1:13" s="111" customFormat="1">
      <c r="A20" s="171">
        <v>1407.1</v>
      </c>
      <c r="B20" s="145" t="s">
        <v>436</v>
      </c>
      <c r="C20" s="375">
        <v>0</v>
      </c>
      <c r="D20" s="146">
        <v>0</v>
      </c>
      <c r="E20" s="146">
        <v>0</v>
      </c>
      <c r="F20" s="146">
        <f t="shared" si="0"/>
        <v>0</v>
      </c>
      <c r="G20" s="375">
        <v>0</v>
      </c>
      <c r="H20" s="146">
        <v>0</v>
      </c>
      <c r="I20" s="146">
        <v>0</v>
      </c>
      <c r="J20" s="146">
        <v>0</v>
      </c>
      <c r="K20" s="146">
        <v>0</v>
      </c>
      <c r="L20" s="146">
        <f t="shared" si="1"/>
        <v>0</v>
      </c>
      <c r="M20" s="392">
        <f t="shared" si="2"/>
        <v>0</v>
      </c>
    </row>
    <row r="21" spans="1:13">
      <c r="A21" s="171">
        <v>1409.1</v>
      </c>
      <c r="B21" s="145" t="s">
        <v>170</v>
      </c>
      <c r="C21" s="376">
        <v>0</v>
      </c>
      <c r="D21" s="185">
        <v>0</v>
      </c>
      <c r="E21" s="185">
        <v>0</v>
      </c>
      <c r="F21" s="146">
        <f t="shared" si="0"/>
        <v>0</v>
      </c>
      <c r="G21" s="376">
        <v>0</v>
      </c>
      <c r="H21" s="185">
        <v>0</v>
      </c>
      <c r="I21" s="185">
        <v>0</v>
      </c>
      <c r="J21" s="185">
        <v>0</v>
      </c>
      <c r="K21" s="185">
        <v>0</v>
      </c>
      <c r="L21" s="146">
        <f t="shared" si="1"/>
        <v>0</v>
      </c>
      <c r="M21" s="392">
        <f t="shared" si="2"/>
        <v>0</v>
      </c>
    </row>
    <row r="22" spans="1:13" s="172" customFormat="1" ht="12" customHeight="1">
      <c r="B22" s="633"/>
      <c r="C22" s="377"/>
      <c r="D22" s="269"/>
      <c r="E22" s="269"/>
      <c r="F22" s="276"/>
      <c r="G22" s="379"/>
      <c r="H22" s="264"/>
      <c r="I22" s="264"/>
      <c r="J22" s="264"/>
      <c r="K22" s="264"/>
      <c r="L22" s="264"/>
      <c r="M22" s="377"/>
    </row>
    <row r="23" spans="1:13" s="111" customFormat="1" ht="21" customHeight="1">
      <c r="A23" s="10"/>
      <c r="B23" s="271" t="s">
        <v>337</v>
      </c>
      <c r="C23" s="378">
        <f>SUM(C13:C21)</f>
        <v>0</v>
      </c>
      <c r="D23" s="30">
        <f t="shared" ref="D23:M23" si="3">SUM(D13:D21)</f>
        <v>0</v>
      </c>
      <c r="E23" s="30">
        <f t="shared" si="3"/>
        <v>0</v>
      </c>
      <c r="F23" s="30">
        <f t="shared" si="3"/>
        <v>0</v>
      </c>
      <c r="G23" s="378">
        <f t="shared" si="3"/>
        <v>0</v>
      </c>
      <c r="H23" s="30">
        <f t="shared" si="3"/>
        <v>0</v>
      </c>
      <c r="I23" s="30">
        <f t="shared" si="3"/>
        <v>0</v>
      </c>
      <c r="J23" s="30">
        <f t="shared" si="3"/>
        <v>0</v>
      </c>
      <c r="K23" s="30">
        <f t="shared" si="3"/>
        <v>0</v>
      </c>
      <c r="L23" s="30">
        <f t="shared" si="3"/>
        <v>0</v>
      </c>
      <c r="M23" s="378">
        <f t="shared" si="3"/>
        <v>0</v>
      </c>
    </row>
    <row r="24" spans="1:13" s="36" customFormat="1" ht="12" customHeight="1">
      <c r="A24" s="270"/>
      <c r="B24" s="270"/>
      <c r="C24" s="173"/>
      <c r="D24" s="173"/>
      <c r="E24" s="173"/>
      <c r="F24" s="173"/>
      <c r="G24" s="142"/>
      <c r="H24" s="142"/>
      <c r="I24" s="142"/>
      <c r="J24" s="142"/>
      <c r="K24" s="142"/>
      <c r="L24" s="142"/>
      <c r="M24" s="272"/>
    </row>
    <row r="25" spans="1:13" s="172" customFormat="1" ht="21" customHeight="1">
      <c r="A25" s="689" t="s">
        <v>6</v>
      </c>
      <c r="B25" s="690" t="s">
        <v>6</v>
      </c>
      <c r="C25" s="690"/>
      <c r="D25" s="690"/>
      <c r="E25" s="690"/>
      <c r="F25" s="690"/>
      <c r="G25" s="690"/>
      <c r="H25" s="690"/>
      <c r="I25" s="690"/>
      <c r="J25" s="690"/>
      <c r="K25" s="690"/>
      <c r="L25" s="690"/>
      <c r="M25" s="690"/>
    </row>
    <row r="26" spans="1:13" s="172" customFormat="1" ht="12" customHeight="1">
      <c r="B26" s="633"/>
      <c r="C26" s="374"/>
      <c r="D26" s="268"/>
      <c r="E26" s="268"/>
      <c r="F26" s="275"/>
      <c r="G26" s="379"/>
      <c r="H26" s="264"/>
      <c r="I26" s="264"/>
      <c r="J26" s="264"/>
      <c r="K26" s="264"/>
      <c r="L26" s="264"/>
      <c r="M26" s="374"/>
    </row>
    <row r="27" spans="1:13" s="145" customFormat="1" ht="12" customHeight="1">
      <c r="A27" s="171">
        <v>1420.1</v>
      </c>
      <c r="B27" s="145" t="s">
        <v>234</v>
      </c>
      <c r="C27" s="375">
        <v>0</v>
      </c>
      <c r="D27" s="146">
        <v>0</v>
      </c>
      <c r="E27" s="146">
        <v>0</v>
      </c>
      <c r="F27" s="146">
        <f>SUM(C27:E27)</f>
        <v>0</v>
      </c>
      <c r="G27" s="375">
        <v>0</v>
      </c>
      <c r="H27" s="146">
        <v>0</v>
      </c>
      <c r="I27" s="146">
        <v>0</v>
      </c>
      <c r="J27" s="146">
        <v>0</v>
      </c>
      <c r="K27" s="146">
        <v>0</v>
      </c>
      <c r="L27" s="146">
        <f>SUM(G27:K27)</f>
        <v>0</v>
      </c>
      <c r="M27" s="392">
        <f>SUM(F27+L27)</f>
        <v>0</v>
      </c>
    </row>
    <row r="28" spans="1:13" s="111" customFormat="1" ht="12" customHeight="1">
      <c r="A28" s="171">
        <v>1421.1</v>
      </c>
      <c r="B28" s="145" t="s">
        <v>437</v>
      </c>
      <c r="C28" s="375">
        <v>0</v>
      </c>
      <c r="D28" s="146">
        <v>0</v>
      </c>
      <c r="E28" s="146">
        <v>0</v>
      </c>
      <c r="F28" s="146">
        <f t="shared" ref="F28:F30" si="4">SUM(C28:E28)</f>
        <v>0</v>
      </c>
      <c r="G28" s="375">
        <v>0</v>
      </c>
      <c r="H28" s="146">
        <v>0</v>
      </c>
      <c r="I28" s="146">
        <v>0</v>
      </c>
      <c r="J28" s="146">
        <v>0</v>
      </c>
      <c r="K28" s="146">
        <v>0</v>
      </c>
      <c r="L28" s="146">
        <f t="shared" ref="L28:L30" si="5">SUM(G28:K28)</f>
        <v>0</v>
      </c>
      <c r="M28" s="392">
        <f t="shared" ref="M28:M30" si="6">SUM(F28+L28)</f>
        <v>0</v>
      </c>
    </row>
    <row r="29" spans="1:13" s="111" customFormat="1" ht="12" customHeight="1">
      <c r="A29" s="171">
        <v>1427.1</v>
      </c>
      <c r="B29" s="145" t="s">
        <v>450</v>
      </c>
      <c r="C29" s="375">
        <v>0</v>
      </c>
      <c r="D29" s="146">
        <v>0</v>
      </c>
      <c r="E29" s="146">
        <v>0</v>
      </c>
      <c r="F29" s="146">
        <f t="shared" si="4"/>
        <v>0</v>
      </c>
      <c r="G29" s="375">
        <v>0</v>
      </c>
      <c r="H29" s="146">
        <v>0</v>
      </c>
      <c r="I29" s="146">
        <v>0</v>
      </c>
      <c r="J29" s="146">
        <v>0</v>
      </c>
      <c r="K29" s="146">
        <v>0</v>
      </c>
      <c r="L29" s="146">
        <f t="shared" si="5"/>
        <v>0</v>
      </c>
      <c r="M29" s="392">
        <f t="shared" si="6"/>
        <v>0</v>
      </c>
    </row>
    <row r="30" spans="1:13" s="111" customFormat="1" ht="12" customHeight="1">
      <c r="A30" s="171">
        <v>1429.1</v>
      </c>
      <c r="B30" s="145" t="s">
        <v>242</v>
      </c>
      <c r="C30" s="375">
        <v>0</v>
      </c>
      <c r="D30" s="146">
        <v>0</v>
      </c>
      <c r="E30" s="146">
        <v>0</v>
      </c>
      <c r="F30" s="146">
        <f t="shared" si="4"/>
        <v>0</v>
      </c>
      <c r="G30" s="375">
        <v>0</v>
      </c>
      <c r="H30" s="146">
        <v>0</v>
      </c>
      <c r="I30" s="146">
        <v>0</v>
      </c>
      <c r="J30" s="146">
        <v>0</v>
      </c>
      <c r="K30" s="146">
        <v>0</v>
      </c>
      <c r="L30" s="146">
        <f t="shared" si="5"/>
        <v>0</v>
      </c>
      <c r="M30" s="392">
        <f t="shared" si="6"/>
        <v>0</v>
      </c>
    </row>
    <row r="31" spans="1:13" s="111" customFormat="1" ht="12" customHeight="1">
      <c r="A31" s="218"/>
      <c r="B31" s="145"/>
      <c r="C31" s="375"/>
      <c r="D31" s="146"/>
      <c r="E31" s="146"/>
      <c r="F31" s="146"/>
      <c r="G31" s="375"/>
      <c r="H31" s="146"/>
      <c r="I31" s="146"/>
      <c r="J31" s="146"/>
      <c r="K31" s="146"/>
      <c r="L31" s="146"/>
      <c r="M31" s="392"/>
    </row>
    <row r="32" spans="1:13" s="111" customFormat="1" ht="21" customHeight="1">
      <c r="A32" s="10"/>
      <c r="B32" s="271" t="s">
        <v>340</v>
      </c>
      <c r="C32" s="378">
        <f>SUM(C27:C30)</f>
        <v>0</v>
      </c>
      <c r="D32" s="30">
        <f t="shared" ref="D32:M32" si="7">SUM(D27:D30)</f>
        <v>0</v>
      </c>
      <c r="E32" s="30">
        <f t="shared" si="7"/>
        <v>0</v>
      </c>
      <c r="F32" s="30">
        <f t="shared" si="7"/>
        <v>0</v>
      </c>
      <c r="G32" s="378">
        <f t="shared" si="7"/>
        <v>0</v>
      </c>
      <c r="H32" s="30">
        <f t="shared" si="7"/>
        <v>0</v>
      </c>
      <c r="I32" s="30">
        <f t="shared" si="7"/>
        <v>0</v>
      </c>
      <c r="J32" s="30">
        <f t="shared" si="7"/>
        <v>0</v>
      </c>
      <c r="K32" s="30">
        <f t="shared" si="7"/>
        <v>0</v>
      </c>
      <c r="L32" s="30">
        <f t="shared" si="7"/>
        <v>0</v>
      </c>
      <c r="M32" s="378">
        <f t="shared" si="7"/>
        <v>0</v>
      </c>
    </row>
    <row r="33" spans="1:13">
      <c r="C33" s="140"/>
      <c r="D33" s="140"/>
      <c r="E33" s="140"/>
      <c r="F33" s="140"/>
      <c r="G33" s="151"/>
      <c r="H33" s="151"/>
      <c r="I33" s="151"/>
      <c r="J33" s="151"/>
      <c r="K33" s="151"/>
      <c r="L33" s="151"/>
      <c r="M33" s="140"/>
    </row>
    <row r="34" spans="1:13" s="172" customFormat="1" ht="21" customHeight="1">
      <c r="A34" s="689" t="s">
        <v>7</v>
      </c>
      <c r="B34" s="690" t="s">
        <v>7</v>
      </c>
      <c r="C34" s="690"/>
      <c r="D34" s="690"/>
      <c r="E34" s="690"/>
      <c r="F34" s="690"/>
      <c r="G34" s="690"/>
      <c r="H34" s="690"/>
      <c r="I34" s="690"/>
      <c r="J34" s="690"/>
      <c r="K34" s="690"/>
      <c r="L34" s="690"/>
      <c r="M34" s="690"/>
    </row>
    <row r="35" spans="1:13" s="111" customFormat="1" ht="12" customHeight="1">
      <c r="A35" s="218"/>
      <c r="B35" s="145"/>
      <c r="C35" s="374"/>
      <c r="D35" s="146"/>
      <c r="E35" s="146"/>
      <c r="F35" s="146"/>
      <c r="G35" s="375"/>
      <c r="H35" s="146"/>
      <c r="I35" s="146"/>
      <c r="J35" s="146"/>
      <c r="K35" s="146"/>
      <c r="L35" s="146"/>
      <c r="M35" s="393"/>
    </row>
    <row r="36" spans="1:13" s="145" customFormat="1">
      <c r="A36" s="171">
        <v>1440.1</v>
      </c>
      <c r="B36" s="145" t="s">
        <v>236</v>
      </c>
      <c r="C36" s="375">
        <v>0</v>
      </c>
      <c r="D36" s="146">
        <v>0</v>
      </c>
      <c r="E36" s="146">
        <v>0</v>
      </c>
      <c r="F36" s="146">
        <f>SUM(C36:E36)</f>
        <v>0</v>
      </c>
      <c r="G36" s="375">
        <v>0</v>
      </c>
      <c r="H36" s="146">
        <v>0</v>
      </c>
      <c r="I36" s="146">
        <v>0</v>
      </c>
      <c r="J36" s="146">
        <v>0</v>
      </c>
      <c r="K36" s="146">
        <v>0</v>
      </c>
      <c r="L36" s="146">
        <f>SUM(G36:K36)</f>
        <v>0</v>
      </c>
      <c r="M36" s="392">
        <f>SUM(F36+L36)</f>
        <v>0</v>
      </c>
    </row>
    <row r="37" spans="1:13" s="145" customFormat="1">
      <c r="A37" s="171">
        <v>1441.1</v>
      </c>
      <c r="B37" s="145" t="s">
        <v>438</v>
      </c>
      <c r="C37" s="375">
        <v>0</v>
      </c>
      <c r="D37" s="146">
        <v>0</v>
      </c>
      <c r="E37" s="146">
        <v>0</v>
      </c>
      <c r="F37" s="146">
        <f t="shared" ref="F37:F44" si="8">SUM(C37:E37)</f>
        <v>0</v>
      </c>
      <c r="G37" s="375">
        <v>0</v>
      </c>
      <c r="H37" s="146">
        <v>0</v>
      </c>
      <c r="I37" s="146">
        <v>0</v>
      </c>
      <c r="J37" s="146">
        <v>0</v>
      </c>
      <c r="K37" s="146">
        <v>0</v>
      </c>
      <c r="L37" s="146">
        <f t="shared" ref="L37:L44" si="9">SUM(G37:K37)</f>
        <v>0</v>
      </c>
      <c r="M37" s="392">
        <f t="shared" ref="M37:M44" si="10">SUM(F37+L37)</f>
        <v>0</v>
      </c>
    </row>
    <row r="38" spans="1:13" s="145" customFormat="1">
      <c r="A38" s="171">
        <v>1442.1</v>
      </c>
      <c r="B38" s="145" t="s">
        <v>237</v>
      </c>
      <c r="C38" s="375">
        <v>0</v>
      </c>
      <c r="D38" s="146">
        <v>0</v>
      </c>
      <c r="E38" s="146">
        <v>0</v>
      </c>
      <c r="F38" s="146">
        <f t="shared" si="8"/>
        <v>0</v>
      </c>
      <c r="G38" s="375">
        <v>0</v>
      </c>
      <c r="H38" s="146">
        <v>0</v>
      </c>
      <c r="I38" s="146">
        <v>0</v>
      </c>
      <c r="J38" s="146">
        <v>0</v>
      </c>
      <c r="K38" s="146">
        <v>0</v>
      </c>
      <c r="L38" s="146">
        <f t="shared" si="9"/>
        <v>0</v>
      </c>
      <c r="M38" s="392">
        <f t="shared" si="10"/>
        <v>0</v>
      </c>
    </row>
    <row r="39" spans="1:13" s="145" customFormat="1">
      <c r="A39" s="171">
        <v>1443.1</v>
      </c>
      <c r="B39" s="145" t="s">
        <v>439</v>
      </c>
      <c r="C39" s="375">
        <v>0</v>
      </c>
      <c r="D39" s="146">
        <v>0</v>
      </c>
      <c r="E39" s="146">
        <v>0</v>
      </c>
      <c r="F39" s="146">
        <f t="shared" si="8"/>
        <v>0</v>
      </c>
      <c r="G39" s="375">
        <v>0</v>
      </c>
      <c r="H39" s="146">
        <v>0</v>
      </c>
      <c r="I39" s="146">
        <v>0</v>
      </c>
      <c r="J39" s="146">
        <v>0</v>
      </c>
      <c r="K39" s="146">
        <v>0</v>
      </c>
      <c r="L39" s="146">
        <f t="shared" si="9"/>
        <v>0</v>
      </c>
      <c r="M39" s="392">
        <f t="shared" si="10"/>
        <v>0</v>
      </c>
    </row>
    <row r="40" spans="1:13" s="145" customFormat="1">
      <c r="A40" s="171">
        <v>1444.1</v>
      </c>
      <c r="B40" s="145" t="s">
        <v>833</v>
      </c>
      <c r="C40" s="375">
        <v>0</v>
      </c>
      <c r="D40" s="146">
        <v>0</v>
      </c>
      <c r="E40" s="146">
        <v>0</v>
      </c>
      <c r="F40" s="146">
        <f t="shared" si="8"/>
        <v>0</v>
      </c>
      <c r="G40" s="375">
        <v>0</v>
      </c>
      <c r="H40" s="146">
        <v>0</v>
      </c>
      <c r="I40" s="146">
        <v>0</v>
      </c>
      <c r="J40" s="146">
        <v>0</v>
      </c>
      <c r="K40" s="146">
        <v>0</v>
      </c>
      <c r="L40" s="146">
        <f t="shared" si="9"/>
        <v>0</v>
      </c>
      <c r="M40" s="392">
        <f t="shared" si="10"/>
        <v>0</v>
      </c>
    </row>
    <row r="41" spans="1:13" s="145" customFormat="1">
      <c r="A41" s="171">
        <v>1445.1</v>
      </c>
      <c r="B41" s="145" t="s">
        <v>834</v>
      </c>
      <c r="C41" s="375">
        <v>0</v>
      </c>
      <c r="D41" s="146">
        <v>0</v>
      </c>
      <c r="E41" s="146">
        <v>0</v>
      </c>
      <c r="F41" s="146">
        <f t="shared" si="8"/>
        <v>0</v>
      </c>
      <c r="G41" s="375">
        <v>0</v>
      </c>
      <c r="H41" s="146">
        <v>0</v>
      </c>
      <c r="I41" s="146">
        <v>0</v>
      </c>
      <c r="J41" s="146">
        <v>0</v>
      </c>
      <c r="K41" s="146">
        <v>0</v>
      </c>
      <c r="L41" s="146">
        <f t="shared" si="9"/>
        <v>0</v>
      </c>
      <c r="M41" s="392">
        <f t="shared" si="10"/>
        <v>0</v>
      </c>
    </row>
    <row r="42" spans="1:13" s="145" customFormat="1">
      <c r="A42" s="171">
        <v>1446.1</v>
      </c>
      <c r="B42" s="145" t="s">
        <v>440</v>
      </c>
      <c r="C42" s="375">
        <v>0</v>
      </c>
      <c r="D42" s="146">
        <v>0</v>
      </c>
      <c r="E42" s="146">
        <v>0</v>
      </c>
      <c r="F42" s="146">
        <f t="shared" si="8"/>
        <v>0</v>
      </c>
      <c r="G42" s="375">
        <v>0</v>
      </c>
      <c r="H42" s="146">
        <v>0</v>
      </c>
      <c r="I42" s="146">
        <v>0</v>
      </c>
      <c r="J42" s="146">
        <v>0</v>
      </c>
      <c r="K42" s="146">
        <v>0</v>
      </c>
      <c r="L42" s="146">
        <f t="shared" si="9"/>
        <v>0</v>
      </c>
      <c r="M42" s="392">
        <f t="shared" si="10"/>
        <v>0</v>
      </c>
    </row>
    <row r="43" spans="1:13" s="145" customFormat="1">
      <c r="A43" s="171">
        <v>1447.1</v>
      </c>
      <c r="B43" s="145" t="s">
        <v>240</v>
      </c>
      <c r="C43" s="375">
        <v>0</v>
      </c>
      <c r="D43" s="146">
        <v>0</v>
      </c>
      <c r="E43" s="146">
        <v>0</v>
      </c>
      <c r="F43" s="146">
        <f t="shared" si="8"/>
        <v>0</v>
      </c>
      <c r="G43" s="375">
        <v>0</v>
      </c>
      <c r="H43" s="146">
        <v>0</v>
      </c>
      <c r="I43" s="146">
        <v>0</v>
      </c>
      <c r="J43" s="146">
        <v>0</v>
      </c>
      <c r="K43" s="146">
        <v>0</v>
      </c>
      <c r="L43" s="146">
        <f t="shared" si="9"/>
        <v>0</v>
      </c>
      <c r="M43" s="392">
        <f>SUM(F43+L43)</f>
        <v>0</v>
      </c>
    </row>
    <row r="44" spans="1:13" s="145" customFormat="1">
      <c r="A44" s="171">
        <v>1448.1</v>
      </c>
      <c r="B44" s="145" t="s">
        <v>441</v>
      </c>
      <c r="C44" s="375">
        <v>0</v>
      </c>
      <c r="D44" s="146">
        <v>0</v>
      </c>
      <c r="E44" s="146">
        <v>0</v>
      </c>
      <c r="F44" s="146">
        <f t="shared" si="8"/>
        <v>0</v>
      </c>
      <c r="G44" s="375">
        <v>0</v>
      </c>
      <c r="H44" s="146">
        <v>0</v>
      </c>
      <c r="I44" s="146">
        <v>0</v>
      </c>
      <c r="J44" s="146">
        <v>0</v>
      </c>
      <c r="K44" s="146">
        <v>0</v>
      </c>
      <c r="L44" s="146">
        <f t="shared" si="9"/>
        <v>0</v>
      </c>
      <c r="M44" s="392">
        <f t="shared" si="10"/>
        <v>0</v>
      </c>
    </row>
    <row r="45" spans="1:13" s="111" customFormat="1">
      <c r="A45" s="218"/>
      <c r="B45" s="145"/>
      <c r="C45" s="375"/>
      <c r="D45" s="146"/>
      <c r="E45" s="146"/>
      <c r="F45" s="146"/>
      <c r="G45" s="375"/>
      <c r="H45" s="146"/>
      <c r="I45" s="146"/>
      <c r="J45" s="146"/>
      <c r="K45" s="146"/>
      <c r="L45" s="146"/>
      <c r="M45" s="392"/>
    </row>
    <row r="46" spans="1:13" s="111" customFormat="1" ht="21" customHeight="1">
      <c r="A46" s="10"/>
      <c r="B46" s="271" t="s">
        <v>442</v>
      </c>
      <c r="C46" s="378">
        <f>SUM(C36:C44)</f>
        <v>0</v>
      </c>
      <c r="D46" s="30">
        <f t="shared" ref="D46:M46" si="11">SUM(D36:D44)</f>
        <v>0</v>
      </c>
      <c r="E46" s="30">
        <f t="shared" si="11"/>
        <v>0</v>
      </c>
      <c r="F46" s="30">
        <f t="shared" si="11"/>
        <v>0</v>
      </c>
      <c r="G46" s="378">
        <f t="shared" si="11"/>
        <v>0</v>
      </c>
      <c r="H46" s="30">
        <f t="shared" si="11"/>
        <v>0</v>
      </c>
      <c r="I46" s="30">
        <f t="shared" si="11"/>
        <v>0</v>
      </c>
      <c r="J46" s="30">
        <f t="shared" si="11"/>
        <v>0</v>
      </c>
      <c r="K46" s="30">
        <f t="shared" si="11"/>
        <v>0</v>
      </c>
      <c r="L46" s="30">
        <f t="shared" si="11"/>
        <v>0</v>
      </c>
      <c r="M46" s="378">
        <f t="shared" si="11"/>
        <v>0</v>
      </c>
    </row>
    <row r="47" spans="1:13" s="172" customFormat="1" ht="21" customHeight="1">
      <c r="A47" s="689" t="s">
        <v>8</v>
      </c>
      <c r="B47" s="690" t="s">
        <v>235</v>
      </c>
      <c r="C47" s="690"/>
      <c r="D47" s="690"/>
      <c r="E47" s="690"/>
      <c r="F47" s="690"/>
      <c r="G47" s="690"/>
      <c r="H47" s="690"/>
      <c r="I47" s="690"/>
      <c r="J47" s="690"/>
      <c r="K47" s="690"/>
      <c r="L47" s="690"/>
      <c r="M47" s="690"/>
    </row>
    <row r="48" spans="1:13" s="111" customFormat="1" ht="12" customHeight="1">
      <c r="A48" s="218"/>
      <c r="B48" s="145"/>
      <c r="C48" s="374"/>
      <c r="D48" s="146"/>
      <c r="E48" s="146"/>
      <c r="F48" s="146"/>
      <c r="G48" s="375"/>
      <c r="H48" s="146"/>
      <c r="I48" s="146"/>
      <c r="J48" s="146"/>
      <c r="K48" s="146"/>
      <c r="L48" s="146"/>
      <c r="M48" s="393"/>
    </row>
    <row r="49" spans="1:13" s="145" customFormat="1">
      <c r="A49" s="171">
        <v>1450.1</v>
      </c>
      <c r="B49" s="145" t="s">
        <v>236</v>
      </c>
      <c r="C49" s="375">
        <v>0</v>
      </c>
      <c r="D49" s="146">
        <v>0</v>
      </c>
      <c r="E49" s="146">
        <v>0</v>
      </c>
      <c r="F49" s="146">
        <f>SUM(C49:E49)</f>
        <v>0</v>
      </c>
      <c r="G49" s="375">
        <v>0</v>
      </c>
      <c r="H49" s="146">
        <v>0</v>
      </c>
      <c r="I49" s="146">
        <v>0</v>
      </c>
      <c r="J49" s="146">
        <v>0</v>
      </c>
      <c r="K49" s="146">
        <v>0</v>
      </c>
      <c r="L49" s="146">
        <f>SUM(G49:K49)</f>
        <v>0</v>
      </c>
      <c r="M49" s="392">
        <f>SUM(F49+L49)</f>
        <v>0</v>
      </c>
    </row>
    <row r="50" spans="1:13" s="145" customFormat="1">
      <c r="A50" s="171">
        <v>1451.1</v>
      </c>
      <c r="B50" s="145" t="s">
        <v>438</v>
      </c>
      <c r="C50" s="375">
        <v>0</v>
      </c>
      <c r="D50" s="146">
        <v>0</v>
      </c>
      <c r="E50" s="146">
        <v>0</v>
      </c>
      <c r="F50" s="146">
        <f t="shared" ref="F50:F57" si="12">SUM(C50:E50)</f>
        <v>0</v>
      </c>
      <c r="G50" s="375">
        <v>0</v>
      </c>
      <c r="H50" s="146">
        <v>0</v>
      </c>
      <c r="I50" s="146">
        <v>0</v>
      </c>
      <c r="J50" s="146">
        <v>0</v>
      </c>
      <c r="K50" s="146">
        <v>0</v>
      </c>
      <c r="L50" s="146">
        <f t="shared" ref="L50:L57" si="13">SUM(G50:K50)</f>
        <v>0</v>
      </c>
      <c r="M50" s="392">
        <f t="shared" ref="M50:M57" si="14">SUM(F50+L50)</f>
        <v>0</v>
      </c>
    </row>
    <row r="51" spans="1:13" s="145" customFormat="1">
      <c r="A51" s="171">
        <v>1452.1</v>
      </c>
      <c r="B51" s="145" t="s">
        <v>237</v>
      </c>
      <c r="C51" s="375">
        <v>0</v>
      </c>
      <c r="D51" s="146">
        <v>0</v>
      </c>
      <c r="E51" s="146">
        <v>0</v>
      </c>
      <c r="F51" s="146">
        <f t="shared" si="12"/>
        <v>0</v>
      </c>
      <c r="G51" s="375">
        <v>0</v>
      </c>
      <c r="H51" s="146">
        <v>0</v>
      </c>
      <c r="I51" s="146">
        <v>0</v>
      </c>
      <c r="J51" s="146">
        <v>0</v>
      </c>
      <c r="K51" s="146">
        <v>0</v>
      </c>
      <c r="L51" s="146">
        <f t="shared" si="13"/>
        <v>0</v>
      </c>
      <c r="M51" s="392">
        <f t="shared" si="14"/>
        <v>0</v>
      </c>
    </row>
    <row r="52" spans="1:13" s="145" customFormat="1">
      <c r="A52" s="171">
        <v>1453.1</v>
      </c>
      <c r="B52" s="145" t="s">
        <v>439</v>
      </c>
      <c r="C52" s="375">
        <v>0</v>
      </c>
      <c r="D52" s="146">
        <v>0</v>
      </c>
      <c r="E52" s="146">
        <v>0</v>
      </c>
      <c r="F52" s="146">
        <f t="shared" si="12"/>
        <v>0</v>
      </c>
      <c r="G52" s="375">
        <v>0</v>
      </c>
      <c r="H52" s="146">
        <v>0</v>
      </c>
      <c r="I52" s="146">
        <v>0</v>
      </c>
      <c r="J52" s="146">
        <v>0</v>
      </c>
      <c r="K52" s="146">
        <v>0</v>
      </c>
      <c r="L52" s="146">
        <f t="shared" si="13"/>
        <v>0</v>
      </c>
      <c r="M52" s="392">
        <f t="shared" si="14"/>
        <v>0</v>
      </c>
    </row>
    <row r="53" spans="1:13" s="145" customFormat="1">
      <c r="A53" s="171">
        <v>1454.1</v>
      </c>
      <c r="B53" s="145" t="s">
        <v>833</v>
      </c>
      <c r="C53" s="375">
        <v>0</v>
      </c>
      <c r="D53" s="146">
        <v>0</v>
      </c>
      <c r="E53" s="146">
        <v>0</v>
      </c>
      <c r="F53" s="146">
        <f t="shared" si="12"/>
        <v>0</v>
      </c>
      <c r="G53" s="375">
        <v>0</v>
      </c>
      <c r="H53" s="146">
        <v>0</v>
      </c>
      <c r="I53" s="146">
        <v>0</v>
      </c>
      <c r="J53" s="146">
        <v>0</v>
      </c>
      <c r="K53" s="146">
        <v>0</v>
      </c>
      <c r="L53" s="146">
        <f t="shared" si="13"/>
        <v>0</v>
      </c>
      <c r="M53" s="392">
        <f t="shared" si="14"/>
        <v>0</v>
      </c>
    </row>
    <row r="54" spans="1:13" s="145" customFormat="1">
      <c r="A54" s="171">
        <v>1455.1</v>
      </c>
      <c r="B54" s="145" t="s">
        <v>834</v>
      </c>
      <c r="C54" s="375">
        <v>0</v>
      </c>
      <c r="D54" s="146">
        <v>0</v>
      </c>
      <c r="E54" s="146">
        <v>0</v>
      </c>
      <c r="F54" s="146">
        <f t="shared" si="12"/>
        <v>0</v>
      </c>
      <c r="G54" s="375">
        <v>0</v>
      </c>
      <c r="H54" s="146">
        <v>0</v>
      </c>
      <c r="I54" s="146">
        <v>0</v>
      </c>
      <c r="J54" s="146">
        <v>0</v>
      </c>
      <c r="K54" s="146">
        <v>0</v>
      </c>
      <c r="L54" s="146">
        <f t="shared" si="13"/>
        <v>0</v>
      </c>
      <c r="M54" s="392">
        <f t="shared" si="14"/>
        <v>0</v>
      </c>
    </row>
    <row r="55" spans="1:13" s="145" customFormat="1">
      <c r="A55" s="171">
        <v>1456.1</v>
      </c>
      <c r="B55" s="145" t="s">
        <v>440</v>
      </c>
      <c r="C55" s="375">
        <v>0</v>
      </c>
      <c r="D55" s="146">
        <v>0</v>
      </c>
      <c r="E55" s="146">
        <v>0</v>
      </c>
      <c r="F55" s="146">
        <f t="shared" si="12"/>
        <v>0</v>
      </c>
      <c r="G55" s="375">
        <v>0</v>
      </c>
      <c r="H55" s="146">
        <v>0</v>
      </c>
      <c r="I55" s="146">
        <v>0</v>
      </c>
      <c r="J55" s="146">
        <v>0</v>
      </c>
      <c r="K55" s="146">
        <v>0</v>
      </c>
      <c r="L55" s="146">
        <f t="shared" si="13"/>
        <v>0</v>
      </c>
      <c r="M55" s="392">
        <f t="shared" si="14"/>
        <v>0</v>
      </c>
    </row>
    <row r="56" spans="1:13" s="145" customFormat="1">
      <c r="A56" s="171">
        <v>1457.1</v>
      </c>
      <c r="B56" s="145" t="s">
        <v>240</v>
      </c>
      <c r="C56" s="375">
        <v>0</v>
      </c>
      <c r="D56" s="146">
        <v>0</v>
      </c>
      <c r="E56" s="146">
        <v>0</v>
      </c>
      <c r="F56" s="146">
        <f t="shared" si="12"/>
        <v>0</v>
      </c>
      <c r="G56" s="375">
        <v>0</v>
      </c>
      <c r="H56" s="146">
        <v>0</v>
      </c>
      <c r="I56" s="146">
        <v>0</v>
      </c>
      <c r="J56" s="146">
        <v>0</v>
      </c>
      <c r="K56" s="146">
        <v>0</v>
      </c>
      <c r="L56" s="146">
        <f t="shared" si="13"/>
        <v>0</v>
      </c>
      <c r="M56" s="392">
        <f t="shared" si="14"/>
        <v>0</v>
      </c>
    </row>
    <row r="57" spans="1:13" s="145" customFormat="1">
      <c r="A57" s="171">
        <v>1458.1</v>
      </c>
      <c r="B57" s="145" t="s">
        <v>441</v>
      </c>
      <c r="C57" s="375">
        <v>0</v>
      </c>
      <c r="D57" s="146">
        <v>0</v>
      </c>
      <c r="E57" s="146">
        <v>0</v>
      </c>
      <c r="F57" s="146">
        <f t="shared" si="12"/>
        <v>0</v>
      </c>
      <c r="G57" s="375">
        <v>0</v>
      </c>
      <c r="H57" s="146">
        <v>0</v>
      </c>
      <c r="I57" s="146">
        <v>0</v>
      </c>
      <c r="J57" s="146">
        <v>0</v>
      </c>
      <c r="K57" s="146">
        <v>0</v>
      </c>
      <c r="L57" s="146">
        <f t="shared" si="13"/>
        <v>0</v>
      </c>
      <c r="M57" s="392">
        <f t="shared" si="14"/>
        <v>0</v>
      </c>
    </row>
    <row r="58" spans="1:13" s="111" customFormat="1">
      <c r="A58" s="218"/>
      <c r="B58" s="145"/>
      <c r="C58" s="375"/>
      <c r="D58" s="146"/>
      <c r="E58" s="146"/>
      <c r="F58" s="146"/>
      <c r="G58" s="375"/>
      <c r="H58" s="146"/>
      <c r="I58" s="146"/>
      <c r="J58" s="146"/>
      <c r="K58" s="146"/>
      <c r="L58" s="146"/>
      <c r="M58" s="392"/>
    </row>
    <row r="59" spans="1:13" s="111" customFormat="1" ht="21" customHeight="1">
      <c r="A59" s="10"/>
      <c r="B59" s="271" t="s">
        <v>443</v>
      </c>
      <c r="C59" s="378">
        <f>SUM(C49:C57)</f>
        <v>0</v>
      </c>
      <c r="D59" s="30">
        <f t="shared" ref="D59:M59" si="15">SUM(D49:D57)</f>
        <v>0</v>
      </c>
      <c r="E59" s="30">
        <f t="shared" si="15"/>
        <v>0</v>
      </c>
      <c r="F59" s="30">
        <f t="shared" si="15"/>
        <v>0</v>
      </c>
      <c r="G59" s="378">
        <f t="shared" si="15"/>
        <v>0</v>
      </c>
      <c r="H59" s="30">
        <f t="shared" si="15"/>
        <v>0</v>
      </c>
      <c r="I59" s="30">
        <f t="shared" si="15"/>
        <v>0</v>
      </c>
      <c r="J59" s="30">
        <f t="shared" si="15"/>
        <v>0</v>
      </c>
      <c r="K59" s="30">
        <f t="shared" si="15"/>
        <v>0</v>
      </c>
      <c r="L59" s="30">
        <f t="shared" si="15"/>
        <v>0</v>
      </c>
      <c r="M59" s="378">
        <f t="shared" si="15"/>
        <v>0</v>
      </c>
    </row>
    <row r="60" spans="1:13">
      <c r="A60" s="223"/>
      <c r="B60" s="274"/>
      <c r="C60" s="221"/>
      <c r="D60" s="221"/>
      <c r="E60" s="221"/>
      <c r="F60" s="221"/>
      <c r="G60" s="221"/>
      <c r="H60" s="221"/>
      <c r="I60" s="221"/>
      <c r="J60" s="221"/>
      <c r="K60" s="221"/>
      <c r="L60" s="221"/>
      <c r="M60" s="221"/>
    </row>
    <row r="61" spans="1:13" s="172" customFormat="1" ht="21" customHeight="1">
      <c r="A61" s="689" t="s">
        <v>9</v>
      </c>
      <c r="B61" s="690" t="s">
        <v>341</v>
      </c>
      <c r="C61" s="690"/>
      <c r="D61" s="690"/>
      <c r="E61" s="690"/>
      <c r="F61" s="690"/>
      <c r="G61" s="690"/>
      <c r="H61" s="690"/>
      <c r="I61" s="690"/>
      <c r="J61" s="690"/>
      <c r="K61" s="690"/>
      <c r="L61" s="690"/>
      <c r="M61" s="690"/>
    </row>
    <row r="62" spans="1:13" s="111" customFormat="1" ht="12" customHeight="1">
      <c r="A62" s="218"/>
      <c r="B62" s="145"/>
      <c r="C62" s="374"/>
      <c r="D62" s="146"/>
      <c r="E62" s="146"/>
      <c r="F62" s="146"/>
      <c r="G62" s="375"/>
      <c r="H62" s="146"/>
      <c r="I62" s="146"/>
      <c r="J62" s="146"/>
      <c r="K62" s="146"/>
      <c r="L62" s="146"/>
      <c r="M62" s="393"/>
    </row>
    <row r="63" spans="1:13" s="145" customFormat="1">
      <c r="A63" s="171">
        <v>1460.1</v>
      </c>
      <c r="B63" s="145" t="s">
        <v>236</v>
      </c>
      <c r="C63" s="375">
        <v>0</v>
      </c>
      <c r="D63" s="146">
        <v>0</v>
      </c>
      <c r="E63" s="146">
        <v>0</v>
      </c>
      <c r="F63" s="146">
        <f>SUM(C63:E63)</f>
        <v>0</v>
      </c>
      <c r="G63" s="375">
        <v>0</v>
      </c>
      <c r="H63" s="146">
        <v>0</v>
      </c>
      <c r="I63" s="146">
        <v>0</v>
      </c>
      <c r="J63" s="146">
        <v>0</v>
      </c>
      <c r="K63" s="146">
        <v>0</v>
      </c>
      <c r="L63" s="146">
        <f>SUM(G63:K63)</f>
        <v>0</v>
      </c>
      <c r="M63" s="392">
        <f>SUM(F63+L63)</f>
        <v>0</v>
      </c>
    </row>
    <row r="64" spans="1:13" s="145" customFormat="1">
      <c r="A64" s="171">
        <v>1461.1</v>
      </c>
      <c r="B64" s="145" t="s">
        <v>438</v>
      </c>
      <c r="C64" s="375">
        <v>0</v>
      </c>
      <c r="D64" s="146">
        <v>0</v>
      </c>
      <c r="E64" s="146">
        <v>0</v>
      </c>
      <c r="F64" s="146">
        <f t="shared" ref="F64:F72" si="16">SUM(C64:E64)</f>
        <v>0</v>
      </c>
      <c r="G64" s="375">
        <v>0</v>
      </c>
      <c r="H64" s="146">
        <v>0</v>
      </c>
      <c r="I64" s="146">
        <v>0</v>
      </c>
      <c r="J64" s="146">
        <v>0</v>
      </c>
      <c r="K64" s="146">
        <v>0</v>
      </c>
      <c r="L64" s="146">
        <f t="shared" ref="L64:L72" si="17">SUM(G64:K64)</f>
        <v>0</v>
      </c>
      <c r="M64" s="392">
        <f t="shared" ref="M64:M72" si="18">SUM(F64+L64)</f>
        <v>0</v>
      </c>
    </row>
    <row r="65" spans="1:13" s="145" customFormat="1">
      <c r="A65" s="171">
        <v>1462.1</v>
      </c>
      <c r="B65" s="145" t="s">
        <v>237</v>
      </c>
      <c r="C65" s="375">
        <v>0</v>
      </c>
      <c r="D65" s="146">
        <v>0</v>
      </c>
      <c r="E65" s="146">
        <v>0</v>
      </c>
      <c r="F65" s="146">
        <f t="shared" si="16"/>
        <v>0</v>
      </c>
      <c r="G65" s="375">
        <v>0</v>
      </c>
      <c r="H65" s="146">
        <v>0</v>
      </c>
      <c r="I65" s="146">
        <v>0</v>
      </c>
      <c r="J65" s="146">
        <v>0</v>
      </c>
      <c r="K65" s="146">
        <v>0</v>
      </c>
      <c r="L65" s="146">
        <f t="shared" si="17"/>
        <v>0</v>
      </c>
      <c r="M65" s="392">
        <f>SUM(F65+L65)</f>
        <v>0</v>
      </c>
    </row>
    <row r="66" spans="1:13" s="145" customFormat="1">
      <c r="A66" s="171">
        <v>1463.1</v>
      </c>
      <c r="B66" s="145" t="s">
        <v>439</v>
      </c>
      <c r="C66" s="375">
        <v>0</v>
      </c>
      <c r="D66" s="146">
        <v>0</v>
      </c>
      <c r="E66" s="146">
        <v>0</v>
      </c>
      <c r="F66" s="146">
        <f t="shared" si="16"/>
        <v>0</v>
      </c>
      <c r="G66" s="375">
        <v>0</v>
      </c>
      <c r="H66" s="146">
        <v>0</v>
      </c>
      <c r="I66" s="146">
        <v>0</v>
      </c>
      <c r="J66" s="146">
        <v>0</v>
      </c>
      <c r="K66" s="146">
        <v>0</v>
      </c>
      <c r="L66" s="146">
        <f t="shared" si="17"/>
        <v>0</v>
      </c>
      <c r="M66" s="392">
        <f t="shared" si="18"/>
        <v>0</v>
      </c>
    </row>
    <row r="67" spans="1:13" s="145" customFormat="1">
      <c r="A67" s="171">
        <v>1464.1</v>
      </c>
      <c r="B67" s="145" t="s">
        <v>833</v>
      </c>
      <c r="C67" s="375">
        <v>0</v>
      </c>
      <c r="D67" s="146">
        <v>0</v>
      </c>
      <c r="E67" s="146">
        <v>0</v>
      </c>
      <c r="F67" s="146">
        <f t="shared" si="16"/>
        <v>0</v>
      </c>
      <c r="G67" s="375">
        <v>0</v>
      </c>
      <c r="H67" s="146">
        <v>0</v>
      </c>
      <c r="I67" s="146">
        <v>0</v>
      </c>
      <c r="J67" s="146">
        <v>0</v>
      </c>
      <c r="K67" s="146">
        <v>0</v>
      </c>
      <c r="L67" s="146">
        <f t="shared" si="17"/>
        <v>0</v>
      </c>
      <c r="M67" s="392">
        <f t="shared" si="18"/>
        <v>0</v>
      </c>
    </row>
    <row r="68" spans="1:13" s="145" customFormat="1">
      <c r="A68" s="171">
        <v>1465.1</v>
      </c>
      <c r="B68" s="145" t="s">
        <v>834</v>
      </c>
      <c r="C68" s="375">
        <v>0</v>
      </c>
      <c r="D68" s="146">
        <v>0</v>
      </c>
      <c r="E68" s="146">
        <v>0</v>
      </c>
      <c r="F68" s="146">
        <f t="shared" si="16"/>
        <v>0</v>
      </c>
      <c r="G68" s="375">
        <v>0</v>
      </c>
      <c r="H68" s="146">
        <v>0</v>
      </c>
      <c r="I68" s="146">
        <v>0</v>
      </c>
      <c r="J68" s="146">
        <v>0</v>
      </c>
      <c r="K68" s="146">
        <v>0</v>
      </c>
      <c r="L68" s="146">
        <f t="shared" si="17"/>
        <v>0</v>
      </c>
      <c r="M68" s="392">
        <f t="shared" si="18"/>
        <v>0</v>
      </c>
    </row>
    <row r="69" spans="1:13" s="145" customFormat="1">
      <c r="A69" s="171">
        <v>1466.1</v>
      </c>
      <c r="B69" s="145" t="s">
        <v>440</v>
      </c>
      <c r="C69" s="375">
        <v>0</v>
      </c>
      <c r="D69" s="146">
        <v>0</v>
      </c>
      <c r="E69" s="146">
        <v>0</v>
      </c>
      <c r="F69" s="146">
        <f t="shared" si="16"/>
        <v>0</v>
      </c>
      <c r="G69" s="375">
        <v>0</v>
      </c>
      <c r="H69" s="146">
        <v>0</v>
      </c>
      <c r="I69" s="146">
        <v>0</v>
      </c>
      <c r="J69" s="146">
        <v>0</v>
      </c>
      <c r="K69" s="146">
        <v>0</v>
      </c>
      <c r="L69" s="146">
        <f t="shared" si="17"/>
        <v>0</v>
      </c>
      <c r="M69" s="392">
        <f t="shared" si="18"/>
        <v>0</v>
      </c>
    </row>
    <row r="70" spans="1:13" s="145" customFormat="1">
      <c r="A70" s="171">
        <v>1467.1</v>
      </c>
      <c r="B70" s="145" t="s">
        <v>240</v>
      </c>
      <c r="C70" s="375">
        <v>0</v>
      </c>
      <c r="D70" s="146">
        <v>0</v>
      </c>
      <c r="E70" s="146">
        <v>0</v>
      </c>
      <c r="F70" s="146">
        <f t="shared" si="16"/>
        <v>0</v>
      </c>
      <c r="G70" s="375">
        <v>0</v>
      </c>
      <c r="H70" s="146">
        <v>0</v>
      </c>
      <c r="I70" s="146">
        <v>0</v>
      </c>
      <c r="J70" s="146">
        <v>0</v>
      </c>
      <c r="K70" s="146">
        <v>0</v>
      </c>
      <c r="L70" s="146">
        <f t="shared" si="17"/>
        <v>0</v>
      </c>
      <c r="M70" s="392">
        <f t="shared" si="18"/>
        <v>0</v>
      </c>
    </row>
    <row r="71" spans="1:13" s="145" customFormat="1">
      <c r="A71" s="171">
        <v>1468.1</v>
      </c>
      <c r="B71" s="145" t="s">
        <v>441</v>
      </c>
      <c r="C71" s="375">
        <v>0</v>
      </c>
      <c r="D71" s="146">
        <v>0</v>
      </c>
      <c r="E71" s="146">
        <v>0</v>
      </c>
      <c r="F71" s="146">
        <f t="shared" ref="F71" si="19">SUM(C71:E71)</f>
        <v>0</v>
      </c>
      <c r="G71" s="375">
        <v>0</v>
      </c>
      <c r="H71" s="146">
        <v>0</v>
      </c>
      <c r="I71" s="146">
        <v>0</v>
      </c>
      <c r="J71" s="146">
        <v>0</v>
      </c>
      <c r="K71" s="146">
        <v>0</v>
      </c>
      <c r="L71" s="146">
        <f t="shared" ref="L71" si="20">SUM(G71:K71)</f>
        <v>0</v>
      </c>
      <c r="M71" s="392">
        <f t="shared" ref="M71" si="21">SUM(F71+L71)</f>
        <v>0</v>
      </c>
    </row>
    <row r="72" spans="1:13" s="145" customFormat="1">
      <c r="A72" s="171">
        <v>1469.1</v>
      </c>
      <c r="B72" s="145" t="s">
        <v>780</v>
      </c>
      <c r="C72" s="375">
        <v>0</v>
      </c>
      <c r="D72" s="146">
        <v>0</v>
      </c>
      <c r="E72" s="146">
        <v>0</v>
      </c>
      <c r="F72" s="146">
        <f t="shared" si="16"/>
        <v>0</v>
      </c>
      <c r="G72" s="375">
        <v>0</v>
      </c>
      <c r="H72" s="146">
        <v>0</v>
      </c>
      <c r="I72" s="146">
        <v>0</v>
      </c>
      <c r="J72" s="146">
        <v>0</v>
      </c>
      <c r="K72" s="146">
        <v>0</v>
      </c>
      <c r="L72" s="146">
        <f t="shared" si="17"/>
        <v>0</v>
      </c>
      <c r="M72" s="392">
        <f t="shared" si="18"/>
        <v>0</v>
      </c>
    </row>
    <row r="73" spans="1:13" s="111" customFormat="1">
      <c r="A73" s="218"/>
      <c r="B73" s="145"/>
      <c r="C73" s="375"/>
      <c r="D73" s="146"/>
      <c r="E73" s="146"/>
      <c r="F73" s="146"/>
      <c r="G73" s="375"/>
      <c r="H73" s="146"/>
      <c r="I73" s="146"/>
      <c r="J73" s="146"/>
      <c r="K73" s="146"/>
      <c r="L73" s="146"/>
      <c r="M73" s="392"/>
    </row>
    <row r="74" spans="1:13" s="111" customFormat="1" ht="21" customHeight="1">
      <c r="A74" s="10"/>
      <c r="B74" s="271" t="s">
        <v>342</v>
      </c>
      <c r="C74" s="378">
        <f>SUM(C63:C72)</f>
        <v>0</v>
      </c>
      <c r="D74" s="30">
        <f t="shared" ref="D74:L74" si="22">SUM(D63:D72)</f>
        <v>0</v>
      </c>
      <c r="E74" s="30">
        <f t="shared" si="22"/>
        <v>0</v>
      </c>
      <c r="F74" s="30">
        <f t="shared" si="22"/>
        <v>0</v>
      </c>
      <c r="G74" s="378">
        <f t="shared" si="22"/>
        <v>0</v>
      </c>
      <c r="H74" s="30">
        <f t="shared" si="22"/>
        <v>0</v>
      </c>
      <c r="I74" s="30">
        <f t="shared" si="22"/>
        <v>0</v>
      </c>
      <c r="J74" s="30">
        <f t="shared" si="22"/>
        <v>0</v>
      </c>
      <c r="K74" s="30">
        <f t="shared" si="22"/>
        <v>0</v>
      </c>
      <c r="L74" s="30">
        <f t="shared" si="22"/>
        <v>0</v>
      </c>
      <c r="M74" s="378">
        <f>SUM(M63:M72)</f>
        <v>0</v>
      </c>
    </row>
    <row r="76" spans="1:13" s="172" customFormat="1" ht="21" customHeight="1">
      <c r="B76" s="288" t="s">
        <v>24</v>
      </c>
      <c r="C76" s="378">
        <f>C23+C32+C46+C59+C74</f>
        <v>0</v>
      </c>
      <c r="D76" s="30">
        <f t="shared" ref="D76:M76" si="23">D23+D32+D46+D59+D74</f>
        <v>0</v>
      </c>
      <c r="E76" s="30">
        <f t="shared" si="23"/>
        <v>0</v>
      </c>
      <c r="F76" s="30">
        <f t="shared" si="23"/>
        <v>0</v>
      </c>
      <c r="G76" s="378">
        <f t="shared" si="23"/>
        <v>0</v>
      </c>
      <c r="H76" s="30">
        <f t="shared" si="23"/>
        <v>0</v>
      </c>
      <c r="I76" s="30">
        <f t="shared" si="23"/>
        <v>0</v>
      </c>
      <c r="J76" s="30">
        <f t="shared" si="23"/>
        <v>0</v>
      </c>
      <c r="K76" s="30">
        <f t="shared" si="23"/>
        <v>0</v>
      </c>
      <c r="L76" s="30">
        <f t="shared" si="23"/>
        <v>0</v>
      </c>
      <c r="M76" s="378">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&amp;L&amp;8Zweckverband&amp;R&amp;8Jahresrechnung 2019</oddHeader>
    <oddFooter>&amp;R&amp;8Seite &amp;P</oddFooter>
  </headerFooter>
  <rowBreaks count="1" manualBreakCount="1">
    <brk id="46"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F6B02-D292-4830-A122-8DA2536F618E}">
  <dimension ref="A1:N35"/>
  <sheetViews>
    <sheetView showGridLines="0" zoomScaleNormal="100" workbookViewId="0"/>
  </sheetViews>
  <sheetFormatPr baseColWidth="10" defaultColWidth="11" defaultRowHeight="12"/>
  <cols>
    <col min="1" max="1" width="15.875" style="78" customWidth="1"/>
    <col min="2" max="10" width="9.625" style="78" customWidth="1"/>
    <col min="11" max="11" width="9.625" style="140" customWidth="1"/>
    <col min="12" max="12" width="9.625" style="100" customWidth="1"/>
    <col min="13" max="16384" width="11" style="78"/>
  </cols>
  <sheetData>
    <row r="1" spans="1:14" ht="22.5">
      <c r="A1" s="76" t="s">
        <v>112</v>
      </c>
      <c r="B1" s="99"/>
    </row>
    <row r="2" spans="1:14" ht="12" customHeight="1">
      <c r="A2" s="102"/>
      <c r="B2" s="102"/>
    </row>
    <row r="3" spans="1:14" ht="12" customHeight="1">
      <c r="A3" s="102"/>
      <c r="B3" s="102"/>
    </row>
    <row r="4" spans="1:14" s="105" customFormat="1" ht="24" customHeight="1">
      <c r="A4" s="683" t="s">
        <v>116</v>
      </c>
      <c r="B4" s="683"/>
      <c r="C4" s="683"/>
      <c r="D4" s="683"/>
      <c r="E4" s="683"/>
      <c r="F4" s="683"/>
      <c r="G4" s="683"/>
      <c r="H4" s="683"/>
      <c r="I4" s="683"/>
      <c r="J4" s="683"/>
      <c r="K4" s="683"/>
      <c r="L4" s="683"/>
    </row>
    <row r="5" spans="1:14" ht="12" customHeight="1">
      <c r="A5" s="79"/>
      <c r="B5" s="79"/>
      <c r="C5" s="109"/>
      <c r="D5" s="109"/>
      <c r="E5" s="79"/>
      <c r="F5" s="79"/>
      <c r="G5" s="110"/>
      <c r="H5" s="109"/>
      <c r="I5" s="109"/>
      <c r="J5" s="109"/>
      <c r="K5" s="109"/>
    </row>
    <row r="6" spans="1:14" s="105" customFormat="1" ht="24" customHeight="1">
      <c r="A6" s="683" t="s">
        <v>396</v>
      </c>
      <c r="B6" s="683"/>
      <c r="C6" s="683"/>
      <c r="D6" s="683"/>
      <c r="E6" s="683"/>
      <c r="F6" s="683"/>
      <c r="G6" s="683"/>
      <c r="H6" s="683"/>
    </row>
    <row r="7" spans="1:14" ht="12" customHeight="1">
      <c r="A7" s="79"/>
      <c r="B7" s="79"/>
      <c r="C7" s="109"/>
      <c r="D7" s="109"/>
      <c r="E7" s="79"/>
      <c r="F7" s="79"/>
      <c r="G7" s="110"/>
      <c r="H7" s="109"/>
      <c r="I7" s="109"/>
      <c r="J7" s="109"/>
      <c r="K7" s="109"/>
    </row>
    <row r="8" spans="1:14" ht="12" customHeight="1">
      <c r="A8" s="619" t="s">
        <v>122</v>
      </c>
      <c r="B8" s="620" t="s">
        <v>791</v>
      </c>
      <c r="C8" s="619" t="s">
        <v>126</v>
      </c>
      <c r="D8" s="619" t="s">
        <v>398</v>
      </c>
      <c r="E8" s="620" t="s">
        <v>401</v>
      </c>
      <c r="F8" s="620" t="s">
        <v>123</v>
      </c>
      <c r="G8" s="620" t="s">
        <v>124</v>
      </c>
      <c r="H8" s="620" t="s">
        <v>125</v>
      </c>
      <c r="I8" s="619" t="s">
        <v>125</v>
      </c>
      <c r="J8" s="619" t="s">
        <v>127</v>
      </c>
      <c r="K8" s="621" t="s">
        <v>400</v>
      </c>
      <c r="L8" s="622" t="s">
        <v>96</v>
      </c>
    </row>
    <row r="9" spans="1:14" s="36" customFormat="1" ht="12" customHeight="1">
      <c r="A9" s="623" t="s">
        <v>128</v>
      </c>
      <c r="B9" s="624" t="s">
        <v>785</v>
      </c>
      <c r="C9" s="623" t="s">
        <v>132</v>
      </c>
      <c r="D9" s="623"/>
      <c r="E9" s="624" t="s">
        <v>402</v>
      </c>
      <c r="F9" s="624" t="s">
        <v>129</v>
      </c>
      <c r="G9" s="624" t="s">
        <v>130</v>
      </c>
      <c r="H9" s="624" t="s">
        <v>131</v>
      </c>
      <c r="I9" s="623" t="s">
        <v>82</v>
      </c>
      <c r="J9" s="623" t="s">
        <v>133</v>
      </c>
      <c r="K9" s="625" t="s">
        <v>399</v>
      </c>
      <c r="L9" s="626">
        <v>43830</v>
      </c>
    </row>
    <row r="10" spans="1:14" s="145" customFormat="1" ht="12" customHeight="1">
      <c r="B10" s="172"/>
      <c r="C10" s="618"/>
      <c r="D10" s="618"/>
      <c r="E10" s="618"/>
      <c r="F10" s="618"/>
      <c r="G10" s="618"/>
      <c r="H10" s="618"/>
      <c r="I10" s="618"/>
      <c r="J10" s="618"/>
      <c r="K10" s="618"/>
      <c r="L10" s="348"/>
    </row>
    <row r="11" spans="1:14" ht="21" customHeight="1">
      <c r="A11" s="627" t="s">
        <v>396</v>
      </c>
      <c r="B11" s="150"/>
      <c r="C11" s="150"/>
      <c r="D11" s="150"/>
      <c r="E11" s="150"/>
      <c r="F11" s="150"/>
      <c r="G11" s="150"/>
      <c r="H11" s="150"/>
      <c r="I11" s="150"/>
      <c r="J11" s="150"/>
      <c r="K11" s="151"/>
      <c r="L11" s="152"/>
    </row>
    <row r="12" spans="1:14" ht="12" customHeight="1">
      <c r="L12" s="134"/>
    </row>
    <row r="13" spans="1:14" s="343" customFormat="1" ht="12" customHeight="1">
      <c r="A13" s="82" t="s">
        <v>824</v>
      </c>
      <c r="B13" s="78"/>
      <c r="C13" s="78"/>
      <c r="D13" s="78"/>
      <c r="E13" s="78"/>
      <c r="F13" s="78"/>
      <c r="G13" s="78"/>
      <c r="H13" s="78"/>
      <c r="I13" s="78"/>
      <c r="J13" s="78"/>
      <c r="K13" s="140"/>
      <c r="L13" s="134"/>
      <c r="M13" s="78"/>
      <c r="N13" s="78"/>
    </row>
    <row r="14" spans="1:14" ht="12" customHeight="1">
      <c r="A14" s="218" t="s">
        <v>107</v>
      </c>
      <c r="B14" s="145"/>
      <c r="L14" s="134"/>
    </row>
    <row r="15" spans="1:14" ht="12" customHeight="1">
      <c r="A15" s="218" t="s">
        <v>107</v>
      </c>
      <c r="B15" s="145"/>
      <c r="L15" s="134"/>
    </row>
    <row r="16" spans="1:14" s="628" customFormat="1" ht="21" customHeight="1">
      <c r="A16" s="82"/>
      <c r="B16" s="226" t="s">
        <v>825</v>
      </c>
      <c r="C16" s="226"/>
      <c r="D16" s="226"/>
      <c r="E16" s="226"/>
      <c r="F16" s="226"/>
      <c r="G16" s="226"/>
      <c r="H16" s="226"/>
      <c r="I16" s="226"/>
      <c r="J16" s="226"/>
      <c r="K16" s="279"/>
      <c r="L16" s="62">
        <v>0</v>
      </c>
      <c r="M16" s="82"/>
      <c r="N16" s="82"/>
    </row>
    <row r="17" spans="1:14" ht="12" customHeight="1">
      <c r="L17" s="108"/>
    </row>
    <row r="18" spans="1:14" s="343" customFormat="1" ht="12" customHeight="1">
      <c r="A18" s="82" t="s">
        <v>826</v>
      </c>
      <c r="B18" s="78"/>
      <c r="C18" s="78"/>
      <c r="D18" s="78"/>
      <c r="E18" s="78"/>
      <c r="F18" s="78"/>
      <c r="G18" s="78"/>
      <c r="H18" s="78"/>
      <c r="I18" s="78"/>
      <c r="J18" s="78"/>
      <c r="K18" s="140"/>
      <c r="L18" s="134"/>
      <c r="M18" s="78"/>
      <c r="N18" s="78"/>
    </row>
    <row r="19" spans="1:14" ht="12" customHeight="1">
      <c r="A19" s="218" t="s">
        <v>107</v>
      </c>
      <c r="B19" s="145"/>
      <c r="L19" s="134"/>
    </row>
    <row r="20" spans="1:14" ht="12" customHeight="1">
      <c r="A20" s="218" t="s">
        <v>107</v>
      </c>
      <c r="B20" s="145"/>
      <c r="L20" s="134"/>
    </row>
    <row r="21" spans="1:14" s="628" customFormat="1" ht="21" customHeight="1">
      <c r="A21" s="82"/>
      <c r="B21" s="226" t="s">
        <v>827</v>
      </c>
      <c r="C21" s="226"/>
      <c r="D21" s="226"/>
      <c r="E21" s="226"/>
      <c r="F21" s="226"/>
      <c r="G21" s="226"/>
      <c r="H21" s="226"/>
      <c r="I21" s="226"/>
      <c r="J21" s="226"/>
      <c r="K21" s="279"/>
      <c r="L21" s="62">
        <v>0</v>
      </c>
      <c r="M21" s="82"/>
      <c r="N21" s="82"/>
    </row>
    <row r="22" spans="1:14" ht="12" customHeight="1">
      <c r="L22" s="108"/>
    </row>
    <row r="23" spans="1:14" s="343" customFormat="1" ht="12" customHeight="1">
      <c r="A23" s="82" t="s">
        <v>828</v>
      </c>
      <c r="B23" s="78"/>
      <c r="C23" s="78"/>
      <c r="D23" s="78"/>
      <c r="E23" s="78"/>
      <c r="F23" s="78"/>
      <c r="G23" s="78"/>
      <c r="H23" s="78"/>
      <c r="I23" s="78"/>
      <c r="J23" s="78"/>
      <c r="K23" s="140"/>
      <c r="L23" s="134"/>
      <c r="M23" s="78"/>
      <c r="N23" s="78"/>
    </row>
    <row r="24" spans="1:14" ht="12" customHeight="1">
      <c r="A24" s="218" t="s">
        <v>107</v>
      </c>
      <c r="B24" s="145"/>
      <c r="L24" s="134"/>
    </row>
    <row r="25" spans="1:14" ht="12" customHeight="1">
      <c r="A25" s="218" t="s">
        <v>107</v>
      </c>
      <c r="B25" s="145"/>
      <c r="L25" s="134"/>
    </row>
    <row r="26" spans="1:14" s="628" customFormat="1" ht="21" customHeight="1">
      <c r="A26" s="82"/>
      <c r="B26" s="226" t="s">
        <v>829</v>
      </c>
      <c r="C26" s="226"/>
      <c r="D26" s="226"/>
      <c r="E26" s="226"/>
      <c r="F26" s="226"/>
      <c r="G26" s="226"/>
      <c r="H26" s="226"/>
      <c r="I26" s="226"/>
      <c r="J26" s="226"/>
      <c r="K26" s="279"/>
      <c r="L26" s="62">
        <v>0</v>
      </c>
      <c r="M26" s="82"/>
      <c r="N26" s="82"/>
    </row>
    <row r="27" spans="1:14" ht="12" customHeight="1">
      <c r="L27" s="108"/>
    </row>
    <row r="28" spans="1:14" s="82" customFormat="1" ht="21" customHeight="1">
      <c r="B28" s="226" t="s">
        <v>455</v>
      </c>
      <c r="C28" s="226"/>
      <c r="D28" s="226"/>
      <c r="E28" s="226"/>
      <c r="F28" s="226"/>
      <c r="G28" s="226"/>
      <c r="H28" s="226"/>
      <c r="I28" s="226"/>
      <c r="J28" s="226"/>
      <c r="K28" s="279"/>
      <c r="L28" s="629">
        <f>SUM(L16,L21,L26)</f>
        <v>0</v>
      </c>
    </row>
    <row r="29" spans="1:14" s="82" customFormat="1">
      <c r="K29" s="100"/>
      <c r="L29" s="109"/>
    </row>
    <row r="30" spans="1:14" ht="12" customHeight="1">
      <c r="L30" s="292"/>
    </row>
    <row r="31" spans="1:14" s="105" customFormat="1" ht="24" customHeight="1">
      <c r="A31" s="683" t="s">
        <v>456</v>
      </c>
      <c r="B31" s="683"/>
      <c r="C31" s="683"/>
      <c r="D31" s="683"/>
      <c r="E31" s="683"/>
      <c r="F31" s="683"/>
      <c r="G31" s="683"/>
      <c r="H31" s="683"/>
    </row>
    <row r="32" spans="1:14" ht="12" customHeight="1">
      <c r="L32" s="292"/>
    </row>
    <row r="33" spans="1:12" ht="12" customHeight="1">
      <c r="A33" s="619" t="s">
        <v>122</v>
      </c>
      <c r="B33" s="620" t="s">
        <v>791</v>
      </c>
      <c r="C33" s="619" t="s">
        <v>126</v>
      </c>
      <c r="D33" s="619" t="s">
        <v>398</v>
      </c>
      <c r="E33" s="620" t="s">
        <v>401</v>
      </c>
      <c r="F33" s="620" t="s">
        <v>123</v>
      </c>
      <c r="G33" s="620" t="s">
        <v>124</v>
      </c>
      <c r="H33" s="620" t="s">
        <v>125</v>
      </c>
      <c r="I33" s="619" t="s">
        <v>125</v>
      </c>
      <c r="J33" s="619" t="s">
        <v>127</v>
      </c>
      <c r="K33" s="630"/>
      <c r="L33" s="631"/>
    </row>
    <row r="34" spans="1:12" s="36" customFormat="1" ht="12" customHeight="1">
      <c r="A34" s="623" t="s">
        <v>128</v>
      </c>
      <c r="B34" s="624" t="s">
        <v>785</v>
      </c>
      <c r="C34" s="623" t="s">
        <v>132</v>
      </c>
      <c r="D34" s="623"/>
      <c r="E34" s="624" t="s">
        <v>402</v>
      </c>
      <c r="F34" s="624" t="s">
        <v>129</v>
      </c>
      <c r="G34" s="624" t="s">
        <v>130</v>
      </c>
      <c r="H34" s="624" t="s">
        <v>131</v>
      </c>
      <c r="I34" s="623" t="s">
        <v>82</v>
      </c>
      <c r="J34" s="623" t="s">
        <v>133</v>
      </c>
      <c r="K34" s="630"/>
      <c r="L34" s="632"/>
    </row>
    <row r="35" spans="1:12" s="145" customFormat="1" ht="12" customHeight="1">
      <c r="B35" s="172"/>
      <c r="C35" s="618"/>
      <c r="D35" s="618"/>
      <c r="E35" s="618"/>
      <c r="F35" s="618"/>
      <c r="G35" s="618"/>
      <c r="H35" s="618"/>
      <c r="I35" s="618"/>
      <c r="J35" s="618"/>
      <c r="K35" s="618"/>
      <c r="L35" s="219"/>
    </row>
  </sheetData>
  <mergeCells count="3">
    <mergeCell ref="A4:L4"/>
    <mergeCell ref="A6:H6"/>
    <mergeCell ref="A31:H3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2"/>
  <sheetViews>
    <sheetView showGridLines="0" zoomScaleNormal="100" workbookViewId="0"/>
  </sheetViews>
  <sheetFormatPr baseColWidth="10" defaultColWidth="11" defaultRowHeight="12"/>
  <cols>
    <col min="1" max="1" width="6.625" style="79" customWidth="1"/>
    <col min="2" max="2" width="24.875" style="78" customWidth="1"/>
    <col min="3" max="5" width="13.875" style="105" customWidth="1"/>
    <col min="6" max="7" width="16.625" style="78" customWidth="1"/>
    <col min="8" max="8" width="16.625" style="100" customWidth="1"/>
    <col min="9" max="16384" width="11" style="78"/>
  </cols>
  <sheetData>
    <row r="1" spans="1:8" ht="22.5">
      <c r="A1" s="76" t="s">
        <v>112</v>
      </c>
      <c r="B1" s="99"/>
    </row>
    <row r="2" spans="1:8" ht="12" customHeight="1">
      <c r="A2" s="102"/>
      <c r="B2" s="102"/>
    </row>
    <row r="3" spans="1:8" ht="12" customHeight="1">
      <c r="A3" s="102"/>
      <c r="B3" s="102"/>
    </row>
    <row r="4" spans="1:8" s="105" customFormat="1" ht="24" customHeight="1">
      <c r="A4" s="683" t="s">
        <v>465</v>
      </c>
      <c r="B4" s="683"/>
      <c r="C4" s="683"/>
      <c r="D4" s="683"/>
      <c r="E4" s="683"/>
      <c r="F4" s="683"/>
      <c r="G4" s="683"/>
      <c r="H4" s="683"/>
    </row>
    <row r="5" spans="1:8" ht="12" customHeight="1">
      <c r="B5" s="79"/>
      <c r="C5" s="183"/>
      <c r="D5" s="183"/>
      <c r="E5" s="183"/>
      <c r="F5" s="109"/>
      <c r="G5" s="109"/>
    </row>
    <row r="6" spans="1:8" ht="12" customHeight="1">
      <c r="B6" s="79"/>
      <c r="C6" s="183"/>
      <c r="D6" s="183"/>
      <c r="E6" s="183"/>
      <c r="F6" s="109"/>
      <c r="G6" s="109"/>
    </row>
    <row r="7" spans="1:8" ht="12" customHeight="1">
      <c r="A7" s="684" t="s">
        <v>121</v>
      </c>
      <c r="B7" s="684" t="s">
        <v>104</v>
      </c>
      <c r="C7" s="684"/>
      <c r="D7" s="684"/>
      <c r="E7" s="684"/>
      <c r="F7" s="160" t="s">
        <v>96</v>
      </c>
      <c r="G7" s="160" t="s">
        <v>244</v>
      </c>
      <c r="H7" s="161" t="s">
        <v>96</v>
      </c>
    </row>
    <row r="8" spans="1:8" s="125" customFormat="1" ht="12" customHeight="1">
      <c r="A8" s="685"/>
      <c r="B8" s="685"/>
      <c r="C8" s="685"/>
      <c r="D8" s="685"/>
      <c r="E8" s="685"/>
      <c r="F8" s="337">
        <v>43466</v>
      </c>
      <c r="G8" s="163" t="s">
        <v>245</v>
      </c>
      <c r="H8" s="338">
        <v>43830</v>
      </c>
    </row>
    <row r="9" spans="1:8" s="130" customFormat="1" ht="12" customHeight="1">
      <c r="A9" s="237"/>
      <c r="B9" s="131"/>
      <c r="C9" s="111"/>
      <c r="D9" s="111"/>
      <c r="E9" s="111"/>
      <c r="F9" s="132"/>
      <c r="G9" s="132"/>
      <c r="H9" s="133"/>
    </row>
    <row r="10" spans="1:8" s="115" customFormat="1" ht="12" customHeight="1">
      <c r="A10" s="238" t="s">
        <v>572</v>
      </c>
      <c r="B10" s="115" t="s">
        <v>11</v>
      </c>
      <c r="F10" s="239"/>
      <c r="G10" s="239"/>
      <c r="H10" s="168">
        <v>0</v>
      </c>
    </row>
    <row r="11" spans="1:8" s="111" customFormat="1" ht="12" customHeight="1">
      <c r="A11" s="237"/>
      <c r="B11" s="111" t="s">
        <v>815</v>
      </c>
      <c r="F11" s="167"/>
      <c r="G11" s="167"/>
      <c r="H11" s="285">
        <v>0</v>
      </c>
    </row>
    <row r="12" spans="1:8" s="115" customFormat="1" ht="12" customHeight="1">
      <c r="B12" s="111" t="s">
        <v>107</v>
      </c>
      <c r="F12" s="239"/>
      <c r="G12" s="239"/>
      <c r="H12" s="285">
        <v>0</v>
      </c>
    </row>
    <row r="13" spans="1:8" s="111" customFormat="1" ht="12" customHeight="1">
      <c r="H13" s="168"/>
    </row>
    <row r="14" spans="1:8" ht="12" customHeight="1">
      <c r="A14" s="238" t="s">
        <v>573</v>
      </c>
      <c r="B14" s="115" t="s">
        <v>14</v>
      </c>
      <c r="C14" s="111"/>
      <c r="D14" s="111"/>
      <c r="E14" s="111"/>
      <c r="H14" s="168">
        <v>0</v>
      </c>
    </row>
    <row r="15" spans="1:8" ht="12" customHeight="1">
      <c r="A15" s="19"/>
      <c r="B15" s="111" t="s">
        <v>816</v>
      </c>
      <c r="C15" s="111"/>
      <c r="D15" s="111"/>
      <c r="E15" s="111"/>
      <c r="H15" s="285">
        <v>0</v>
      </c>
    </row>
    <row r="16" spans="1:8">
      <c r="B16" s="78" t="s">
        <v>107</v>
      </c>
      <c r="C16" s="111"/>
      <c r="D16" s="111"/>
      <c r="E16" s="111"/>
      <c r="H16" s="285">
        <v>0</v>
      </c>
    </row>
    <row r="17" spans="2:8">
      <c r="C17" s="111"/>
      <c r="D17" s="111"/>
      <c r="E17" s="111"/>
      <c r="H17" s="285"/>
    </row>
    <row r="18" spans="2:8" ht="12" customHeight="1">
      <c r="B18" s="82" t="s">
        <v>486</v>
      </c>
      <c r="C18" s="111"/>
      <c r="D18" s="111"/>
      <c r="E18" s="111"/>
      <c r="H18" s="285"/>
    </row>
    <row r="19" spans="2:8" ht="12" customHeight="1">
      <c r="B19" s="78" t="s">
        <v>487</v>
      </c>
      <c r="C19" s="111"/>
      <c r="D19" s="111"/>
      <c r="E19" s="111"/>
      <c r="H19" s="285">
        <v>0</v>
      </c>
    </row>
    <row r="20" spans="2:8" ht="12" customHeight="1">
      <c r="B20" s="78" t="s">
        <v>488</v>
      </c>
      <c r="C20" s="111"/>
      <c r="D20" s="111"/>
      <c r="E20" s="111"/>
      <c r="H20" s="285">
        <v>0</v>
      </c>
    </row>
    <row r="21" spans="2:8" ht="12" customHeight="1">
      <c r="B21" s="78" t="s">
        <v>489</v>
      </c>
      <c r="C21" s="111"/>
      <c r="D21" s="111"/>
      <c r="E21" s="111"/>
      <c r="H21" s="285">
        <v>0</v>
      </c>
    </row>
    <row r="22" spans="2:8" ht="12" customHeight="1">
      <c r="B22" s="82" t="s">
        <v>70</v>
      </c>
      <c r="C22" s="111"/>
      <c r="D22" s="111"/>
      <c r="E22" s="111"/>
      <c r="H22" s="168">
        <v>0</v>
      </c>
    </row>
    <row r="23" spans="2:8" ht="12" customHeight="1">
      <c r="B23" s="82"/>
      <c r="C23" s="111"/>
      <c r="D23" s="111"/>
      <c r="E23" s="111"/>
      <c r="H23" s="168"/>
    </row>
    <row r="24" spans="2:8" ht="12" customHeight="1">
      <c r="B24" s="78" t="s">
        <v>490</v>
      </c>
      <c r="C24" s="111"/>
      <c r="D24" s="111"/>
      <c r="E24" s="111"/>
      <c r="H24" s="350">
        <v>0</v>
      </c>
    </row>
    <row r="25" spans="2:8">
      <c r="C25" s="111"/>
      <c r="D25" s="111"/>
      <c r="E25" s="111"/>
    </row>
    <row r="26" spans="2:8">
      <c r="C26" s="111"/>
      <c r="D26" s="111"/>
      <c r="E26" s="111"/>
    </row>
    <row r="27" spans="2:8">
      <c r="C27" s="111"/>
      <c r="D27" s="111"/>
      <c r="E27" s="111"/>
    </row>
    <row r="28" spans="2:8">
      <c r="C28" s="111"/>
      <c r="D28" s="111"/>
      <c r="E28" s="111"/>
    </row>
    <row r="29" spans="2:8">
      <c r="C29" s="111"/>
      <c r="D29" s="111"/>
      <c r="E29" s="111"/>
    </row>
    <row r="30" spans="2:8">
      <c r="C30" s="111"/>
      <c r="D30" s="111"/>
      <c r="E30" s="111"/>
    </row>
    <row r="31" spans="2:8">
      <c r="C31" s="111"/>
      <c r="D31" s="111"/>
      <c r="E31" s="111"/>
    </row>
    <row r="32" spans="2:8">
      <c r="C32" s="111"/>
      <c r="D32" s="111"/>
      <c r="E32" s="111"/>
    </row>
  </sheetData>
  <mergeCells count="3">
    <mergeCell ref="A4:H4"/>
    <mergeCell ref="B7:E8"/>
    <mergeCell ref="A7:A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6"/>
  <sheetViews>
    <sheetView showGridLines="0" zoomScaleNormal="100" workbookViewId="0"/>
  </sheetViews>
  <sheetFormatPr baseColWidth="10" defaultColWidth="11" defaultRowHeight="12"/>
  <cols>
    <col min="1" max="7" width="15.125" style="78" customWidth="1"/>
    <col min="8" max="8" width="15.125" style="100" customWidth="1"/>
    <col min="9" max="16384" width="11" style="78"/>
  </cols>
  <sheetData>
    <row r="1" spans="1:8" ht="22.5">
      <c r="A1" s="76" t="s">
        <v>112</v>
      </c>
      <c r="B1" s="76"/>
      <c r="C1" s="76"/>
      <c r="D1" s="76"/>
      <c r="E1" s="76"/>
      <c r="F1" s="99"/>
    </row>
    <row r="2" spans="1:8" ht="12" customHeight="1">
      <c r="A2" s="102"/>
      <c r="B2" s="102"/>
      <c r="C2" s="102"/>
      <c r="D2" s="102"/>
      <c r="E2" s="102"/>
      <c r="F2" s="102"/>
    </row>
    <row r="3" spans="1:8" ht="12" customHeight="1">
      <c r="A3" s="102"/>
      <c r="B3" s="102"/>
      <c r="C3" s="102"/>
      <c r="D3" s="102"/>
      <c r="E3" s="102"/>
      <c r="F3" s="102"/>
    </row>
    <row r="4" spans="1:8" s="105" customFormat="1" ht="24" customHeight="1">
      <c r="A4" s="683" t="s">
        <v>529</v>
      </c>
      <c r="B4" s="683"/>
      <c r="C4" s="683"/>
      <c r="D4" s="683"/>
      <c r="E4" s="683"/>
      <c r="F4" s="683"/>
      <c r="G4" s="683"/>
      <c r="H4" s="683"/>
    </row>
    <row r="5" spans="1:8" ht="12" customHeight="1">
      <c r="A5" s="79"/>
      <c r="B5" s="79"/>
      <c r="C5" s="79"/>
      <c r="D5" s="79"/>
      <c r="E5" s="79"/>
      <c r="F5" s="79"/>
      <c r="G5" s="109"/>
    </row>
    <row r="6" spans="1:8" ht="12" customHeight="1">
      <c r="A6" s="79"/>
      <c r="B6" s="79"/>
      <c r="C6" s="79"/>
      <c r="D6" s="79"/>
      <c r="E6" s="79"/>
      <c r="F6" s="79"/>
      <c r="G6" s="109"/>
    </row>
    <row r="7" spans="1:8" ht="12" customHeight="1">
      <c r="A7" s="126" t="s">
        <v>122</v>
      </c>
      <c r="B7" s="289" t="s">
        <v>473</v>
      </c>
      <c r="C7" s="289" t="s">
        <v>100</v>
      </c>
      <c r="D7" s="289" t="s">
        <v>258</v>
      </c>
      <c r="E7" s="289" t="s">
        <v>474</v>
      </c>
      <c r="F7" s="127" t="s">
        <v>817</v>
      </c>
      <c r="G7" s="126" t="s">
        <v>127</v>
      </c>
      <c r="H7" s="244" t="s">
        <v>134</v>
      </c>
    </row>
    <row r="8" spans="1:8" s="125" customFormat="1" ht="12" customHeight="1">
      <c r="A8" s="128" t="s">
        <v>128</v>
      </c>
      <c r="B8" s="290" t="s">
        <v>474</v>
      </c>
      <c r="C8" s="290"/>
      <c r="D8" s="290"/>
      <c r="E8" s="290" t="s">
        <v>263</v>
      </c>
      <c r="F8" s="129" t="s">
        <v>818</v>
      </c>
      <c r="G8" s="128" t="s">
        <v>475</v>
      </c>
      <c r="H8" s="341" t="s">
        <v>245</v>
      </c>
    </row>
    <row r="9" spans="1:8" s="130" customFormat="1" ht="12" customHeight="1">
      <c r="F9" s="131"/>
      <c r="G9" s="132"/>
      <c r="H9" s="133"/>
    </row>
    <row r="10" spans="1:8" ht="21" customHeight="1">
      <c r="A10" s="149" t="s">
        <v>530</v>
      </c>
      <c r="B10" s="149"/>
      <c r="C10" s="149"/>
      <c r="D10" s="149"/>
      <c r="E10" s="149"/>
      <c r="F10" s="150"/>
      <c r="G10" s="150"/>
      <c r="H10" s="152"/>
    </row>
    <row r="11" spans="1:8" ht="12" customHeight="1">
      <c r="H11" s="134"/>
    </row>
    <row r="12" spans="1:8" ht="12" customHeight="1">
      <c r="A12" s="78" t="s">
        <v>107</v>
      </c>
      <c r="H12" s="108">
        <v>0</v>
      </c>
    </row>
    <row r="13" spans="1:8" ht="12" customHeight="1">
      <c r="H13" s="134"/>
    </row>
    <row r="14" spans="1:8" ht="21" customHeight="1">
      <c r="A14" s="149" t="s">
        <v>503</v>
      </c>
      <c r="B14" s="149"/>
      <c r="C14" s="149"/>
      <c r="D14" s="149"/>
      <c r="E14" s="149"/>
      <c r="F14" s="150"/>
      <c r="G14" s="150"/>
      <c r="H14" s="152"/>
    </row>
    <row r="15" spans="1:8" ht="12" customHeight="1">
      <c r="H15" s="134"/>
    </row>
    <row r="16" spans="1:8" ht="12" customHeight="1">
      <c r="A16" s="78" t="s">
        <v>107</v>
      </c>
      <c r="H16" s="108">
        <v>0</v>
      </c>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73"/>
    </row>
    <row r="10" spans="1:7">
      <c r="B10" s="4"/>
      <c r="G10" s="75"/>
    </row>
    <row r="11" spans="1:7">
      <c r="G11" s="75"/>
    </row>
    <row r="12" spans="1:7">
      <c r="D12" s="4"/>
      <c r="E12" s="4"/>
      <c r="F12" s="4"/>
      <c r="G12" s="5"/>
    </row>
    <row r="14" spans="1:7">
      <c r="B14" s="4"/>
      <c r="G14" s="75"/>
    </row>
    <row r="15" spans="1:7">
      <c r="G15" s="75"/>
    </row>
    <row r="16" spans="1:7">
      <c r="D16" s="4"/>
      <c r="E16" s="4"/>
      <c r="F16" s="4"/>
      <c r="G16" s="5"/>
    </row>
    <row r="17" spans="1:7" ht="42.75">
      <c r="A17" s="74" t="s">
        <v>146</v>
      </c>
    </row>
    <row r="18" spans="1:7">
      <c r="B18" s="4"/>
      <c r="G18" s="75"/>
    </row>
    <row r="19" spans="1:7">
      <c r="G19" s="75"/>
    </row>
    <row r="20" spans="1:7">
      <c r="D20" s="4"/>
      <c r="E20" s="4"/>
      <c r="F20" s="4"/>
      <c r="G20" s="5"/>
    </row>
    <row r="22" spans="1:7" s="4" customFormat="1">
      <c r="A22" s="73"/>
      <c r="G22" s="5"/>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6"/>
  <sheetViews>
    <sheetView showGridLines="0" zoomScaleNormal="100" workbookViewId="0"/>
  </sheetViews>
  <sheetFormatPr baseColWidth="10" defaultColWidth="11" defaultRowHeight="12"/>
  <cols>
    <col min="1" max="2" width="23.125" style="78" customWidth="1"/>
    <col min="3" max="3" width="30.25" style="78" bestFit="1" customWidth="1"/>
    <col min="4" max="4" width="28.5" style="78" customWidth="1"/>
    <col min="5" max="5" width="18.125" style="100" bestFit="1" customWidth="1"/>
    <col min="6" max="16384" width="11" style="78"/>
  </cols>
  <sheetData>
    <row r="1" spans="1:5" ht="22.5">
      <c r="A1" s="76" t="s">
        <v>112</v>
      </c>
      <c r="B1" s="99"/>
    </row>
    <row r="2" spans="1:5" ht="12" customHeight="1">
      <c r="A2" s="102"/>
      <c r="B2" s="102"/>
    </row>
    <row r="3" spans="1:5" ht="12" customHeight="1">
      <c r="A3" s="102"/>
      <c r="B3" s="102"/>
    </row>
    <row r="4" spans="1:5" s="105" customFormat="1" ht="24" customHeight="1">
      <c r="A4" s="683" t="s">
        <v>135</v>
      </c>
      <c r="B4" s="683"/>
      <c r="C4" s="683"/>
      <c r="D4" s="683"/>
      <c r="E4" s="683"/>
    </row>
    <row r="5" spans="1:5" ht="12" customHeight="1">
      <c r="A5" s="79"/>
      <c r="B5" s="79"/>
      <c r="C5" s="79"/>
      <c r="D5" s="109"/>
    </row>
    <row r="6" spans="1:5" ht="12" customHeight="1">
      <c r="A6" s="79"/>
      <c r="B6" s="79"/>
      <c r="C6" s="79"/>
      <c r="D6" s="109"/>
    </row>
    <row r="7" spans="1:5" ht="12" customHeight="1">
      <c r="A7" s="126" t="s">
        <v>137</v>
      </c>
      <c r="B7" s="127" t="s">
        <v>136</v>
      </c>
      <c r="C7" s="127" t="s">
        <v>94</v>
      </c>
      <c r="D7" s="126" t="s">
        <v>193</v>
      </c>
      <c r="E7" s="244" t="s">
        <v>139</v>
      </c>
    </row>
    <row r="8" spans="1:5" s="125" customFormat="1" ht="12" customHeight="1">
      <c r="A8" s="128" t="s">
        <v>128</v>
      </c>
      <c r="B8" s="129"/>
      <c r="C8" s="129"/>
      <c r="D8" s="128"/>
      <c r="E8" s="245" t="s">
        <v>140</v>
      </c>
    </row>
    <row r="9" spans="1:5" s="130" customFormat="1" ht="12" customHeight="1">
      <c r="B9" s="131"/>
      <c r="C9" s="132"/>
      <c r="D9" s="132"/>
      <c r="E9" s="133"/>
    </row>
    <row r="10" spans="1:5" ht="21" customHeight="1">
      <c r="A10" s="149" t="s">
        <v>138</v>
      </c>
      <c r="B10" s="150"/>
      <c r="C10" s="150"/>
      <c r="D10" s="150"/>
      <c r="E10" s="152"/>
    </row>
    <row r="11" spans="1:5" ht="12" customHeight="1">
      <c r="E11" s="134"/>
    </row>
    <row r="12" spans="1:5" ht="12" customHeight="1">
      <c r="A12" s="78" t="s">
        <v>107</v>
      </c>
      <c r="E12" s="108">
        <v>0</v>
      </c>
    </row>
    <row r="13" spans="1:5" ht="12" customHeight="1">
      <c r="E13" s="134"/>
    </row>
    <row r="14" spans="1:5" ht="21" customHeight="1">
      <c r="A14" s="149" t="s">
        <v>408</v>
      </c>
      <c r="B14" s="150"/>
      <c r="C14" s="150"/>
      <c r="D14" s="150"/>
      <c r="E14" s="152"/>
    </row>
    <row r="15" spans="1:5" ht="12" customHeight="1">
      <c r="E15" s="134"/>
    </row>
    <row r="16" spans="1:5" ht="12" customHeight="1">
      <c r="A16" s="78" t="s">
        <v>107</v>
      </c>
      <c r="E16" s="108">
        <v>0</v>
      </c>
    </row>
  </sheetData>
  <mergeCells count="1">
    <mergeCell ref="A4:E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2"/>
  <sheetViews>
    <sheetView showGridLines="0" zoomScaleNormal="100" workbookViewId="0"/>
  </sheetViews>
  <sheetFormatPr baseColWidth="10" defaultColWidth="11" defaultRowHeight="12"/>
  <cols>
    <col min="1" max="1" width="6.625" style="78" customWidth="1"/>
    <col min="2" max="2" width="33.125" style="78" customWidth="1"/>
    <col min="3" max="7" width="11.625" style="140" customWidth="1"/>
    <col min="8" max="8" width="11.625" style="100" customWidth="1"/>
    <col min="9" max="9" width="11.625" style="158" customWidth="1"/>
    <col min="10" max="16384" width="11" style="78"/>
  </cols>
  <sheetData>
    <row r="1" spans="1:9" ht="22.5">
      <c r="A1" s="76" t="s">
        <v>112</v>
      </c>
      <c r="B1" s="99"/>
    </row>
    <row r="2" spans="1:9" ht="12" customHeight="1">
      <c r="A2" s="102"/>
      <c r="B2" s="102"/>
    </row>
    <row r="3" spans="1:9" ht="12" customHeight="1">
      <c r="A3" s="102"/>
      <c r="B3" s="102"/>
    </row>
    <row r="4" spans="1:9" s="105" customFormat="1" ht="24" customHeight="1">
      <c r="A4" s="683" t="s">
        <v>117</v>
      </c>
      <c r="B4" s="683"/>
      <c r="C4" s="683"/>
      <c r="D4" s="683"/>
      <c r="E4" s="683"/>
      <c r="F4" s="683"/>
      <c r="G4" s="683"/>
      <c r="H4" s="683"/>
      <c r="I4" s="683"/>
    </row>
    <row r="5" spans="1:9" ht="12" customHeight="1">
      <c r="A5" s="79"/>
      <c r="B5" s="79"/>
      <c r="E5" s="109"/>
      <c r="F5" s="109"/>
      <c r="G5" s="109"/>
    </row>
    <row r="6" spans="1:9" ht="12" customHeight="1">
      <c r="A6" s="79"/>
      <c r="B6" s="79"/>
      <c r="E6" s="109"/>
      <c r="F6" s="109"/>
      <c r="G6" s="109"/>
    </row>
    <row r="7" spans="1:9" ht="12" customHeight="1">
      <c r="A7" s="669" t="s">
        <v>13</v>
      </c>
      <c r="B7" s="669"/>
      <c r="C7" s="159" t="s">
        <v>272</v>
      </c>
      <c r="D7" s="159" t="s">
        <v>414</v>
      </c>
      <c r="E7" s="160" t="s">
        <v>411</v>
      </c>
      <c r="F7" s="160" t="s">
        <v>413</v>
      </c>
      <c r="G7" s="160" t="s">
        <v>410</v>
      </c>
      <c r="H7" s="161" t="s">
        <v>272</v>
      </c>
      <c r="I7" s="162" t="s">
        <v>283</v>
      </c>
    </row>
    <row r="8" spans="1:9" s="125" customFormat="1" ht="12" customHeight="1">
      <c r="A8" s="670"/>
      <c r="B8" s="670"/>
      <c r="C8" s="337">
        <v>43466</v>
      </c>
      <c r="D8" s="163" t="s">
        <v>415</v>
      </c>
      <c r="E8" s="163" t="s">
        <v>412</v>
      </c>
      <c r="F8" s="163" t="s">
        <v>412</v>
      </c>
      <c r="G8" s="163" t="s">
        <v>403</v>
      </c>
      <c r="H8" s="338">
        <v>43830</v>
      </c>
      <c r="I8" s="165"/>
    </row>
    <row r="9" spans="1:9" s="130" customFormat="1" ht="12" customHeight="1">
      <c r="B9" s="131"/>
      <c r="C9" s="132"/>
      <c r="D9" s="132"/>
      <c r="E9" s="132"/>
      <c r="F9" s="132"/>
      <c r="G9" s="132"/>
      <c r="H9" s="133"/>
      <c r="I9" s="166"/>
    </row>
    <row r="10" spans="1:9" s="111" customFormat="1" ht="12" customHeight="1">
      <c r="A10" s="347">
        <v>2050</v>
      </c>
      <c r="B10" s="130" t="s">
        <v>273</v>
      </c>
      <c r="C10" s="167">
        <v>0</v>
      </c>
      <c r="D10" s="167">
        <v>0</v>
      </c>
      <c r="E10" s="167">
        <v>0</v>
      </c>
      <c r="F10" s="167">
        <v>0</v>
      </c>
      <c r="G10" s="167">
        <v>0</v>
      </c>
      <c r="H10" s="168">
        <f>SUM(C10:G10)</f>
        <v>0</v>
      </c>
      <c r="I10" s="169" t="s">
        <v>250</v>
      </c>
    </row>
    <row r="11" spans="1:9" s="111" customFormat="1" ht="12" customHeight="1">
      <c r="A11" s="347">
        <v>2051</v>
      </c>
      <c r="B11" s="130" t="s">
        <v>279</v>
      </c>
      <c r="C11" s="167">
        <v>0</v>
      </c>
      <c r="D11" s="167">
        <v>0</v>
      </c>
      <c r="E11" s="167">
        <v>0</v>
      </c>
      <c r="F11" s="167">
        <v>0</v>
      </c>
      <c r="G11" s="167">
        <v>0</v>
      </c>
      <c r="H11" s="168">
        <f t="shared" ref="H11:H19" si="0">SUM(C11:G11)</f>
        <v>0</v>
      </c>
      <c r="I11" s="169"/>
    </row>
    <row r="12" spans="1:9" s="111" customFormat="1" ht="12" customHeight="1">
      <c r="A12" s="347">
        <v>2052</v>
      </c>
      <c r="B12" s="130" t="s">
        <v>274</v>
      </c>
      <c r="C12" s="167">
        <v>0</v>
      </c>
      <c r="D12" s="167">
        <v>0</v>
      </c>
      <c r="E12" s="167">
        <v>0</v>
      </c>
      <c r="F12" s="167">
        <v>0</v>
      </c>
      <c r="G12" s="167">
        <v>0</v>
      </c>
      <c r="H12" s="168">
        <f t="shared" si="0"/>
        <v>0</v>
      </c>
      <c r="I12" s="169"/>
    </row>
    <row r="13" spans="1:9" s="111" customFormat="1" ht="12" customHeight="1">
      <c r="A13" s="347">
        <v>2053</v>
      </c>
      <c r="B13" s="130" t="s">
        <v>275</v>
      </c>
      <c r="C13" s="167">
        <v>0</v>
      </c>
      <c r="D13" s="167">
        <v>0</v>
      </c>
      <c r="E13" s="167">
        <v>0</v>
      </c>
      <c r="F13" s="167">
        <v>0</v>
      </c>
      <c r="G13" s="167">
        <v>0</v>
      </c>
      <c r="H13" s="168">
        <f t="shared" si="0"/>
        <v>0</v>
      </c>
      <c r="I13" s="169"/>
    </row>
    <row r="14" spans="1:9" s="111" customFormat="1" ht="12" customHeight="1">
      <c r="A14" s="347">
        <v>2054</v>
      </c>
      <c r="B14" s="130" t="s">
        <v>276</v>
      </c>
      <c r="C14" s="167">
        <v>0</v>
      </c>
      <c r="D14" s="167">
        <v>0</v>
      </c>
      <c r="E14" s="167">
        <v>0</v>
      </c>
      <c r="F14" s="167">
        <v>0</v>
      </c>
      <c r="G14" s="167">
        <v>0</v>
      </c>
      <c r="H14" s="168">
        <f t="shared" si="0"/>
        <v>0</v>
      </c>
      <c r="I14" s="169"/>
    </row>
    <row r="15" spans="1:9" s="111" customFormat="1" ht="12" customHeight="1">
      <c r="A15" s="347">
        <v>2055</v>
      </c>
      <c r="B15" s="130" t="s">
        <v>277</v>
      </c>
      <c r="C15" s="167">
        <v>0</v>
      </c>
      <c r="D15" s="167">
        <v>0</v>
      </c>
      <c r="E15" s="167">
        <v>0</v>
      </c>
      <c r="F15" s="167">
        <v>0</v>
      </c>
      <c r="G15" s="167">
        <v>0</v>
      </c>
      <c r="H15" s="168">
        <f t="shared" si="0"/>
        <v>0</v>
      </c>
      <c r="I15" s="169"/>
    </row>
    <row r="16" spans="1:9" s="111" customFormat="1" ht="12" customHeight="1">
      <c r="A16" s="347">
        <v>2056</v>
      </c>
      <c r="B16" s="130" t="s">
        <v>278</v>
      </c>
      <c r="C16" s="167">
        <v>0</v>
      </c>
      <c r="D16" s="167">
        <v>0</v>
      </c>
      <c r="E16" s="167">
        <v>0</v>
      </c>
      <c r="F16" s="167">
        <v>0</v>
      </c>
      <c r="G16" s="167">
        <v>0</v>
      </c>
      <c r="H16" s="168">
        <f t="shared" si="0"/>
        <v>0</v>
      </c>
      <c r="I16" s="169"/>
    </row>
    <row r="17" spans="1:9" s="111" customFormat="1" ht="12" customHeight="1">
      <c r="A17" s="347">
        <v>2057</v>
      </c>
      <c r="B17" s="130" t="s">
        <v>32</v>
      </c>
      <c r="C17" s="167">
        <v>0</v>
      </c>
      <c r="D17" s="167">
        <v>0</v>
      </c>
      <c r="E17" s="167">
        <v>0</v>
      </c>
      <c r="F17" s="167">
        <v>0</v>
      </c>
      <c r="G17" s="167">
        <v>0</v>
      </c>
      <c r="H17" s="168">
        <f t="shared" si="0"/>
        <v>0</v>
      </c>
      <c r="I17" s="169"/>
    </row>
    <row r="18" spans="1:9" s="111" customFormat="1" ht="12" customHeight="1">
      <c r="A18" s="347">
        <v>2058</v>
      </c>
      <c r="B18" s="130" t="s">
        <v>111</v>
      </c>
      <c r="C18" s="167">
        <v>0</v>
      </c>
      <c r="D18" s="167">
        <v>0</v>
      </c>
      <c r="E18" s="167">
        <v>0</v>
      </c>
      <c r="F18" s="167">
        <v>0</v>
      </c>
      <c r="G18" s="167">
        <v>0</v>
      </c>
      <c r="H18" s="168">
        <f t="shared" si="0"/>
        <v>0</v>
      </c>
      <c r="I18" s="169"/>
    </row>
    <row r="19" spans="1:9" s="111" customFormat="1" ht="12" customHeight="1">
      <c r="A19" s="347">
        <v>2059</v>
      </c>
      <c r="B19" s="130" t="s">
        <v>280</v>
      </c>
      <c r="C19" s="167">
        <v>0</v>
      </c>
      <c r="D19" s="167">
        <v>0</v>
      </c>
      <c r="E19" s="167">
        <v>0</v>
      </c>
      <c r="F19" s="167">
        <v>0</v>
      </c>
      <c r="G19" s="167">
        <v>0</v>
      </c>
      <c r="H19" s="168">
        <f t="shared" si="0"/>
        <v>0</v>
      </c>
      <c r="I19" s="169"/>
    </row>
    <row r="20" spans="1:9" s="111" customFormat="1" ht="12" customHeight="1">
      <c r="A20" s="130"/>
      <c r="B20" s="19"/>
      <c r="C20" s="167"/>
      <c r="D20" s="167"/>
      <c r="E20" s="167"/>
      <c r="F20" s="167"/>
      <c r="G20" s="167"/>
      <c r="H20" s="168"/>
      <c r="I20" s="169"/>
    </row>
    <row r="21" spans="1:9" s="111" customFormat="1" ht="21" customHeight="1">
      <c r="A21" s="10"/>
      <c r="B21" s="31" t="s">
        <v>409</v>
      </c>
      <c r="C21" s="30">
        <f>SUM(C10:C19)</f>
        <v>0</v>
      </c>
      <c r="D21" s="30">
        <f t="shared" ref="D21:G21" si="1">SUM(D10:D19)</f>
        <v>0</v>
      </c>
      <c r="E21" s="30">
        <f t="shared" si="1"/>
        <v>0</v>
      </c>
      <c r="F21" s="30">
        <f t="shared" si="1"/>
        <v>0</v>
      </c>
      <c r="G21" s="30">
        <f t="shared" si="1"/>
        <v>0</v>
      </c>
      <c r="H21" s="29">
        <f>SUM(H10:H19)</f>
        <v>0</v>
      </c>
      <c r="I21" s="30"/>
    </row>
    <row r="22" spans="1:9" s="111" customFormat="1" ht="12" customHeight="1">
      <c r="A22" s="10"/>
      <c r="B22" s="10"/>
      <c r="C22" s="113"/>
      <c r="D22" s="113"/>
      <c r="E22" s="113"/>
      <c r="F22" s="113"/>
      <c r="G22" s="113"/>
      <c r="H22" s="122"/>
      <c r="I22" s="113"/>
    </row>
    <row r="23" spans="1:9" s="115" customFormat="1" ht="12" customHeight="1">
      <c r="A23" s="19"/>
      <c r="B23" s="19"/>
      <c r="C23" s="122"/>
      <c r="D23" s="122"/>
      <c r="E23" s="122"/>
      <c r="F23" s="122"/>
      <c r="G23" s="122"/>
      <c r="H23" s="122"/>
      <c r="I23" s="170"/>
    </row>
    <row r="24" spans="1:9" ht="12" customHeight="1">
      <c r="A24" s="77" t="s">
        <v>247</v>
      </c>
    </row>
    <row r="25" spans="1:9" ht="12" customHeight="1"/>
    <row r="26" spans="1:9" ht="10.5" customHeight="1">
      <c r="A26" s="155"/>
      <c r="B26" s="155"/>
      <c r="C26" s="155"/>
      <c r="D26" s="155"/>
      <c r="E26" s="155"/>
      <c r="F26" s="155"/>
      <c r="G26" s="155" t="s">
        <v>282</v>
      </c>
      <c r="H26" s="161" t="s">
        <v>96</v>
      </c>
      <c r="I26" s="155"/>
    </row>
    <row r="27" spans="1:9" s="125" customFormat="1" ht="10.5" customHeight="1">
      <c r="A27" s="156"/>
      <c r="B27" s="156"/>
      <c r="C27" s="156"/>
      <c r="D27" s="156"/>
      <c r="E27" s="156"/>
      <c r="F27" s="156"/>
      <c r="G27" s="163"/>
      <c r="H27" s="164" t="s">
        <v>397</v>
      </c>
      <c r="I27" s="156"/>
    </row>
    <row r="28" spans="1:9" ht="12" customHeight="1">
      <c r="G28" s="132"/>
      <c r="H28" s="133"/>
    </row>
    <row r="29" spans="1:9" ht="12" customHeight="1">
      <c r="A29" s="78" t="s">
        <v>250</v>
      </c>
      <c r="B29" s="78" t="s">
        <v>416</v>
      </c>
      <c r="G29" s="167"/>
      <c r="H29" s="168">
        <v>0</v>
      </c>
    </row>
    <row r="30" spans="1:9" ht="12" customHeight="1">
      <c r="H30" s="168"/>
    </row>
    <row r="31" spans="1:9" s="111" customFormat="1" ht="21" customHeight="1">
      <c r="A31" s="10"/>
      <c r="B31" s="31" t="s">
        <v>409</v>
      </c>
      <c r="C31" s="30"/>
      <c r="D31" s="30"/>
      <c r="E31" s="30"/>
      <c r="F31" s="30"/>
      <c r="G31" s="157"/>
      <c r="H31" s="29">
        <f>SUM(H29:H30)</f>
        <v>0</v>
      </c>
      <c r="I31" s="157"/>
    </row>
    <row r="32" spans="1:9" ht="12" customHeight="1"/>
    <row r="33" spans="1:9" ht="22.5">
      <c r="A33" s="76" t="s">
        <v>112</v>
      </c>
      <c r="B33" s="99"/>
    </row>
    <row r="34" spans="1:9" ht="12" customHeight="1">
      <c r="A34" s="102"/>
      <c r="B34" s="102"/>
    </row>
    <row r="35" spans="1:9" ht="12" customHeight="1">
      <c r="A35" s="102"/>
      <c r="B35" s="102"/>
    </row>
    <row r="36" spans="1:9" s="105" customFormat="1" ht="24" customHeight="1">
      <c r="A36" s="683" t="s">
        <v>117</v>
      </c>
      <c r="B36" s="683"/>
      <c r="C36" s="683"/>
      <c r="D36" s="683"/>
      <c r="E36" s="683"/>
      <c r="F36" s="683"/>
      <c r="G36" s="683"/>
      <c r="H36" s="683"/>
      <c r="I36" s="683"/>
    </row>
    <row r="37" spans="1:9" ht="12" customHeight="1">
      <c r="A37" s="79"/>
      <c r="B37" s="79"/>
      <c r="E37" s="109"/>
      <c r="F37" s="109"/>
      <c r="G37" s="109"/>
    </row>
    <row r="38" spans="1:9" s="115" customFormat="1" ht="12" customHeight="1">
      <c r="A38" s="19"/>
      <c r="B38" s="19"/>
      <c r="C38" s="122"/>
      <c r="D38" s="122"/>
      <c r="E38" s="122"/>
      <c r="F38" s="122"/>
      <c r="G38" s="122"/>
      <c r="H38" s="122"/>
      <c r="I38" s="170"/>
    </row>
    <row r="39" spans="1:9" ht="12" customHeight="1">
      <c r="A39" s="669" t="s">
        <v>15</v>
      </c>
      <c r="B39" s="669"/>
      <c r="C39" s="159" t="s">
        <v>272</v>
      </c>
      <c r="D39" s="159" t="s">
        <v>414</v>
      </c>
      <c r="E39" s="160" t="s">
        <v>411</v>
      </c>
      <c r="F39" s="160" t="s">
        <v>413</v>
      </c>
      <c r="G39" s="160" t="s">
        <v>410</v>
      </c>
      <c r="H39" s="161" t="s">
        <v>272</v>
      </c>
      <c r="I39" s="162" t="s">
        <v>283</v>
      </c>
    </row>
    <row r="40" spans="1:9" s="125" customFormat="1" ht="12" customHeight="1">
      <c r="A40" s="670"/>
      <c r="B40" s="670"/>
      <c r="C40" s="337">
        <v>43466</v>
      </c>
      <c r="D40" s="163" t="s">
        <v>415</v>
      </c>
      <c r="E40" s="163" t="s">
        <v>412</v>
      </c>
      <c r="F40" s="163" t="s">
        <v>412</v>
      </c>
      <c r="G40" s="163" t="s">
        <v>403</v>
      </c>
      <c r="H40" s="338">
        <v>43830</v>
      </c>
      <c r="I40" s="165"/>
    </row>
    <row r="41" spans="1:9" s="130" customFormat="1" ht="12" customHeight="1">
      <c r="B41" s="131"/>
      <c r="C41" s="132"/>
      <c r="D41" s="132"/>
      <c r="E41" s="132"/>
      <c r="F41" s="132"/>
      <c r="G41" s="132"/>
      <c r="H41" s="133"/>
      <c r="I41" s="166"/>
    </row>
    <row r="42" spans="1:9" s="111" customFormat="1" ht="12" customHeight="1">
      <c r="A42" s="347">
        <v>2081</v>
      </c>
      <c r="B42" s="130" t="s">
        <v>281</v>
      </c>
      <c r="C42" s="167">
        <v>0</v>
      </c>
      <c r="D42" s="167">
        <v>0</v>
      </c>
      <c r="E42" s="167">
        <v>0</v>
      </c>
      <c r="F42" s="167">
        <v>0</v>
      </c>
      <c r="G42" s="167">
        <v>0</v>
      </c>
      <c r="H42" s="168">
        <f>SUM(C42:G42)</f>
        <v>0</v>
      </c>
      <c r="I42" s="169" t="s">
        <v>250</v>
      </c>
    </row>
    <row r="43" spans="1:9" s="111" customFormat="1" ht="12" customHeight="1">
      <c r="A43" s="347">
        <v>2082</v>
      </c>
      <c r="B43" s="130" t="s">
        <v>274</v>
      </c>
      <c r="C43" s="167">
        <v>0</v>
      </c>
      <c r="D43" s="167">
        <v>0</v>
      </c>
      <c r="E43" s="167">
        <v>0</v>
      </c>
      <c r="F43" s="167">
        <v>0</v>
      </c>
      <c r="G43" s="167">
        <v>0</v>
      </c>
      <c r="H43" s="168">
        <f t="shared" ref="H43:H50" si="2">SUM(C43:G43)</f>
        <v>0</v>
      </c>
      <c r="I43" s="169"/>
    </row>
    <row r="44" spans="1:9" s="111" customFormat="1" ht="12" customHeight="1">
      <c r="A44" s="347">
        <v>2083</v>
      </c>
      <c r="B44" s="130" t="s">
        <v>275</v>
      </c>
      <c r="C44" s="167">
        <v>0</v>
      </c>
      <c r="D44" s="167">
        <v>0</v>
      </c>
      <c r="E44" s="167">
        <v>0</v>
      </c>
      <c r="F44" s="167">
        <v>0</v>
      </c>
      <c r="G44" s="167">
        <v>0</v>
      </c>
      <c r="H44" s="168">
        <f t="shared" si="2"/>
        <v>0</v>
      </c>
      <c r="I44" s="169"/>
    </row>
    <row r="45" spans="1:9" s="111" customFormat="1" ht="12" customHeight="1">
      <c r="A45" s="347">
        <v>2084</v>
      </c>
      <c r="B45" s="130" t="s">
        <v>276</v>
      </c>
      <c r="C45" s="167">
        <v>0</v>
      </c>
      <c r="D45" s="167">
        <v>0</v>
      </c>
      <c r="E45" s="167">
        <v>0</v>
      </c>
      <c r="F45" s="167">
        <v>0</v>
      </c>
      <c r="G45" s="167">
        <v>0</v>
      </c>
      <c r="H45" s="168">
        <f t="shared" si="2"/>
        <v>0</v>
      </c>
      <c r="I45" s="169"/>
    </row>
    <row r="46" spans="1:9" s="111" customFormat="1" ht="12" customHeight="1">
      <c r="A46" s="347">
        <v>2085</v>
      </c>
      <c r="B46" s="130" t="s">
        <v>277</v>
      </c>
      <c r="C46" s="167">
        <v>0</v>
      </c>
      <c r="D46" s="167">
        <v>0</v>
      </c>
      <c r="E46" s="167">
        <v>0</v>
      </c>
      <c r="F46" s="167">
        <v>0</v>
      </c>
      <c r="G46" s="167">
        <v>0</v>
      </c>
      <c r="H46" s="168">
        <f t="shared" si="2"/>
        <v>0</v>
      </c>
      <c r="I46" s="169"/>
    </row>
    <row r="47" spans="1:9" s="111" customFormat="1" ht="12" customHeight="1">
      <c r="A47" s="347">
        <v>2086</v>
      </c>
      <c r="B47" s="130" t="s">
        <v>278</v>
      </c>
      <c r="C47" s="167">
        <v>0</v>
      </c>
      <c r="D47" s="167">
        <v>0</v>
      </c>
      <c r="E47" s="167">
        <v>0</v>
      </c>
      <c r="F47" s="167">
        <v>0</v>
      </c>
      <c r="G47" s="167">
        <v>0</v>
      </c>
      <c r="H47" s="168">
        <f t="shared" si="2"/>
        <v>0</v>
      </c>
      <c r="I47" s="169"/>
    </row>
    <row r="48" spans="1:9" s="111" customFormat="1" ht="12" customHeight="1">
      <c r="A48" s="347">
        <v>2087</v>
      </c>
      <c r="B48" s="130" t="s">
        <v>32</v>
      </c>
      <c r="C48" s="167">
        <v>0</v>
      </c>
      <c r="D48" s="167">
        <v>0</v>
      </c>
      <c r="E48" s="167">
        <v>0</v>
      </c>
      <c r="F48" s="167">
        <v>0</v>
      </c>
      <c r="G48" s="167">
        <v>0</v>
      </c>
      <c r="H48" s="168">
        <f t="shared" si="2"/>
        <v>0</v>
      </c>
      <c r="I48" s="169"/>
    </row>
    <row r="49" spans="1:9" s="111" customFormat="1" ht="12" customHeight="1">
      <c r="A49" s="347">
        <v>2088</v>
      </c>
      <c r="B49" s="130" t="s">
        <v>111</v>
      </c>
      <c r="C49" s="167">
        <v>0</v>
      </c>
      <c r="D49" s="167">
        <v>0</v>
      </c>
      <c r="E49" s="167">
        <v>0</v>
      </c>
      <c r="F49" s="167">
        <v>0</v>
      </c>
      <c r="G49" s="167">
        <v>0</v>
      </c>
      <c r="H49" s="168">
        <f t="shared" si="2"/>
        <v>0</v>
      </c>
      <c r="I49" s="169"/>
    </row>
    <row r="50" spans="1:9" s="111" customFormat="1" ht="12" customHeight="1">
      <c r="A50" s="347">
        <v>2089</v>
      </c>
      <c r="B50" s="130" t="s">
        <v>280</v>
      </c>
      <c r="C50" s="167">
        <v>0</v>
      </c>
      <c r="D50" s="167">
        <v>0</v>
      </c>
      <c r="E50" s="167">
        <v>0</v>
      </c>
      <c r="F50" s="167">
        <v>0</v>
      </c>
      <c r="G50" s="167">
        <v>0</v>
      </c>
      <c r="H50" s="168">
        <f t="shared" si="2"/>
        <v>0</v>
      </c>
      <c r="I50" s="169"/>
    </row>
    <row r="51" spans="1:9" s="111" customFormat="1" ht="12" customHeight="1">
      <c r="A51" s="130"/>
      <c r="B51" s="19"/>
      <c r="C51" s="167"/>
      <c r="D51" s="167"/>
      <c r="E51" s="167"/>
      <c r="F51" s="167"/>
      <c r="G51" s="167"/>
      <c r="H51" s="168"/>
      <c r="I51" s="169"/>
    </row>
    <row r="52" spans="1:9" s="111" customFormat="1" ht="21" customHeight="1">
      <c r="A52" s="10"/>
      <c r="B52" s="31" t="s">
        <v>417</v>
      </c>
      <c r="C52" s="30">
        <f>SUM(C42:C50)</f>
        <v>0</v>
      </c>
      <c r="D52" s="30">
        <f t="shared" ref="D52:G52" si="3">SUM(D42:D50)</f>
        <v>0</v>
      </c>
      <c r="E52" s="30">
        <f t="shared" si="3"/>
        <v>0</v>
      </c>
      <c r="F52" s="30">
        <f t="shared" si="3"/>
        <v>0</v>
      </c>
      <c r="G52" s="30">
        <f t="shared" si="3"/>
        <v>0</v>
      </c>
      <c r="H52" s="29">
        <f>SUM(H42:H50)</f>
        <v>0</v>
      </c>
      <c r="I52" s="30"/>
    </row>
    <row r="53" spans="1:9" s="111" customFormat="1" ht="12" customHeight="1">
      <c r="A53" s="10"/>
      <c r="B53" s="10"/>
      <c r="C53" s="113"/>
      <c r="D53" s="113"/>
      <c r="E53" s="113"/>
      <c r="F53" s="113"/>
      <c r="G53" s="113"/>
      <c r="H53" s="122"/>
      <c r="I53" s="113"/>
    </row>
    <row r="54" spans="1:9" s="111" customFormat="1" ht="12" customHeight="1">
      <c r="A54" s="19"/>
      <c r="C54" s="119"/>
      <c r="D54" s="119"/>
      <c r="E54" s="119"/>
      <c r="F54" s="119"/>
      <c r="G54" s="119"/>
      <c r="H54" s="122"/>
      <c r="I54" s="169"/>
    </row>
    <row r="55" spans="1:9" ht="12" customHeight="1">
      <c r="A55" s="77" t="s">
        <v>246</v>
      </c>
    </row>
    <row r="56" spans="1:9" ht="12" customHeight="1"/>
    <row r="57" spans="1:9" ht="12" customHeight="1">
      <c r="A57" s="155"/>
      <c r="B57" s="155"/>
      <c r="C57" s="155"/>
      <c r="D57" s="155"/>
      <c r="E57" s="155"/>
      <c r="F57" s="155"/>
      <c r="G57" s="155" t="s">
        <v>282</v>
      </c>
      <c r="H57" s="161" t="s">
        <v>96</v>
      </c>
      <c r="I57" s="155"/>
    </row>
    <row r="58" spans="1:9" s="125" customFormat="1" ht="12" customHeight="1">
      <c r="A58" s="156"/>
      <c r="B58" s="156"/>
      <c r="C58" s="156"/>
      <c r="D58" s="156"/>
      <c r="E58" s="156"/>
      <c r="F58" s="156"/>
      <c r="G58" s="163"/>
      <c r="H58" s="338">
        <v>43830</v>
      </c>
      <c r="I58" s="156"/>
    </row>
    <row r="59" spans="1:9" ht="12" customHeight="1">
      <c r="G59" s="132"/>
      <c r="H59" s="133"/>
    </row>
    <row r="60" spans="1:9" ht="12" customHeight="1">
      <c r="A60" s="78" t="s">
        <v>250</v>
      </c>
      <c r="B60" s="78" t="s">
        <v>416</v>
      </c>
      <c r="G60" s="167"/>
      <c r="H60" s="168">
        <v>0</v>
      </c>
    </row>
    <row r="61" spans="1:9" ht="12" customHeight="1">
      <c r="H61" s="168"/>
    </row>
    <row r="62" spans="1:9" s="111" customFormat="1" ht="21" customHeight="1">
      <c r="A62" s="10"/>
      <c r="B62" s="31" t="s">
        <v>417</v>
      </c>
      <c r="C62" s="30"/>
      <c r="D62" s="30"/>
      <c r="E62" s="30"/>
      <c r="F62" s="30"/>
      <c r="G62" s="157"/>
      <c r="H62" s="29">
        <f>SUM(H60:H61)</f>
        <v>0</v>
      </c>
      <c r="I62" s="157"/>
    </row>
  </sheetData>
  <mergeCells count="4">
    <mergeCell ref="A39:B40"/>
    <mergeCell ref="A4:I4"/>
    <mergeCell ref="A36:I36"/>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rowBreaks count="1" manualBreakCount="1">
    <brk id="32" max="16383" man="1"/>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R31"/>
  <sheetViews>
    <sheetView showGridLines="0" zoomScaleNormal="100" workbookViewId="0">
      <selection activeCell="A2" sqref="A2"/>
    </sheetView>
  </sheetViews>
  <sheetFormatPr baseColWidth="10" defaultColWidth="11" defaultRowHeight="12"/>
  <cols>
    <col min="1" max="1" width="4.75" style="362" customWidth="1"/>
    <col min="2" max="2" width="33.125" style="362" customWidth="1"/>
    <col min="3" max="3" width="11.625" style="361" customWidth="1"/>
    <col min="4" max="4" width="13.625" style="361" bestFit="1" customWidth="1"/>
    <col min="5" max="14" width="8.125" style="361" customWidth="1"/>
    <col min="15" max="15" width="13.625" style="361" bestFit="1" customWidth="1"/>
    <col min="16" max="17" width="8.125" style="361" customWidth="1"/>
    <col min="18" max="18" width="11.625" style="364" customWidth="1"/>
    <col min="19" max="16384" width="11" style="362"/>
  </cols>
  <sheetData>
    <row r="1" spans="1:18" ht="22.5">
      <c r="A1" s="76" t="s">
        <v>112</v>
      </c>
      <c r="B1" s="99"/>
      <c r="C1" s="744"/>
      <c r="E1" s="140"/>
      <c r="F1" s="140"/>
      <c r="G1" s="140"/>
      <c r="H1" s="140"/>
      <c r="I1" s="140"/>
      <c r="J1" s="140"/>
      <c r="K1" s="140"/>
      <c r="L1" s="140"/>
      <c r="M1" s="140"/>
      <c r="N1" s="140"/>
      <c r="O1" s="140"/>
      <c r="P1" s="140"/>
      <c r="Q1" s="140"/>
      <c r="R1" s="100"/>
    </row>
    <row r="2" spans="1:18" ht="12" customHeight="1">
      <c r="A2" s="102"/>
      <c r="B2" s="102"/>
      <c r="E2" s="140"/>
      <c r="F2" s="140"/>
      <c r="G2" s="140"/>
      <c r="H2" s="140"/>
      <c r="I2" s="140"/>
      <c r="J2" s="140"/>
      <c r="K2" s="140"/>
      <c r="L2" s="140"/>
      <c r="M2" s="140"/>
      <c r="N2" s="140"/>
      <c r="O2" s="140"/>
      <c r="P2" s="140"/>
      <c r="Q2" s="140"/>
      <c r="R2" s="100"/>
    </row>
    <row r="3" spans="1:18" ht="12" customHeight="1">
      <c r="A3" s="102"/>
      <c r="B3" s="102"/>
      <c r="E3" s="140"/>
      <c r="F3" s="140"/>
      <c r="G3" s="140"/>
      <c r="H3" s="140"/>
      <c r="I3" s="140"/>
      <c r="J3" s="140"/>
      <c r="K3" s="140"/>
      <c r="L3" s="140"/>
      <c r="M3" s="140"/>
      <c r="N3" s="140"/>
      <c r="O3" s="140"/>
      <c r="P3" s="140"/>
      <c r="Q3" s="140"/>
      <c r="R3" s="100"/>
    </row>
    <row r="4" spans="1:18" s="568" customFormat="1" ht="24" customHeight="1">
      <c r="A4" s="683" t="s">
        <v>69</v>
      </c>
      <c r="B4" s="683"/>
      <c r="C4" s="683"/>
      <c r="D4" s="683"/>
      <c r="E4" s="683"/>
      <c r="F4" s="683"/>
      <c r="G4" s="683"/>
      <c r="H4" s="683"/>
      <c r="I4" s="683"/>
      <c r="J4" s="683"/>
      <c r="K4" s="683"/>
      <c r="L4" s="683"/>
      <c r="M4" s="683"/>
      <c r="N4" s="683"/>
      <c r="O4" s="683"/>
      <c r="P4" s="683"/>
      <c r="Q4" s="683"/>
      <c r="R4" s="683"/>
    </row>
    <row r="5" spans="1:18" ht="12" customHeight="1">
      <c r="A5" s="79"/>
      <c r="B5" s="79"/>
      <c r="D5" s="745"/>
      <c r="E5" s="140"/>
      <c r="F5" s="140"/>
      <c r="G5" s="109"/>
      <c r="H5" s="109"/>
      <c r="I5" s="109"/>
      <c r="J5" s="109"/>
      <c r="K5" s="109"/>
      <c r="L5" s="109"/>
      <c r="M5" s="109"/>
      <c r="N5" s="109"/>
      <c r="O5" s="109"/>
      <c r="P5" s="109"/>
      <c r="Q5" s="109"/>
      <c r="R5" s="100"/>
    </row>
    <row r="6" spans="1:18" ht="12" customHeight="1">
      <c r="A6" s="79"/>
      <c r="B6" s="79"/>
      <c r="D6" s="745"/>
      <c r="E6" s="140"/>
      <c r="F6" s="140"/>
      <c r="G6" s="109"/>
      <c r="H6" s="109"/>
      <c r="I6" s="109"/>
      <c r="J6" s="109"/>
      <c r="K6" s="109"/>
      <c r="L6" s="109"/>
      <c r="M6" s="109"/>
      <c r="N6" s="109"/>
      <c r="O6" s="109"/>
      <c r="P6" s="109"/>
      <c r="Q6" s="109"/>
      <c r="R6" s="100"/>
    </row>
    <row r="7" spans="1:18" ht="12" customHeight="1">
      <c r="A7" s="686" t="s">
        <v>291</v>
      </c>
      <c r="B7" s="686"/>
      <c r="C7" s="746" t="s">
        <v>272</v>
      </c>
      <c r="D7" s="747" t="s">
        <v>830</v>
      </c>
      <c r="E7" s="705" t="s">
        <v>617</v>
      </c>
      <c r="F7" s="705"/>
      <c r="G7" s="706" t="s">
        <v>418</v>
      </c>
      <c r="H7" s="706"/>
      <c r="I7" s="706" t="s">
        <v>618</v>
      </c>
      <c r="J7" s="706"/>
      <c r="K7" s="706" t="s">
        <v>16</v>
      </c>
      <c r="L7" s="706"/>
      <c r="M7" s="706" t="s">
        <v>419</v>
      </c>
      <c r="N7" s="706"/>
      <c r="O7" s="160" t="s">
        <v>619</v>
      </c>
      <c r="P7" s="706" t="s">
        <v>290</v>
      </c>
      <c r="Q7" s="706"/>
      <c r="R7" s="161" t="s">
        <v>272</v>
      </c>
    </row>
    <row r="8" spans="1:18" ht="12" customHeight="1">
      <c r="A8" s="695"/>
      <c r="B8" s="695"/>
      <c r="C8" s="748">
        <v>43830</v>
      </c>
      <c r="D8" s="366" t="s">
        <v>831</v>
      </c>
      <c r="E8" s="707" t="s">
        <v>620</v>
      </c>
      <c r="F8" s="707"/>
      <c r="G8" s="185"/>
      <c r="H8" s="185"/>
      <c r="I8" s="185"/>
      <c r="J8" s="185"/>
      <c r="K8" s="185"/>
      <c r="L8" s="185"/>
      <c r="M8" s="708" t="s">
        <v>286</v>
      </c>
      <c r="N8" s="708"/>
      <c r="O8" s="185" t="s">
        <v>621</v>
      </c>
      <c r="P8" s="185"/>
      <c r="Q8" s="185"/>
      <c r="R8" s="634">
        <v>44196</v>
      </c>
    </row>
    <row r="9" spans="1:18" s="570" customFormat="1" ht="12" customHeight="1">
      <c r="A9" s="697"/>
      <c r="B9" s="697"/>
      <c r="C9" s="749"/>
      <c r="D9" s="750"/>
      <c r="E9" s="635" t="s">
        <v>289</v>
      </c>
      <c r="F9" s="635" t="s">
        <v>288</v>
      </c>
      <c r="G9" s="635" t="s">
        <v>289</v>
      </c>
      <c r="H9" s="635" t="s">
        <v>288</v>
      </c>
      <c r="I9" s="635" t="s">
        <v>289</v>
      </c>
      <c r="J9" s="635" t="s">
        <v>288</v>
      </c>
      <c r="K9" s="635" t="s">
        <v>289</v>
      </c>
      <c r="L9" s="635" t="s">
        <v>288</v>
      </c>
      <c r="M9" s="635" t="s">
        <v>289</v>
      </c>
      <c r="N9" s="635" t="s">
        <v>288</v>
      </c>
      <c r="O9" s="635" t="s">
        <v>244</v>
      </c>
      <c r="P9" s="635" t="s">
        <v>457</v>
      </c>
      <c r="Q9" s="635" t="s">
        <v>458</v>
      </c>
      <c r="R9" s="636"/>
    </row>
    <row r="10" spans="1:18" s="571" customFormat="1" ht="12" customHeight="1">
      <c r="A10" s="145"/>
      <c r="B10" s="172"/>
      <c r="C10" s="751"/>
      <c r="D10" s="751"/>
      <c r="E10" s="618"/>
      <c r="F10" s="618"/>
      <c r="G10" s="618"/>
      <c r="H10" s="618"/>
      <c r="I10" s="618"/>
      <c r="J10" s="618"/>
      <c r="K10" s="618"/>
      <c r="L10" s="618"/>
      <c r="M10" s="618"/>
      <c r="N10" s="618"/>
      <c r="O10" s="618"/>
      <c r="P10" s="618"/>
      <c r="Q10" s="618"/>
      <c r="R10" s="348"/>
    </row>
    <row r="11" spans="1:18" s="358" customFormat="1" ht="12" customHeight="1">
      <c r="A11" s="342">
        <v>2900</v>
      </c>
      <c r="B11" s="288" t="s">
        <v>609</v>
      </c>
      <c r="C11" s="752">
        <f>SUM(C12:C13)</f>
        <v>0</v>
      </c>
      <c r="D11" s="753"/>
      <c r="E11" s="637"/>
      <c r="F11" s="637"/>
      <c r="G11" s="637"/>
      <c r="H11" s="637"/>
      <c r="I11" s="637"/>
      <c r="J11" s="637"/>
      <c r="K11" s="637"/>
      <c r="L11" s="637"/>
      <c r="M11" s="637"/>
      <c r="N11" s="637"/>
      <c r="O11" s="637"/>
      <c r="P11" s="637"/>
      <c r="Q11" s="637"/>
      <c r="R11" s="32">
        <f>SUM(R12:R13)</f>
        <v>0</v>
      </c>
    </row>
    <row r="12" spans="1:18" s="358" customFormat="1" ht="12" customHeight="1">
      <c r="A12" s="218"/>
      <c r="B12" s="342" t="s">
        <v>622</v>
      </c>
      <c r="C12" s="754">
        <v>0</v>
      </c>
      <c r="D12" s="754"/>
      <c r="E12" s="118">
        <v>1</v>
      </c>
      <c r="F12" s="118">
        <v>-1</v>
      </c>
      <c r="G12" s="404"/>
      <c r="H12" s="404"/>
      <c r="I12" s="404"/>
      <c r="J12" s="404"/>
      <c r="K12" s="404"/>
      <c r="L12" s="404"/>
      <c r="M12" s="404"/>
      <c r="N12" s="404"/>
      <c r="O12" s="404"/>
      <c r="P12" s="404"/>
      <c r="Q12" s="404"/>
      <c r="R12" s="638">
        <f>SUM(C12:Q12)</f>
        <v>0</v>
      </c>
    </row>
    <row r="13" spans="1:18" s="358" customFormat="1" ht="12" customHeight="1">
      <c r="A13" s="218"/>
      <c r="B13" s="342" t="s">
        <v>107</v>
      </c>
      <c r="C13" s="754">
        <v>0</v>
      </c>
      <c r="D13" s="754"/>
      <c r="E13" s="118">
        <v>1</v>
      </c>
      <c r="F13" s="118">
        <v>-1</v>
      </c>
      <c r="G13" s="404"/>
      <c r="H13" s="404"/>
      <c r="I13" s="404"/>
      <c r="J13" s="404"/>
      <c r="K13" s="404"/>
      <c r="L13" s="404"/>
      <c r="M13" s="404"/>
      <c r="N13" s="404"/>
      <c r="O13" s="404"/>
      <c r="P13" s="404"/>
      <c r="Q13" s="404"/>
      <c r="R13" s="638">
        <f>SUM(C13:Q13)</f>
        <v>0</v>
      </c>
    </row>
    <row r="14" spans="1:18" s="358" customFormat="1" ht="12" customHeight="1">
      <c r="A14" s="342">
        <v>2910</v>
      </c>
      <c r="B14" s="288" t="s">
        <v>287</v>
      </c>
      <c r="C14" s="752">
        <f>SUM(C15:C16)</f>
        <v>0</v>
      </c>
      <c r="D14" s="755"/>
      <c r="E14" s="474"/>
      <c r="F14" s="474"/>
      <c r="G14" s="474"/>
      <c r="H14" s="474"/>
      <c r="I14" s="474"/>
      <c r="J14" s="474"/>
      <c r="K14" s="474"/>
      <c r="L14" s="474"/>
      <c r="M14" s="474"/>
      <c r="N14" s="474"/>
      <c r="O14" s="474"/>
      <c r="P14" s="474"/>
      <c r="Q14" s="474"/>
      <c r="R14" s="32">
        <f>SUM(R15:R16)</f>
        <v>0</v>
      </c>
    </row>
    <row r="15" spans="1:18" s="358" customFormat="1" ht="12" customHeight="1">
      <c r="A15" s="218"/>
      <c r="B15" s="342" t="s">
        <v>622</v>
      </c>
      <c r="C15" s="754">
        <v>0</v>
      </c>
      <c r="D15" s="754"/>
      <c r="E15" s="404"/>
      <c r="F15" s="404"/>
      <c r="G15" s="118">
        <v>1</v>
      </c>
      <c r="H15" s="118">
        <v>-1</v>
      </c>
      <c r="I15" s="404"/>
      <c r="J15" s="404"/>
      <c r="K15" s="404"/>
      <c r="L15" s="404"/>
      <c r="M15" s="404"/>
      <c r="N15" s="404"/>
      <c r="O15" s="404"/>
      <c r="P15" s="404"/>
      <c r="Q15" s="404"/>
      <c r="R15" s="638">
        <f>SUM(C15:Q15)</f>
        <v>0</v>
      </c>
    </row>
    <row r="16" spans="1:18" s="358" customFormat="1" ht="12" customHeight="1">
      <c r="A16" s="218"/>
      <c r="B16" s="342" t="s">
        <v>107</v>
      </c>
      <c r="C16" s="754">
        <v>0</v>
      </c>
      <c r="D16" s="754"/>
      <c r="E16" s="404"/>
      <c r="F16" s="404"/>
      <c r="G16" s="118">
        <v>1</v>
      </c>
      <c r="H16" s="118">
        <v>-1</v>
      </c>
      <c r="I16" s="404"/>
      <c r="J16" s="404"/>
      <c r="K16" s="404"/>
      <c r="L16" s="404"/>
      <c r="M16" s="404"/>
      <c r="N16" s="404"/>
      <c r="O16" s="404"/>
      <c r="P16" s="404"/>
      <c r="Q16" s="404"/>
      <c r="R16" s="638">
        <f>SUM(C16:Q16)</f>
        <v>0</v>
      </c>
    </row>
    <row r="17" spans="1:18" s="358" customFormat="1" ht="12" customHeight="1">
      <c r="A17" s="342">
        <v>2920</v>
      </c>
      <c r="B17" s="288" t="s">
        <v>610</v>
      </c>
      <c r="C17" s="752">
        <f>SUM(C18:C19)</f>
        <v>0</v>
      </c>
      <c r="D17" s="755"/>
      <c r="E17" s="474"/>
      <c r="F17" s="474"/>
      <c r="G17" s="474"/>
      <c r="H17" s="474"/>
      <c r="I17" s="474"/>
      <c r="J17" s="474"/>
      <c r="K17" s="474"/>
      <c r="L17" s="474"/>
      <c r="M17" s="474"/>
      <c r="N17" s="474"/>
      <c r="O17" s="474"/>
      <c r="P17" s="474"/>
      <c r="Q17" s="474"/>
      <c r="R17" s="32">
        <f>SUM(R18:R19)</f>
        <v>0</v>
      </c>
    </row>
    <row r="18" spans="1:18" s="358" customFormat="1" ht="12" customHeight="1">
      <c r="A18" s="218"/>
      <c r="B18" s="342" t="s">
        <v>623</v>
      </c>
      <c r="C18" s="754">
        <v>0</v>
      </c>
      <c r="D18" s="754"/>
      <c r="E18" s="404"/>
      <c r="F18" s="404"/>
      <c r="G18" s="404"/>
      <c r="H18" s="404"/>
      <c r="I18" s="118">
        <v>1</v>
      </c>
      <c r="J18" s="118">
        <v>-1</v>
      </c>
      <c r="K18" s="404"/>
      <c r="L18" s="404"/>
      <c r="M18" s="404"/>
      <c r="N18" s="404"/>
      <c r="O18" s="404"/>
      <c r="P18" s="404"/>
      <c r="Q18" s="404"/>
      <c r="R18" s="638">
        <f>SUM(C18:Q18)</f>
        <v>0</v>
      </c>
    </row>
    <row r="19" spans="1:18" s="358" customFormat="1" ht="12" customHeight="1">
      <c r="A19" s="218"/>
      <c r="B19" s="342" t="s">
        <v>107</v>
      </c>
      <c r="C19" s="754">
        <v>0</v>
      </c>
      <c r="D19" s="754"/>
      <c r="E19" s="404"/>
      <c r="F19" s="404"/>
      <c r="G19" s="404"/>
      <c r="H19" s="404"/>
      <c r="I19" s="118">
        <v>1</v>
      </c>
      <c r="J19" s="118">
        <v>-1</v>
      </c>
      <c r="K19" s="404"/>
      <c r="L19" s="404"/>
      <c r="M19" s="404"/>
      <c r="N19" s="404"/>
      <c r="O19" s="404"/>
      <c r="P19" s="404"/>
      <c r="Q19" s="404"/>
      <c r="R19" s="638">
        <f>SUM(C19:Q19)</f>
        <v>0</v>
      </c>
    </row>
    <row r="20" spans="1:18" s="358" customFormat="1" ht="12" customHeight="1">
      <c r="A20" s="342">
        <v>2930</v>
      </c>
      <c r="B20" s="288" t="s">
        <v>16</v>
      </c>
      <c r="C20" s="752">
        <f>SUM(C21:C23)</f>
        <v>0</v>
      </c>
      <c r="D20" s="755"/>
      <c r="E20" s="474"/>
      <c r="F20" s="474"/>
      <c r="G20" s="474"/>
      <c r="H20" s="474"/>
      <c r="I20" s="474"/>
      <c r="J20" s="474"/>
      <c r="K20" s="474"/>
      <c r="L20" s="474"/>
      <c r="M20" s="474"/>
      <c r="N20" s="474"/>
      <c r="O20" s="474"/>
      <c r="P20" s="474"/>
      <c r="Q20" s="474"/>
      <c r="R20" s="32">
        <f>SUM(R21:R23)</f>
        <v>0</v>
      </c>
    </row>
    <row r="21" spans="1:18" s="358" customFormat="1" ht="12" customHeight="1">
      <c r="A21" s="218"/>
      <c r="B21" s="342" t="s">
        <v>624</v>
      </c>
      <c r="C21" s="754">
        <v>0</v>
      </c>
      <c r="D21" s="754"/>
      <c r="E21" s="404"/>
      <c r="F21" s="404"/>
      <c r="G21" s="404"/>
      <c r="H21" s="404"/>
      <c r="I21" s="404"/>
      <c r="J21" s="404"/>
      <c r="K21" s="118">
        <v>1</v>
      </c>
      <c r="L21" s="118">
        <v>-1</v>
      </c>
      <c r="M21" s="404"/>
      <c r="N21" s="404"/>
      <c r="O21" s="404"/>
      <c r="P21" s="404"/>
      <c r="Q21" s="404"/>
      <c r="R21" s="638">
        <f t="shared" ref="R21:R27" si="0">SUM(C21:Q21)</f>
        <v>0</v>
      </c>
    </row>
    <row r="22" spans="1:18" s="358" customFormat="1" ht="12" customHeight="1">
      <c r="A22" s="218"/>
      <c r="B22" s="342" t="s">
        <v>625</v>
      </c>
      <c r="C22" s="754">
        <v>0</v>
      </c>
      <c r="D22" s="754"/>
      <c r="E22" s="404"/>
      <c r="F22" s="404"/>
      <c r="G22" s="404"/>
      <c r="H22" s="404"/>
      <c r="I22" s="404"/>
      <c r="J22" s="404"/>
      <c r="K22" s="118">
        <v>1</v>
      </c>
      <c r="L22" s="118">
        <v>-1</v>
      </c>
      <c r="M22" s="404"/>
      <c r="N22" s="404"/>
      <c r="O22" s="404"/>
      <c r="P22" s="404"/>
      <c r="Q22" s="404"/>
      <c r="R22" s="638">
        <f t="shared" si="0"/>
        <v>0</v>
      </c>
    </row>
    <row r="23" spans="1:18" s="358" customFormat="1" ht="12" customHeight="1">
      <c r="A23" s="218"/>
      <c r="B23" s="342" t="s">
        <v>107</v>
      </c>
      <c r="C23" s="754">
        <v>0</v>
      </c>
      <c r="D23" s="754"/>
      <c r="E23" s="404"/>
      <c r="F23" s="404"/>
      <c r="G23" s="404"/>
      <c r="H23" s="404"/>
      <c r="I23" s="404"/>
      <c r="J23" s="404"/>
      <c r="K23" s="118">
        <v>1</v>
      </c>
      <c r="L23" s="118">
        <v>-1</v>
      </c>
      <c r="M23" s="404"/>
      <c r="N23" s="404"/>
      <c r="O23" s="404"/>
      <c r="P23" s="404"/>
      <c r="Q23" s="404"/>
      <c r="R23" s="638">
        <f t="shared" si="0"/>
        <v>0</v>
      </c>
    </row>
    <row r="24" spans="1:18" s="358" customFormat="1" ht="12" customHeight="1">
      <c r="A24" s="342">
        <v>2940</v>
      </c>
      <c r="B24" s="288" t="s">
        <v>379</v>
      </c>
      <c r="C24" s="755">
        <v>0</v>
      </c>
      <c r="D24" s="755"/>
      <c r="E24" s="474"/>
      <c r="F24" s="474"/>
      <c r="G24" s="474"/>
      <c r="H24" s="474"/>
      <c r="I24" s="474"/>
      <c r="J24" s="474"/>
      <c r="K24" s="474"/>
      <c r="L24" s="474"/>
      <c r="M24" s="157">
        <v>1</v>
      </c>
      <c r="N24" s="157">
        <v>-1</v>
      </c>
      <c r="O24" s="474"/>
      <c r="P24" s="474"/>
      <c r="Q24" s="474"/>
      <c r="R24" s="32">
        <f t="shared" si="0"/>
        <v>0</v>
      </c>
    </row>
    <row r="25" spans="1:18" s="358" customFormat="1" ht="12" customHeight="1">
      <c r="A25" s="342">
        <v>2961</v>
      </c>
      <c r="B25" s="288" t="s">
        <v>626</v>
      </c>
      <c r="C25" s="755">
        <v>0</v>
      </c>
      <c r="D25" s="755"/>
      <c r="E25" s="474"/>
      <c r="F25" s="474"/>
      <c r="G25" s="474"/>
      <c r="H25" s="474"/>
      <c r="I25" s="474"/>
      <c r="J25" s="474"/>
      <c r="K25" s="474"/>
      <c r="L25" s="474"/>
      <c r="M25" s="474"/>
      <c r="N25" s="474"/>
      <c r="O25" s="474">
        <v>0</v>
      </c>
      <c r="P25" s="474"/>
      <c r="Q25" s="474"/>
      <c r="R25" s="32">
        <f t="shared" si="0"/>
        <v>0</v>
      </c>
    </row>
    <row r="26" spans="1:18" s="358" customFormat="1" ht="12" customHeight="1">
      <c r="A26" s="342">
        <v>2990</v>
      </c>
      <c r="B26" s="288" t="s">
        <v>290</v>
      </c>
      <c r="C26" s="755">
        <v>1</v>
      </c>
      <c r="D26" s="755">
        <v>-1</v>
      </c>
      <c r="E26" s="474"/>
      <c r="F26" s="474"/>
      <c r="G26" s="474"/>
      <c r="H26" s="474"/>
      <c r="I26" s="474"/>
      <c r="J26" s="474"/>
      <c r="K26" s="474"/>
      <c r="L26" s="474"/>
      <c r="M26" s="474"/>
      <c r="N26" s="474"/>
      <c r="O26" s="474"/>
      <c r="P26" s="118">
        <v>1</v>
      </c>
      <c r="Q26" s="118">
        <v>-1</v>
      </c>
      <c r="R26" s="32">
        <f>SUM(C26:Q26)</f>
        <v>0</v>
      </c>
    </row>
    <row r="27" spans="1:18" s="358" customFormat="1" ht="12" customHeight="1">
      <c r="A27" s="342">
        <v>2999</v>
      </c>
      <c r="B27" s="288" t="s">
        <v>285</v>
      </c>
      <c r="C27" s="755">
        <v>0</v>
      </c>
      <c r="D27" s="755">
        <v>1</v>
      </c>
      <c r="E27" s="474"/>
      <c r="F27" s="474"/>
      <c r="G27" s="474"/>
      <c r="H27" s="474"/>
      <c r="I27" s="474"/>
      <c r="J27" s="474"/>
      <c r="K27" s="474"/>
      <c r="L27" s="474"/>
      <c r="M27" s="474"/>
      <c r="N27" s="474"/>
      <c r="O27" s="474"/>
      <c r="P27" s="474"/>
      <c r="Q27" s="474"/>
      <c r="R27" s="32">
        <f t="shared" si="0"/>
        <v>1</v>
      </c>
    </row>
    <row r="28" spans="1:18" s="358" customFormat="1" ht="12" customHeight="1">
      <c r="A28" s="342"/>
      <c r="B28" s="288"/>
      <c r="C28" s="755"/>
      <c r="D28" s="755"/>
      <c r="E28" s="474"/>
      <c r="F28" s="474"/>
      <c r="G28" s="474"/>
      <c r="H28" s="474"/>
      <c r="I28" s="474"/>
      <c r="J28" s="474"/>
      <c r="K28" s="474"/>
      <c r="L28" s="474"/>
      <c r="M28" s="474"/>
      <c r="N28" s="474"/>
      <c r="O28" s="474"/>
      <c r="P28" s="474"/>
      <c r="Q28" s="474"/>
      <c r="R28" s="32"/>
    </row>
    <row r="29" spans="1:18" s="358" customFormat="1" ht="21" customHeight="1">
      <c r="A29" s="243"/>
      <c r="B29" s="137" t="s">
        <v>70</v>
      </c>
      <c r="C29" s="756">
        <f>C11+C14+C17+C20+C24+C25+C26+C27</f>
        <v>1</v>
      </c>
      <c r="D29" s="756">
        <f t="shared" ref="D29" si="1">SUM(D11:D27)</f>
        <v>0</v>
      </c>
      <c r="E29" s="138">
        <f t="shared" ref="E29:Q29" si="2">SUM(E11:E27)</f>
        <v>2</v>
      </c>
      <c r="F29" s="138">
        <f t="shared" si="2"/>
        <v>-2</v>
      </c>
      <c r="G29" s="138">
        <f t="shared" si="2"/>
        <v>2</v>
      </c>
      <c r="H29" s="138">
        <f t="shared" si="2"/>
        <v>-2</v>
      </c>
      <c r="I29" s="138">
        <f t="shared" si="2"/>
        <v>2</v>
      </c>
      <c r="J29" s="138">
        <f t="shared" si="2"/>
        <v>-2</v>
      </c>
      <c r="K29" s="138">
        <f t="shared" si="2"/>
        <v>3</v>
      </c>
      <c r="L29" s="138">
        <f t="shared" si="2"/>
        <v>-3</v>
      </c>
      <c r="M29" s="138">
        <f t="shared" si="2"/>
        <v>1</v>
      </c>
      <c r="N29" s="138">
        <f t="shared" si="2"/>
        <v>-1</v>
      </c>
      <c r="O29" s="138">
        <f t="shared" si="2"/>
        <v>0</v>
      </c>
      <c r="P29" s="138">
        <f t="shared" si="2"/>
        <v>1</v>
      </c>
      <c r="Q29" s="138">
        <f t="shared" si="2"/>
        <v>-1</v>
      </c>
      <c r="R29" s="139">
        <f>R11+R14+R17+R20+R24+R25+R26+R27</f>
        <v>1</v>
      </c>
    </row>
    <row r="30" spans="1:18" s="573" customFormat="1" ht="12" customHeight="1">
      <c r="A30" s="342"/>
      <c r="B30" s="342"/>
      <c r="C30" s="757"/>
      <c r="D30" s="758"/>
      <c r="E30" s="418"/>
      <c r="F30" s="418"/>
      <c r="G30" s="418"/>
      <c r="H30" s="418"/>
      <c r="I30" s="418"/>
      <c r="J30" s="418"/>
      <c r="K30" s="418"/>
      <c r="L30" s="418"/>
      <c r="M30" s="418"/>
      <c r="N30" s="418"/>
      <c r="O30" s="418"/>
      <c r="P30" s="418"/>
      <c r="Q30" s="418"/>
      <c r="R30" s="418"/>
    </row>
    <row r="31" spans="1:18" ht="12" customHeight="1"/>
  </sheetData>
  <mergeCells count="10">
    <mergeCell ref="A4:R4"/>
    <mergeCell ref="A7:B9"/>
    <mergeCell ref="E7:F7"/>
    <mergeCell ref="G7:H7"/>
    <mergeCell ref="I7:J7"/>
    <mergeCell ref="K7:L7"/>
    <mergeCell ref="M7:N7"/>
    <mergeCell ref="P7:Q7"/>
    <mergeCell ref="E8:F8"/>
    <mergeCell ref="M8:N8"/>
  </mergeCells>
  <pageMargins left="0.59055118110236227" right="0.59055118110236227" top="0.98425196850393704" bottom="0.59055118110236227" header="0.59055118110236227" footer="0.31496062992125984"/>
  <pageSetup paperSize="9" scale="71" fitToHeight="0" orientation="landscape" horizontalDpi="4294967293" r:id="rId1"/>
  <headerFooter>
    <oddHeader>&amp;L&amp;8Zweckverband&amp;R&amp;8&amp;K01+000Jahresrechnung 2020</oddHeader>
    <oddFooter>&amp;R&amp;8Seite &amp;P</oddFooter>
  </headerFooter>
  <ignoredErrors>
    <ignoredError sqref="C20" formulaRange="1"/>
    <ignoredError sqref="R14:R20" formula="1"/>
  </ignoredError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28"/>
  <sheetViews>
    <sheetView showGridLines="0" zoomScaleNormal="100" workbookViewId="0"/>
  </sheetViews>
  <sheetFormatPr baseColWidth="10" defaultColWidth="11" defaultRowHeight="12"/>
  <cols>
    <col min="1" max="1" width="17.875" style="78" customWidth="1"/>
    <col min="2" max="4" width="14.625" style="140" customWidth="1"/>
    <col min="5" max="5" width="11.75" style="140" customWidth="1"/>
    <col min="6" max="8" width="14.625" style="140" customWidth="1"/>
    <col min="9" max="16384" width="11" style="78"/>
  </cols>
  <sheetData>
    <row r="1" spans="1:8" ht="22.5">
      <c r="A1" s="76" t="s">
        <v>112</v>
      </c>
    </row>
    <row r="2" spans="1:8" ht="12" customHeight="1">
      <c r="A2" s="102"/>
    </row>
    <row r="3" spans="1:8" ht="12" customHeight="1">
      <c r="A3" s="102"/>
    </row>
    <row r="4" spans="1:8" s="105" customFormat="1" ht="24" customHeight="1">
      <c r="A4" s="460" t="s">
        <v>587</v>
      </c>
      <c r="B4" s="444"/>
      <c r="C4" s="444"/>
      <c r="D4" s="444"/>
      <c r="E4" s="444"/>
      <c r="F4" s="444"/>
      <c r="G4" s="444"/>
      <c r="H4" s="444"/>
    </row>
    <row r="5" spans="1:8" ht="12" customHeight="1">
      <c r="A5" s="79"/>
      <c r="D5" s="109"/>
      <c r="E5" s="109"/>
      <c r="F5" s="109"/>
    </row>
    <row r="6" spans="1:8" ht="12" customHeight="1">
      <c r="A6" s="79"/>
      <c r="D6" s="109"/>
      <c r="E6" s="109"/>
      <c r="F6" s="109"/>
    </row>
    <row r="7" spans="1:8" s="105" customFormat="1" ht="15">
      <c r="A7" s="461"/>
      <c r="B7" s="709" t="s">
        <v>588</v>
      </c>
      <c r="C7" s="690"/>
      <c r="D7" s="690"/>
      <c r="E7" s="461"/>
      <c r="F7" s="709" t="s">
        <v>589</v>
      </c>
      <c r="G7" s="709"/>
      <c r="H7" s="709"/>
    </row>
    <row r="8" spans="1:8" ht="12" customHeight="1">
      <c r="A8" s="79"/>
      <c r="D8" s="109"/>
      <c r="E8" s="109"/>
      <c r="F8" s="109"/>
    </row>
    <row r="9" spans="1:8">
      <c r="A9" s="710" t="s">
        <v>584</v>
      </c>
      <c r="B9" s="159" t="s">
        <v>23</v>
      </c>
      <c r="C9" s="159" t="s">
        <v>23</v>
      </c>
      <c r="D9" s="454" t="s">
        <v>585</v>
      </c>
      <c r="E9" s="159"/>
      <c r="F9" s="455" t="s">
        <v>586</v>
      </c>
      <c r="G9" s="159" t="s">
        <v>819</v>
      </c>
      <c r="H9" s="159" t="s">
        <v>586</v>
      </c>
    </row>
    <row r="10" spans="1:8">
      <c r="A10" s="711"/>
      <c r="B10" s="221" t="s">
        <v>633</v>
      </c>
      <c r="C10" s="221" t="s">
        <v>607</v>
      </c>
      <c r="D10" s="451"/>
      <c r="E10" s="221"/>
      <c r="F10" s="452" t="s">
        <v>607</v>
      </c>
      <c r="G10" s="221" t="s">
        <v>607</v>
      </c>
      <c r="H10" s="221" t="s">
        <v>823</v>
      </c>
    </row>
    <row r="11" spans="1:8">
      <c r="A11" s="447"/>
      <c r="B11" s="159"/>
      <c r="C11" s="159"/>
      <c r="D11" s="454"/>
      <c r="E11" s="159"/>
      <c r="F11" s="455"/>
      <c r="G11" s="159"/>
      <c r="H11" s="159"/>
    </row>
    <row r="12" spans="1:8" ht="12.75" customHeight="1">
      <c r="A12" s="79" t="s">
        <v>543</v>
      </c>
      <c r="B12" s="185">
        <v>0</v>
      </c>
      <c r="C12" s="185">
        <v>0</v>
      </c>
      <c r="D12" s="448" t="e">
        <f>C12/$C$23</f>
        <v>#DIV/0!</v>
      </c>
      <c r="F12" s="369" t="e">
        <f>$F$23*D12</f>
        <v>#DIV/0!</v>
      </c>
      <c r="G12" s="456">
        <v>0</v>
      </c>
      <c r="H12" s="185" t="e">
        <f>F12/G12</f>
        <v>#DIV/0!</v>
      </c>
    </row>
    <row r="13" spans="1:8" ht="12.75" customHeight="1">
      <c r="A13" s="79" t="s">
        <v>544</v>
      </c>
      <c r="B13" s="185">
        <v>0</v>
      </c>
      <c r="C13" s="185">
        <v>0</v>
      </c>
      <c r="D13" s="448" t="e">
        <f>C13/$C$23</f>
        <v>#DIV/0!</v>
      </c>
      <c r="F13" s="369" t="e">
        <f>$F$23*D13</f>
        <v>#DIV/0!</v>
      </c>
      <c r="G13" s="456">
        <v>0</v>
      </c>
      <c r="H13" s="185" t="e">
        <f>F13/G13</f>
        <v>#DIV/0!</v>
      </c>
    </row>
    <row r="14" spans="1:8" ht="12.75" customHeight="1">
      <c r="A14" s="79" t="s">
        <v>107</v>
      </c>
      <c r="B14" s="185"/>
      <c r="C14" s="185"/>
      <c r="D14" s="448"/>
      <c r="F14" s="369"/>
      <c r="G14" s="456"/>
      <c r="H14" s="185"/>
    </row>
    <row r="15" spans="1:8" ht="12.75" customHeight="1">
      <c r="A15" s="79"/>
      <c r="B15" s="185"/>
      <c r="C15" s="185"/>
      <c r="D15" s="448"/>
      <c r="F15" s="369"/>
      <c r="G15" s="456"/>
      <c r="H15" s="185"/>
    </row>
    <row r="16" spans="1:8" ht="12.75" customHeight="1">
      <c r="A16" s="79"/>
      <c r="B16" s="185"/>
      <c r="C16" s="185"/>
      <c r="D16" s="448"/>
      <c r="F16" s="369"/>
      <c r="G16" s="456"/>
      <c r="H16" s="185"/>
    </row>
    <row r="17" spans="1:8" ht="12.75" customHeight="1">
      <c r="A17" s="79"/>
      <c r="B17" s="185"/>
      <c r="C17" s="185"/>
      <c r="D17" s="448"/>
      <c r="F17" s="369"/>
      <c r="G17" s="456"/>
      <c r="H17" s="185"/>
    </row>
    <row r="18" spans="1:8" ht="12.75" customHeight="1">
      <c r="A18" s="79"/>
      <c r="B18" s="185"/>
      <c r="C18" s="185"/>
      <c r="D18" s="448"/>
      <c r="F18" s="369"/>
      <c r="G18" s="456"/>
      <c r="H18" s="185"/>
    </row>
    <row r="19" spans="1:8" ht="12.75" customHeight="1">
      <c r="A19" s="79"/>
      <c r="B19" s="185"/>
      <c r="C19" s="185"/>
      <c r="D19" s="448"/>
      <c r="F19" s="369"/>
      <c r="G19" s="456"/>
      <c r="H19" s="185"/>
    </row>
    <row r="20" spans="1:8" ht="12.75" customHeight="1">
      <c r="A20" s="79"/>
      <c r="B20" s="185"/>
      <c r="C20" s="185"/>
      <c r="D20" s="448"/>
      <c r="F20" s="369"/>
      <c r="G20" s="456"/>
      <c r="H20" s="185"/>
    </row>
    <row r="21" spans="1:8" ht="12.75" customHeight="1">
      <c r="A21" s="79"/>
      <c r="B21" s="185"/>
      <c r="C21" s="185"/>
      <c r="D21" s="448"/>
      <c r="F21" s="369"/>
      <c r="G21" s="456"/>
      <c r="H21" s="185"/>
    </row>
    <row r="22" spans="1:8" ht="12.75" customHeight="1">
      <c r="A22" s="223"/>
      <c r="B22" s="449"/>
      <c r="C22" s="449"/>
      <c r="D22" s="450"/>
      <c r="E22" s="221"/>
      <c r="F22" s="453"/>
      <c r="G22" s="457"/>
      <c r="H22" s="449"/>
    </row>
    <row r="23" spans="1:8" ht="21" customHeight="1">
      <c r="A23" s="176" t="s">
        <v>70</v>
      </c>
      <c r="B23" s="177">
        <v>0</v>
      </c>
      <c r="C23" s="177">
        <v>0</v>
      </c>
      <c r="D23" s="446" t="e">
        <f>C23/$C$23</f>
        <v>#DIV/0!</v>
      </c>
      <c r="E23" s="151"/>
      <c r="F23" s="459">
        <v>0</v>
      </c>
      <c r="G23" s="458">
        <f>SUM(G12:G21)</f>
        <v>0</v>
      </c>
      <c r="H23" s="177" t="e">
        <f>F23/G23</f>
        <v>#DIV/0!</v>
      </c>
    </row>
    <row r="26" spans="1:8">
      <c r="A26" s="394" t="s">
        <v>592</v>
      </c>
    </row>
    <row r="27" spans="1:8">
      <c r="A27" s="394" t="s">
        <v>590</v>
      </c>
    </row>
    <row r="28" spans="1:8">
      <c r="A28" s="394" t="s">
        <v>591</v>
      </c>
    </row>
  </sheetData>
  <mergeCells count="3">
    <mergeCell ref="F7:H7"/>
    <mergeCell ref="A9:A10"/>
    <mergeCell ref="B7:D7"/>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7"/>
  <sheetViews>
    <sheetView showGridLines="0" zoomScaleNormal="100" workbookViewId="0"/>
  </sheetViews>
  <sheetFormatPr baseColWidth="10" defaultColWidth="11" defaultRowHeight="12"/>
  <cols>
    <col min="1" max="1" width="4.625" style="105" customWidth="1"/>
    <col min="2" max="2" width="15.625" style="78" customWidth="1"/>
    <col min="3" max="7" width="14.625" style="78" customWidth="1"/>
    <col min="8" max="8" width="4.625" style="78" customWidth="1"/>
    <col min="9" max="10" width="12.625" style="78" customWidth="1"/>
    <col min="11" max="16384" width="11" style="78"/>
  </cols>
  <sheetData>
    <row r="1" spans="1:10" ht="22.5">
      <c r="A1" s="188" t="s">
        <v>112</v>
      </c>
      <c r="B1" s="99"/>
      <c r="C1" s="99"/>
      <c r="D1" s="99"/>
      <c r="E1" s="99"/>
      <c r="F1" s="99"/>
      <c r="G1" s="99"/>
      <c r="H1" s="99"/>
    </row>
    <row r="2" spans="1:10" ht="12" customHeight="1">
      <c r="A2" s="182"/>
      <c r="B2" s="102"/>
      <c r="C2" s="102"/>
      <c r="D2" s="102"/>
      <c r="E2" s="102"/>
      <c r="F2" s="102"/>
      <c r="G2" s="102"/>
      <c r="H2" s="102"/>
    </row>
    <row r="3" spans="1:10" ht="12" customHeight="1">
      <c r="A3" s="182"/>
      <c r="B3" s="102"/>
      <c r="C3" s="102"/>
      <c r="D3" s="102"/>
      <c r="E3" s="102"/>
      <c r="F3" s="102"/>
      <c r="G3" s="102"/>
      <c r="H3" s="102"/>
    </row>
    <row r="4" spans="1:10" s="105" customFormat="1" ht="24" customHeight="1">
      <c r="A4" s="683" t="s">
        <v>120</v>
      </c>
      <c r="B4" s="683"/>
      <c r="C4" s="683"/>
      <c r="D4" s="713"/>
      <c r="E4" s="713"/>
      <c r="F4" s="713"/>
      <c r="G4" s="713"/>
      <c r="H4" s="713"/>
      <c r="I4" s="713"/>
      <c r="J4" s="713"/>
    </row>
    <row r="5" spans="1:10" s="105" customFormat="1" ht="12" customHeight="1">
      <c r="A5" s="136"/>
      <c r="B5" s="136"/>
      <c r="C5" s="136"/>
      <c r="D5" s="136"/>
      <c r="E5" s="136"/>
      <c r="F5" s="136"/>
      <c r="G5" s="136"/>
      <c r="H5" s="136"/>
      <c r="I5" s="136"/>
      <c r="J5" s="136"/>
    </row>
    <row r="6" spans="1:10" s="105" customFormat="1" ht="12" customHeight="1">
      <c r="A6" s="148" t="s">
        <v>229</v>
      </c>
      <c r="C6" s="105" t="s">
        <v>608</v>
      </c>
    </row>
    <row r="7" spans="1:10" s="105" customFormat="1" ht="12" customHeight="1">
      <c r="A7" s="148" t="s">
        <v>233</v>
      </c>
      <c r="C7" s="105" t="s">
        <v>459</v>
      </c>
    </row>
    <row r="8" spans="1:10" s="105" customFormat="1" ht="12" customHeight="1">
      <c r="A8" s="148" t="s">
        <v>230</v>
      </c>
      <c r="C8" s="105" t="s">
        <v>107</v>
      </c>
    </row>
    <row r="9" spans="1:10" ht="12" customHeight="1">
      <c r="A9" s="183"/>
      <c r="B9" s="79"/>
      <c r="C9" s="79"/>
      <c r="D9" s="79"/>
      <c r="E9" s="79"/>
      <c r="F9" s="79"/>
      <c r="G9" s="79"/>
      <c r="H9" s="79"/>
    </row>
    <row r="10" spans="1:10" s="105" customFormat="1" ht="19.5" customHeight="1">
      <c r="A10" s="135" t="s">
        <v>497</v>
      </c>
      <c r="B10" s="135"/>
      <c r="C10" s="135"/>
      <c r="D10" s="174"/>
      <c r="E10" s="174"/>
      <c r="F10" s="174"/>
      <c r="G10" s="174"/>
      <c r="H10" s="174"/>
      <c r="I10" s="175" t="s">
        <v>80</v>
      </c>
      <c r="J10" s="175" t="s">
        <v>81</v>
      </c>
    </row>
    <row r="11" spans="1:10" ht="12" customHeight="1">
      <c r="A11" s="79"/>
      <c r="B11" s="79"/>
      <c r="C11" s="184"/>
      <c r="D11" s="349"/>
      <c r="E11" s="349"/>
      <c r="F11" s="349"/>
      <c r="G11" s="349"/>
      <c r="H11" s="184"/>
      <c r="I11" s="53"/>
      <c r="J11" s="53"/>
    </row>
    <row r="12" spans="1:10" ht="12" customHeight="1">
      <c r="A12" s="102"/>
      <c r="B12" s="102" t="s">
        <v>81</v>
      </c>
      <c r="C12" s="368" t="s">
        <v>510</v>
      </c>
      <c r="D12" s="368" t="s">
        <v>231</v>
      </c>
      <c r="E12" s="368"/>
      <c r="F12" s="366"/>
      <c r="G12" s="366">
        <v>0</v>
      </c>
      <c r="H12" s="368"/>
      <c r="I12" s="369"/>
      <c r="J12" s="369"/>
    </row>
    <row r="13" spans="1:10" ht="12" customHeight="1">
      <c r="A13" s="79"/>
      <c r="B13" s="79"/>
      <c r="C13" s="368"/>
      <c r="D13" s="368" t="s">
        <v>420</v>
      </c>
      <c r="E13" s="370"/>
      <c r="F13" s="371"/>
      <c r="G13" s="371">
        <v>0</v>
      </c>
      <c r="H13" s="368"/>
      <c r="I13" s="369"/>
      <c r="J13" s="369">
        <v>0</v>
      </c>
    </row>
    <row r="14" spans="1:10" ht="6" customHeight="1">
      <c r="A14" s="79"/>
      <c r="B14" s="79"/>
      <c r="C14" s="184"/>
      <c r="F14" s="184"/>
      <c r="G14" s="184"/>
      <c r="H14" s="184"/>
      <c r="I14" s="53"/>
      <c r="J14" s="53"/>
    </row>
    <row r="15" spans="1:10" ht="12" customHeight="1">
      <c r="A15" s="79"/>
      <c r="B15" s="79"/>
      <c r="C15" s="79" t="s">
        <v>232</v>
      </c>
      <c r="D15" s="184" t="s">
        <v>107</v>
      </c>
      <c r="E15" s="184"/>
      <c r="F15" s="184"/>
      <c r="G15" s="184"/>
      <c r="H15" s="184"/>
      <c r="I15" s="53"/>
      <c r="J15" s="53">
        <v>0</v>
      </c>
    </row>
    <row r="16" spans="1:10" ht="12" customHeight="1">
      <c r="A16" s="79"/>
      <c r="B16" s="79"/>
      <c r="C16" s="184"/>
      <c r="D16" s="184"/>
      <c r="E16" s="184"/>
      <c r="F16" s="184"/>
      <c r="G16" s="184"/>
      <c r="H16" s="184"/>
      <c r="I16" s="53"/>
      <c r="J16" s="53"/>
    </row>
    <row r="17" spans="1:12" ht="12" customHeight="1">
      <c r="A17" s="102"/>
      <c r="B17" s="102" t="s">
        <v>80</v>
      </c>
      <c r="C17" s="184"/>
      <c r="D17" s="83" t="s">
        <v>107</v>
      </c>
      <c r="E17" s="83"/>
      <c r="F17" s="83"/>
      <c r="G17" s="83"/>
      <c r="H17" s="184"/>
      <c r="I17" s="53">
        <v>0</v>
      </c>
      <c r="J17" s="53"/>
    </row>
    <row r="18" spans="1:12" ht="12" customHeight="1">
      <c r="A18" s="79"/>
      <c r="C18" s="185"/>
      <c r="D18" s="83" t="s">
        <v>107</v>
      </c>
      <c r="E18" s="83"/>
      <c r="F18" s="83"/>
      <c r="G18" s="83"/>
      <c r="H18" s="185"/>
      <c r="I18" s="53">
        <v>0</v>
      </c>
      <c r="J18" s="53"/>
    </row>
    <row r="19" spans="1:12" ht="12" customHeight="1">
      <c r="A19" s="79"/>
      <c r="C19" s="185"/>
      <c r="D19" s="185"/>
      <c r="E19" s="185"/>
      <c r="F19" s="185"/>
      <c r="G19" s="185"/>
      <c r="H19" s="185"/>
      <c r="I19" s="53"/>
      <c r="J19" s="53"/>
    </row>
    <row r="20" spans="1:12" s="82" customFormat="1" ht="18" customHeight="1">
      <c r="A20" s="102"/>
      <c r="B20" s="176" t="s">
        <v>164</v>
      </c>
      <c r="C20" s="177"/>
      <c r="D20" s="177"/>
      <c r="E20" s="177"/>
      <c r="F20" s="177"/>
      <c r="G20" s="177"/>
      <c r="H20" s="177"/>
      <c r="I20" s="178">
        <f>SUM(I13:I19)</f>
        <v>0</v>
      </c>
      <c r="J20" s="178">
        <f>SUM(J13:J19)</f>
        <v>0</v>
      </c>
    </row>
    <row r="21" spans="1:12" s="82" customFormat="1" ht="18" customHeight="1">
      <c r="A21" s="102"/>
      <c r="B21" s="612" t="s">
        <v>786</v>
      </c>
      <c r="C21" s="180"/>
      <c r="D21" s="180"/>
      <c r="E21" s="180"/>
      <c r="F21" s="180"/>
      <c r="G21" s="180"/>
      <c r="H21" s="180"/>
      <c r="I21" s="62"/>
      <c r="J21" s="62">
        <f>J20-I20</f>
        <v>0</v>
      </c>
    </row>
    <row r="22" spans="1:12" ht="12" customHeight="1">
      <c r="A22" s="79"/>
      <c r="B22" s="81"/>
      <c r="C22" s="185"/>
      <c r="D22" s="185"/>
      <c r="E22" s="185"/>
      <c r="F22" s="185"/>
      <c r="G22" s="185"/>
      <c r="H22" s="185"/>
      <c r="I22" s="185"/>
      <c r="J22" s="185"/>
    </row>
    <row r="23" spans="1:12" s="105" customFormat="1" ht="19.5" customHeight="1">
      <c r="A23" s="135" t="s">
        <v>266</v>
      </c>
      <c r="B23" s="135"/>
      <c r="C23" s="135"/>
      <c r="D23" s="181"/>
      <c r="E23" s="181"/>
      <c r="F23" s="181"/>
      <c r="G23" s="181"/>
      <c r="H23" s="181"/>
      <c r="I23" s="712" t="s">
        <v>265</v>
      </c>
      <c r="J23" s="712"/>
    </row>
    <row r="24" spans="1:12" ht="12" customHeight="1">
      <c r="A24" s="102"/>
      <c r="B24" s="79"/>
      <c r="C24" s="79"/>
      <c r="D24" s="79"/>
      <c r="E24" s="79"/>
      <c r="F24" s="79"/>
      <c r="G24" s="79"/>
      <c r="H24" s="79"/>
      <c r="I24" s="186"/>
      <c r="J24" s="186"/>
    </row>
    <row r="25" spans="1:12" ht="12" customHeight="1">
      <c r="A25" s="102"/>
      <c r="B25" s="79" t="s">
        <v>516</v>
      </c>
      <c r="D25" s="79"/>
      <c r="E25" s="79"/>
      <c r="F25" s="79"/>
      <c r="G25" s="79"/>
      <c r="H25" s="79"/>
      <c r="I25" s="186"/>
      <c r="J25" s="186">
        <v>0</v>
      </c>
      <c r="L25" s="343"/>
    </row>
    <row r="26" spans="1:12" ht="12" customHeight="1">
      <c r="A26" s="183"/>
      <c r="B26" s="569" t="s">
        <v>165</v>
      </c>
      <c r="D26" s="79"/>
      <c r="E26" s="79"/>
      <c r="F26" s="79"/>
      <c r="G26" s="79"/>
      <c r="H26" s="79"/>
      <c r="I26" s="186"/>
      <c r="J26" s="186">
        <f>J21</f>
        <v>0</v>
      </c>
      <c r="L26" s="343"/>
    </row>
    <row r="27" spans="1:12" ht="12" customHeight="1">
      <c r="A27" s="183"/>
      <c r="B27" s="79"/>
      <c r="D27" s="79"/>
      <c r="E27" s="79"/>
      <c r="F27" s="79"/>
      <c r="G27" s="79"/>
      <c r="H27" s="79"/>
      <c r="I27" s="186"/>
      <c r="J27" s="186"/>
      <c r="L27" s="343"/>
    </row>
    <row r="28" spans="1:12" ht="18" customHeight="1">
      <c r="B28" s="179" t="s">
        <v>517</v>
      </c>
      <c r="C28" s="180"/>
      <c r="D28" s="180"/>
      <c r="E28" s="180"/>
      <c r="F28" s="180"/>
      <c r="G28" s="180"/>
      <c r="H28" s="180"/>
      <c r="I28" s="62"/>
      <c r="J28" s="62">
        <f>J25+J26</f>
        <v>0</v>
      </c>
      <c r="L28" s="343"/>
    </row>
    <row r="29" spans="1:12" ht="12" customHeight="1">
      <c r="A29" s="79"/>
      <c r="C29" s="185"/>
      <c r="D29" s="185"/>
      <c r="E29" s="185"/>
      <c r="F29" s="185"/>
      <c r="G29" s="185"/>
      <c r="H29" s="185"/>
      <c r="I29" s="185"/>
      <c r="J29" s="185"/>
    </row>
    <row r="30" spans="1:12" s="105" customFormat="1" ht="19.5" customHeight="1">
      <c r="A30" s="135" t="s">
        <v>496</v>
      </c>
      <c r="B30" s="135"/>
      <c r="C30" s="135"/>
      <c r="D30" s="174"/>
      <c r="E30" s="174"/>
      <c r="F30" s="174"/>
      <c r="G30" s="174"/>
      <c r="H30" s="174"/>
      <c r="I30" s="175" t="s">
        <v>198</v>
      </c>
      <c r="J30" s="175" t="s">
        <v>158</v>
      </c>
    </row>
    <row r="31" spans="1:12" ht="12" customHeight="1">
      <c r="A31" s="102"/>
      <c r="B31" s="79"/>
      <c r="C31" s="79"/>
      <c r="D31" s="79"/>
      <c r="E31" s="79"/>
      <c r="F31" s="79"/>
      <c r="G31" s="79"/>
      <c r="H31" s="79"/>
      <c r="I31" s="186"/>
      <c r="J31" s="186"/>
    </row>
    <row r="32" spans="1:12" ht="12" customHeight="1">
      <c r="A32" s="102"/>
      <c r="B32" s="79" t="s">
        <v>231</v>
      </c>
      <c r="D32" s="79"/>
      <c r="E32" s="79"/>
      <c r="F32" s="79"/>
      <c r="G32" s="79"/>
      <c r="H32" s="79"/>
      <c r="I32" s="186">
        <f>I33+I34</f>
        <v>0</v>
      </c>
      <c r="J32" s="186"/>
    </row>
    <row r="33" spans="1:10" ht="12" customHeight="1">
      <c r="A33" s="102"/>
      <c r="B33" s="79" t="s">
        <v>653</v>
      </c>
      <c r="D33" s="79"/>
      <c r="E33" s="79"/>
      <c r="F33" s="79"/>
      <c r="G33" s="79"/>
      <c r="H33" s="79"/>
      <c r="I33" s="186">
        <v>0</v>
      </c>
      <c r="J33" s="186"/>
    </row>
    <row r="34" spans="1:10" ht="12" customHeight="1">
      <c r="A34" s="102"/>
      <c r="B34" s="79" t="s">
        <v>654</v>
      </c>
      <c r="D34" s="79"/>
      <c r="E34" s="79"/>
      <c r="F34" s="79"/>
      <c r="G34" s="79"/>
      <c r="H34" s="79"/>
      <c r="I34" s="186">
        <v>0</v>
      </c>
      <c r="J34" s="186"/>
    </row>
    <row r="35" spans="1:10" ht="12" customHeight="1">
      <c r="A35" s="187"/>
      <c r="B35" s="78" t="s">
        <v>518</v>
      </c>
      <c r="I35" s="186"/>
      <c r="J35" s="186">
        <f>J28</f>
        <v>0</v>
      </c>
    </row>
    <row r="36" spans="1:10" ht="12" customHeight="1">
      <c r="I36" s="186"/>
      <c r="J36" s="186"/>
    </row>
    <row r="37" spans="1:10" s="82" customFormat="1" ht="18" customHeight="1">
      <c r="A37" s="102"/>
      <c r="B37" s="179" t="s">
        <v>70</v>
      </c>
      <c r="C37" s="177"/>
      <c r="D37" s="177"/>
      <c r="E37" s="177"/>
      <c r="F37" s="177"/>
      <c r="G37" s="177"/>
      <c r="H37" s="177"/>
      <c r="I37" s="62">
        <f>SUM(I32:I34)</f>
        <v>0</v>
      </c>
      <c r="J37" s="62">
        <f>SUM(J35)</f>
        <v>0</v>
      </c>
    </row>
  </sheetData>
  <mergeCells count="2">
    <mergeCell ref="I23:J23"/>
    <mergeCell ref="A4:J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2"/>
  <sheetViews>
    <sheetView showGridLines="0" zoomScaleNormal="100" workbookViewId="0"/>
  </sheetViews>
  <sheetFormatPr baseColWidth="10" defaultColWidth="11" defaultRowHeight="12"/>
  <cols>
    <col min="1" max="1" width="30.25" style="79" customWidth="1"/>
    <col min="2" max="2" width="20.75" style="78" customWidth="1"/>
    <col min="3" max="3" width="12.625" style="100" customWidth="1"/>
    <col min="4" max="4" width="13.375" style="140" bestFit="1" customWidth="1"/>
    <col min="5" max="5" width="12.625" style="140" customWidth="1"/>
    <col min="6" max="6" width="12.125" style="140" customWidth="1"/>
    <col min="7" max="7" width="0.75" style="140" customWidth="1"/>
    <col min="8" max="8" width="16.125" style="79" customWidth="1"/>
    <col min="9" max="16384" width="11" style="78"/>
  </cols>
  <sheetData>
    <row r="1" spans="1:8" ht="22.5">
      <c r="A1" s="76" t="s">
        <v>112</v>
      </c>
      <c r="B1" s="99"/>
    </row>
    <row r="2" spans="1:8" ht="12" customHeight="1">
      <c r="A2" s="102"/>
      <c r="B2" s="102"/>
    </row>
    <row r="3" spans="1:8" ht="12" customHeight="1">
      <c r="A3" s="102"/>
      <c r="B3" s="102"/>
    </row>
    <row r="4" spans="1:8" ht="12" customHeight="1">
      <c r="A4" s="669" t="s">
        <v>119</v>
      </c>
      <c r="B4" s="669"/>
      <c r="C4" s="716"/>
      <c r="D4" s="716"/>
      <c r="E4" s="716"/>
      <c r="F4" s="716"/>
      <c r="G4" s="716"/>
      <c r="H4" s="716"/>
    </row>
    <row r="5" spans="1:8" s="36" customFormat="1" ht="12" customHeight="1">
      <c r="A5" s="670"/>
      <c r="B5" s="670"/>
      <c r="C5" s="717"/>
      <c r="D5" s="717"/>
      <c r="E5" s="717"/>
      <c r="F5" s="717"/>
      <c r="G5" s="717"/>
      <c r="H5" s="717"/>
    </row>
    <row r="6" spans="1:8" s="36" customFormat="1" ht="12" customHeight="1">
      <c r="A6" s="321"/>
      <c r="B6" s="321"/>
      <c r="C6" s="322"/>
      <c r="D6" s="143"/>
      <c r="E6" s="143"/>
      <c r="F6" s="327"/>
      <c r="G6" s="327"/>
      <c r="H6" s="327"/>
    </row>
    <row r="7" spans="1:8" s="312" customFormat="1" ht="12" customHeight="1">
      <c r="A7" s="309"/>
      <c r="B7" s="309"/>
      <c r="C7" s="311"/>
      <c r="D7" s="310"/>
      <c r="E7" s="310"/>
      <c r="F7" s="328"/>
      <c r="G7" s="328"/>
      <c r="H7" s="328"/>
    </row>
    <row r="8" spans="1:8" ht="12" customHeight="1">
      <c r="A8" s="669"/>
      <c r="B8" s="669"/>
      <c r="C8" s="161" t="s">
        <v>40</v>
      </c>
      <c r="D8" s="344" t="s">
        <v>41</v>
      </c>
      <c r="E8" s="344" t="s">
        <v>40</v>
      </c>
      <c r="F8" s="324"/>
      <c r="G8" s="324"/>
      <c r="H8" s="325"/>
    </row>
    <row r="9" spans="1:8" s="36" customFormat="1" ht="12" customHeight="1">
      <c r="A9" s="670"/>
      <c r="B9" s="670"/>
      <c r="C9" s="284">
        <v>2019</v>
      </c>
      <c r="D9" s="272">
        <v>2019</v>
      </c>
      <c r="E9" s="272">
        <v>2018</v>
      </c>
      <c r="F9" s="326"/>
      <c r="G9" s="326"/>
      <c r="H9" s="326" t="s">
        <v>317</v>
      </c>
    </row>
    <row r="10" spans="1:8" s="36" customFormat="1" ht="12" customHeight="1">
      <c r="A10" s="495" t="s">
        <v>820</v>
      </c>
      <c r="B10" s="321"/>
      <c r="C10" s="502">
        <v>0</v>
      </c>
      <c r="D10" s="143">
        <v>0</v>
      </c>
      <c r="E10" s="143">
        <v>0</v>
      </c>
      <c r="F10" s="327"/>
      <c r="G10" s="327"/>
      <c r="H10" s="327"/>
    </row>
    <row r="11" spans="1:8" s="36" customFormat="1" ht="12" customHeight="1">
      <c r="A11" s="218" t="s">
        <v>821</v>
      </c>
      <c r="B11" s="321"/>
      <c r="C11" s="502">
        <v>0</v>
      </c>
      <c r="D11" s="143">
        <v>0</v>
      </c>
      <c r="E11" s="143">
        <v>0</v>
      </c>
      <c r="F11" s="327"/>
      <c r="G11" s="327"/>
      <c r="H11" s="327"/>
    </row>
    <row r="12" spans="1:8" s="145" customFormat="1" ht="12" customHeight="1">
      <c r="A12" s="496" t="s">
        <v>822</v>
      </c>
      <c r="B12" s="497"/>
      <c r="C12" s="498">
        <f>C10+C11</f>
        <v>0</v>
      </c>
      <c r="D12" s="499">
        <f>D10+D11</f>
        <v>0</v>
      </c>
      <c r="E12" s="499">
        <f>E10+E11</f>
        <v>0</v>
      </c>
      <c r="F12" s="500"/>
      <c r="G12" s="500"/>
      <c r="H12" s="501"/>
    </row>
    <row r="13" spans="1:8" s="145" customFormat="1" ht="12" customHeight="1">
      <c r="A13" s="218"/>
      <c r="B13" s="172"/>
      <c r="C13" s="348"/>
      <c r="D13" s="219"/>
      <c r="E13" s="219"/>
      <c r="F13" s="331"/>
      <c r="G13" s="331"/>
      <c r="H13" s="332"/>
    </row>
    <row r="14" spans="1:8" s="145" customFormat="1" ht="12" customHeight="1">
      <c r="A14" s="718" t="s">
        <v>309</v>
      </c>
      <c r="B14" s="718"/>
      <c r="C14" s="722">
        <v>0</v>
      </c>
      <c r="D14" s="720">
        <v>0</v>
      </c>
      <c r="E14" s="720">
        <v>0</v>
      </c>
      <c r="F14" s="329" t="s">
        <v>367</v>
      </c>
      <c r="G14" s="329"/>
      <c r="H14" s="330" t="s">
        <v>368</v>
      </c>
    </row>
    <row r="15" spans="1:8" ht="12" customHeight="1">
      <c r="A15" s="719"/>
      <c r="B15" s="719"/>
      <c r="C15" s="725"/>
      <c r="D15" s="724"/>
      <c r="E15" s="724"/>
      <c r="F15" s="316" t="s">
        <v>318</v>
      </c>
      <c r="G15" s="316"/>
      <c r="H15" s="315" t="s">
        <v>369</v>
      </c>
    </row>
    <row r="16" spans="1:8" s="220" customFormat="1" ht="12" customHeight="1">
      <c r="A16" s="714" t="s">
        <v>527</v>
      </c>
      <c r="B16" s="715"/>
      <c r="C16" s="134"/>
      <c r="D16" s="140"/>
      <c r="E16" s="140"/>
      <c r="F16" s="316" t="s">
        <v>320</v>
      </c>
      <c r="G16" s="316"/>
      <c r="H16" s="315" t="s">
        <v>370</v>
      </c>
    </row>
    <row r="17" spans="1:9" ht="12" customHeight="1">
      <c r="A17" s="334" t="s">
        <v>528</v>
      </c>
      <c r="B17" s="334"/>
      <c r="C17" s="134"/>
      <c r="F17" s="316" t="s">
        <v>328</v>
      </c>
      <c r="G17" s="316"/>
      <c r="H17" s="315" t="s">
        <v>321</v>
      </c>
    </row>
    <row r="18" spans="1:9" ht="12" customHeight="1">
      <c r="A18" s="335"/>
      <c r="B18" s="335"/>
      <c r="C18" s="222"/>
      <c r="D18" s="221"/>
      <c r="E18" s="221"/>
      <c r="F18" s="314"/>
      <c r="G18" s="314"/>
      <c r="H18" s="313"/>
    </row>
    <row r="19" spans="1:9" ht="12" customHeight="1">
      <c r="C19" s="134"/>
      <c r="F19" s="316"/>
      <c r="G19" s="316"/>
      <c r="H19" s="315"/>
    </row>
    <row r="20" spans="1:9" s="145" customFormat="1" ht="12" customHeight="1">
      <c r="A20" s="718" t="s">
        <v>324</v>
      </c>
      <c r="B20" s="718"/>
      <c r="C20" s="722">
        <v>0</v>
      </c>
      <c r="D20" s="720">
        <v>0</v>
      </c>
      <c r="E20" s="720">
        <v>0</v>
      </c>
      <c r="F20" s="329" t="s">
        <v>325</v>
      </c>
      <c r="G20" s="329"/>
      <c r="H20" s="330" t="s">
        <v>319</v>
      </c>
    </row>
    <row r="21" spans="1:9" ht="12" customHeight="1">
      <c r="A21" s="719"/>
      <c r="B21" s="719"/>
      <c r="C21" s="723"/>
      <c r="D21" s="721"/>
      <c r="E21" s="721"/>
      <c r="F21" s="316" t="s">
        <v>326</v>
      </c>
      <c r="G21" s="316"/>
      <c r="H21" s="315" t="s">
        <v>322</v>
      </c>
    </row>
    <row r="22" spans="1:9" s="220" customFormat="1" ht="12" customHeight="1">
      <c r="A22" s="714" t="s">
        <v>526</v>
      </c>
      <c r="B22" s="715"/>
      <c r="C22" s="134"/>
      <c r="D22" s="140"/>
      <c r="E22" s="140"/>
      <c r="F22" s="316" t="s">
        <v>327</v>
      </c>
      <c r="G22" s="316"/>
      <c r="H22" s="315" t="s">
        <v>323</v>
      </c>
    </row>
    <row r="23" spans="1:9" s="220" customFormat="1" ht="12" customHeight="1">
      <c r="A23" s="334" t="s">
        <v>525</v>
      </c>
      <c r="B23" s="264"/>
      <c r="C23" s="134"/>
      <c r="D23" s="140"/>
      <c r="E23" s="140"/>
      <c r="F23" s="316"/>
      <c r="G23" s="316"/>
      <c r="H23" s="315"/>
    </row>
    <row r="24" spans="1:9" ht="12" customHeight="1">
      <c r="A24" s="335"/>
      <c r="B24" s="335"/>
      <c r="C24" s="222"/>
      <c r="D24" s="221"/>
      <c r="E24" s="221"/>
      <c r="F24" s="314"/>
      <c r="G24" s="314"/>
      <c r="H24" s="313"/>
    </row>
    <row r="25" spans="1:9" ht="12" customHeight="1">
      <c r="A25" s="217"/>
      <c r="B25" s="217"/>
      <c r="C25" s="140"/>
      <c r="F25" s="316"/>
      <c r="G25" s="316"/>
      <c r="H25" s="315"/>
    </row>
    <row r="28" spans="1:9">
      <c r="C28" s="185"/>
      <c r="D28" s="445"/>
      <c r="F28" s="185"/>
      <c r="H28" s="140"/>
      <c r="I28" s="185"/>
    </row>
    <row r="29" spans="1:9">
      <c r="C29" s="185"/>
      <c r="D29" s="445"/>
      <c r="F29" s="185"/>
      <c r="H29" s="140"/>
      <c r="I29" s="185"/>
    </row>
    <row r="30" spans="1:9">
      <c r="C30" s="185"/>
      <c r="D30" s="445"/>
      <c r="F30" s="185"/>
      <c r="H30" s="140"/>
      <c r="I30" s="185"/>
    </row>
    <row r="31" spans="1:9">
      <c r="C31" s="185"/>
      <c r="D31" s="445"/>
      <c r="F31" s="185"/>
      <c r="H31" s="140"/>
      <c r="I31" s="185"/>
    </row>
    <row r="32" spans="1:9">
      <c r="C32" s="185"/>
      <c r="D32" s="445"/>
      <c r="F32" s="185"/>
      <c r="H32" s="140"/>
      <c r="I32" s="185"/>
    </row>
    <row r="33" spans="2:9">
      <c r="C33" s="185"/>
      <c r="D33" s="445"/>
      <c r="F33" s="185"/>
      <c r="H33" s="140"/>
      <c r="I33" s="185"/>
    </row>
    <row r="34" spans="2:9">
      <c r="C34" s="185"/>
      <c r="D34" s="445"/>
      <c r="F34" s="185"/>
      <c r="H34" s="140"/>
      <c r="I34" s="185"/>
    </row>
    <row r="35" spans="2:9">
      <c r="C35" s="185"/>
      <c r="D35" s="445"/>
      <c r="F35" s="185"/>
      <c r="H35" s="140"/>
      <c r="I35" s="185"/>
    </row>
    <row r="36" spans="2:9">
      <c r="C36" s="185"/>
      <c r="D36" s="445"/>
      <c r="F36" s="185"/>
      <c r="H36" s="140"/>
      <c r="I36" s="185"/>
    </row>
    <row r="37" spans="2:9">
      <c r="C37" s="185"/>
      <c r="D37" s="445"/>
      <c r="F37" s="185"/>
      <c r="H37" s="140"/>
      <c r="I37" s="185"/>
    </row>
    <row r="38" spans="2:9">
      <c r="C38" s="185"/>
      <c r="D38" s="445"/>
      <c r="F38" s="185"/>
      <c r="H38" s="140"/>
      <c r="I38" s="185"/>
    </row>
    <row r="39" spans="2:9">
      <c r="B39" s="79"/>
      <c r="C39" s="109"/>
      <c r="D39" s="445"/>
      <c r="F39" s="185"/>
      <c r="H39" s="140"/>
      <c r="I39" s="185"/>
    </row>
    <row r="40" spans="2:9">
      <c r="C40" s="109"/>
    </row>
    <row r="41" spans="2:9">
      <c r="C41" s="109"/>
    </row>
    <row r="42" spans="2:9">
      <c r="C42" s="109"/>
    </row>
  </sheetData>
  <mergeCells count="12">
    <mergeCell ref="A22:B22"/>
    <mergeCell ref="A8:B9"/>
    <mergeCell ref="A4:H5"/>
    <mergeCell ref="A20:B21"/>
    <mergeCell ref="D20:D21"/>
    <mergeCell ref="C20:C21"/>
    <mergeCell ref="A14:B15"/>
    <mergeCell ref="D14:D15"/>
    <mergeCell ref="C14:C15"/>
    <mergeCell ref="A16:B16"/>
    <mergeCell ref="E14:E15"/>
    <mergeCell ref="E20:E2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18"/>
  <sheetViews>
    <sheetView showGridLines="0" zoomScaleNormal="100" workbookViewId="0"/>
  </sheetViews>
  <sheetFormatPr baseColWidth="10" defaultColWidth="11" defaultRowHeight="12"/>
  <cols>
    <col min="1" max="1" width="9.625" style="11" customWidth="1"/>
    <col min="2" max="3" width="5.625" style="11" customWidth="1"/>
    <col min="4" max="5" width="9.625" style="24" customWidth="1"/>
    <col min="6" max="6" width="13.75" style="24" customWidth="1"/>
    <col min="7" max="13" width="9.625" style="21" customWidth="1"/>
    <col min="14" max="14" width="9.625" style="11" customWidth="1"/>
    <col min="15" max="15" width="5.625" style="11" customWidth="1"/>
    <col min="16" max="16384" width="11" style="11"/>
  </cols>
  <sheetData>
    <row r="1" spans="1:15" ht="22.5">
      <c r="A1" s="6" t="s">
        <v>112</v>
      </c>
      <c r="B1" s="35"/>
      <c r="C1" s="35"/>
      <c r="D1" s="22"/>
      <c r="E1" s="28"/>
      <c r="F1" s="28"/>
      <c r="G1" s="11"/>
      <c r="H1" s="11"/>
      <c r="I1" s="11"/>
      <c r="J1" s="11"/>
      <c r="K1" s="11"/>
      <c r="L1" s="11"/>
      <c r="M1" s="11"/>
    </row>
    <row r="2" spans="1:15" ht="12" customHeight="1">
      <c r="A2" s="8"/>
      <c r="B2" s="9"/>
      <c r="C2" s="9"/>
      <c r="D2" s="22"/>
      <c r="E2" s="28"/>
      <c r="F2" s="28"/>
      <c r="G2" s="11"/>
      <c r="H2" s="11"/>
      <c r="I2" s="11"/>
      <c r="J2" s="11"/>
      <c r="K2" s="11"/>
      <c r="L2" s="11"/>
      <c r="M2" s="11"/>
    </row>
    <row r="3" spans="1:15" ht="12" customHeight="1">
      <c r="A3" s="9"/>
      <c r="B3" s="9"/>
      <c r="C3" s="9"/>
      <c r="D3" s="22"/>
      <c r="E3" s="28"/>
      <c r="F3" s="28"/>
      <c r="G3" s="11"/>
      <c r="H3" s="11"/>
      <c r="I3" s="11"/>
      <c r="J3" s="11"/>
      <c r="K3" s="11"/>
      <c r="L3" s="11"/>
      <c r="M3" s="11"/>
    </row>
    <row r="4" spans="1:15" s="97" customFormat="1" ht="24" customHeight="1">
      <c r="A4" s="683" t="s">
        <v>118</v>
      </c>
      <c r="B4" s="683"/>
      <c r="C4" s="683"/>
      <c r="D4" s="683"/>
      <c r="E4" s="683"/>
      <c r="F4" s="683"/>
      <c r="G4" s="683"/>
      <c r="H4" s="683"/>
      <c r="I4" s="683"/>
      <c r="J4" s="683"/>
      <c r="K4" s="683"/>
      <c r="L4" s="683"/>
      <c r="M4" s="683"/>
      <c r="N4" s="683"/>
      <c r="O4" s="683"/>
    </row>
    <row r="5" spans="1:15" ht="12" customHeight="1">
      <c r="A5" s="8"/>
      <c r="B5" s="8"/>
      <c r="C5" s="8"/>
      <c r="D5" s="23"/>
      <c r="E5" s="34"/>
      <c r="F5" s="34"/>
      <c r="G5" s="11"/>
      <c r="H5" s="11"/>
      <c r="I5" s="11"/>
      <c r="J5" s="11"/>
      <c r="K5" s="11"/>
      <c r="L5" s="11"/>
      <c r="M5" s="11"/>
    </row>
    <row r="6" spans="1:15" s="97" customFormat="1" ht="24" customHeight="1">
      <c r="A6" s="683" t="s">
        <v>192</v>
      </c>
      <c r="B6" s="683"/>
      <c r="C6" s="683"/>
      <c r="D6" s="683"/>
      <c r="E6" s="683"/>
      <c r="F6" s="683"/>
      <c r="G6" s="683"/>
      <c r="H6" s="683"/>
      <c r="I6" s="683"/>
      <c r="J6" s="683"/>
      <c r="K6" s="683"/>
      <c r="L6" s="683"/>
      <c r="M6" s="683"/>
      <c r="N6" s="683"/>
      <c r="O6" s="683"/>
    </row>
    <row r="7" spans="1:15" ht="12" customHeight="1">
      <c r="A7" s="8"/>
      <c r="B7" s="8"/>
      <c r="C7" s="8"/>
      <c r="D7" s="23"/>
      <c r="E7" s="34"/>
      <c r="F7" s="34"/>
      <c r="G7" s="11"/>
      <c r="H7" s="11"/>
      <c r="I7" s="11"/>
      <c r="J7" s="11"/>
      <c r="K7" s="11"/>
      <c r="L7" s="11"/>
      <c r="M7" s="11"/>
    </row>
    <row r="8" spans="1:15" ht="12" customHeight="1">
      <c r="A8" s="8"/>
      <c r="B8" s="8"/>
      <c r="C8" s="8"/>
      <c r="D8" s="23"/>
      <c r="E8" s="34"/>
      <c r="F8" s="34"/>
      <c r="G8" s="11"/>
      <c r="H8" s="11"/>
      <c r="I8" s="11"/>
      <c r="J8" s="11"/>
      <c r="K8" s="11"/>
      <c r="L8" s="11"/>
      <c r="M8" s="11"/>
    </row>
    <row r="9" spans="1:15" ht="21" customHeight="1">
      <c r="A9" s="726" t="s">
        <v>97</v>
      </c>
      <c r="B9" s="727"/>
      <c r="C9" s="727"/>
      <c r="D9" s="727"/>
      <c r="E9" s="189"/>
      <c r="F9" s="189"/>
      <c r="G9" s="728"/>
      <c r="H9" s="729"/>
      <c r="I9" s="730" t="s">
        <v>421</v>
      </c>
      <c r="J9" s="731"/>
      <c r="K9" s="728"/>
      <c r="L9" s="732"/>
      <c r="M9" s="20"/>
      <c r="N9" s="20"/>
      <c r="O9" s="20"/>
    </row>
    <row r="10" spans="1:15" ht="12" customHeight="1">
      <c r="A10" s="194" t="s">
        <v>100</v>
      </c>
      <c r="B10" s="195" t="s">
        <v>101</v>
      </c>
      <c r="C10" s="195" t="s">
        <v>102</v>
      </c>
      <c r="D10" s="190" t="s">
        <v>103</v>
      </c>
      <c r="E10" s="195" t="s">
        <v>505</v>
      </c>
      <c r="F10" s="196" t="s">
        <v>104</v>
      </c>
      <c r="G10" s="197" t="s">
        <v>98</v>
      </c>
      <c r="H10" s="198" t="s">
        <v>99</v>
      </c>
      <c r="I10" s="12" t="s">
        <v>98</v>
      </c>
      <c r="J10" s="13" t="s">
        <v>99</v>
      </c>
      <c r="K10" s="197" t="s">
        <v>98</v>
      </c>
      <c r="L10" s="198" t="s">
        <v>99</v>
      </c>
      <c r="M10" s="25" t="s">
        <v>423</v>
      </c>
      <c r="N10" s="25" t="s">
        <v>269</v>
      </c>
      <c r="O10" s="199" t="s">
        <v>101</v>
      </c>
    </row>
    <row r="11" spans="1:15" ht="12" customHeight="1">
      <c r="A11" s="200"/>
      <c r="B11" s="201"/>
      <c r="C11" s="201" t="s">
        <v>105</v>
      </c>
      <c r="D11" s="191" t="s">
        <v>106</v>
      </c>
      <c r="E11" s="201" t="s">
        <v>422</v>
      </c>
      <c r="F11" s="202"/>
      <c r="G11" s="203" t="s">
        <v>267</v>
      </c>
      <c r="H11" s="204" t="s">
        <v>267</v>
      </c>
      <c r="I11" s="14"/>
      <c r="J11" s="15"/>
      <c r="K11" s="203" t="s">
        <v>267</v>
      </c>
      <c r="L11" s="204" t="s">
        <v>267</v>
      </c>
      <c r="M11" s="26" t="s">
        <v>268</v>
      </c>
      <c r="N11" s="26" t="s">
        <v>100</v>
      </c>
      <c r="O11" s="205"/>
    </row>
    <row r="12" spans="1:15" ht="12" customHeight="1">
      <c r="A12" s="206"/>
      <c r="B12" s="192"/>
      <c r="C12" s="192"/>
      <c r="D12" s="192"/>
      <c r="E12" s="192"/>
      <c r="F12" s="207"/>
      <c r="G12" s="208" t="s">
        <v>424</v>
      </c>
      <c r="H12" s="209" t="s">
        <v>424</v>
      </c>
      <c r="I12" s="16"/>
      <c r="J12" s="17"/>
      <c r="K12" s="208" t="s">
        <v>425</v>
      </c>
      <c r="L12" s="209" t="s">
        <v>425</v>
      </c>
      <c r="M12" s="27" t="s">
        <v>103</v>
      </c>
      <c r="N12" s="27"/>
      <c r="O12" s="210"/>
    </row>
    <row r="13" spans="1:15" ht="12" customHeight="1">
      <c r="A13" s="211"/>
      <c r="B13" s="193"/>
      <c r="C13" s="193"/>
      <c r="D13" s="193"/>
      <c r="E13" s="193"/>
      <c r="F13" s="212"/>
      <c r="G13" s="212"/>
      <c r="H13" s="211"/>
      <c r="I13" s="214"/>
      <c r="J13" s="215"/>
      <c r="K13" s="212"/>
      <c r="L13" s="211"/>
      <c r="M13" s="212"/>
      <c r="N13" s="212"/>
      <c r="O13" s="212"/>
    </row>
    <row r="14" spans="1:15" ht="12" customHeight="1">
      <c r="A14" s="200" t="s">
        <v>107</v>
      </c>
      <c r="B14" s="201"/>
      <c r="C14" s="201"/>
      <c r="D14" s="191"/>
      <c r="E14" s="201"/>
      <c r="F14" s="213"/>
      <c r="G14" s="280">
        <v>0</v>
      </c>
      <c r="H14" s="281">
        <v>0</v>
      </c>
      <c r="I14" s="282">
        <v>0</v>
      </c>
      <c r="J14" s="283">
        <v>0</v>
      </c>
      <c r="K14" s="280">
        <f>G14+I14</f>
        <v>0</v>
      </c>
      <c r="L14" s="281">
        <f>H14+J14</f>
        <v>0</v>
      </c>
      <c r="M14" s="216"/>
      <c r="N14" s="216"/>
      <c r="O14" s="213"/>
    </row>
    <row r="15" spans="1:15">
      <c r="A15" s="7"/>
      <c r="B15" s="7"/>
      <c r="C15" s="7"/>
      <c r="D15" s="7"/>
      <c r="E15" s="7"/>
      <c r="F15" s="7"/>
      <c r="G15" s="18"/>
      <c r="H15" s="18"/>
      <c r="I15" s="18"/>
      <c r="J15" s="18"/>
      <c r="K15" s="18"/>
      <c r="L15" s="18"/>
      <c r="M15" s="18"/>
    </row>
    <row r="16" spans="1:15">
      <c r="A16" s="7"/>
      <c r="B16" s="7"/>
      <c r="C16" s="7"/>
      <c r="D16" s="7"/>
      <c r="E16" s="7"/>
      <c r="F16" s="7"/>
      <c r="G16" s="18"/>
      <c r="H16" s="18"/>
      <c r="I16" s="18"/>
      <c r="J16" s="18"/>
      <c r="K16" s="18"/>
      <c r="L16" s="18"/>
      <c r="M16" s="18"/>
    </row>
    <row r="17" spans="1:13">
      <c r="A17" s="7"/>
      <c r="B17" s="7"/>
      <c r="C17" s="7"/>
      <c r="D17" s="7"/>
      <c r="E17" s="7"/>
      <c r="F17" s="7"/>
      <c r="G17" s="18"/>
      <c r="H17" s="18"/>
      <c r="I17" s="18"/>
      <c r="J17" s="18"/>
      <c r="K17" s="18"/>
      <c r="L17" s="18"/>
      <c r="M17" s="18"/>
    </row>
    <row r="18" spans="1:13">
      <c r="A18" s="11" t="s">
        <v>583</v>
      </c>
    </row>
  </sheetData>
  <mergeCells count="6">
    <mergeCell ref="A4:O4"/>
    <mergeCell ref="A9:D9"/>
    <mergeCell ref="G9:H9"/>
    <mergeCell ref="I9:J9"/>
    <mergeCell ref="K9:L9"/>
    <mergeCell ref="A6:O6"/>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&amp;L&amp;8Zweckverband&amp;R&amp;8Jahresrechnung 2019</oddHeader>
    <oddFooter>&amp;R&amp;8Seite &amp;P</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16"/>
  <sheetViews>
    <sheetView showGridLines="0" zoomScaleNormal="100" workbookViewId="0"/>
  </sheetViews>
  <sheetFormatPr baseColWidth="10" defaultColWidth="11" defaultRowHeight="12"/>
  <cols>
    <col min="1" max="1" width="9.625" style="11" customWidth="1"/>
    <col min="2" max="3" width="5.625" style="11" customWidth="1"/>
    <col min="4" max="5" width="9.625" style="24" customWidth="1"/>
    <col min="6" max="6" width="13.75" style="24" customWidth="1"/>
    <col min="7" max="13" width="9.625" style="21" customWidth="1"/>
    <col min="14" max="14" width="9.625" style="11" customWidth="1"/>
    <col min="15" max="15" width="5.625" style="11" customWidth="1"/>
    <col min="16" max="16384" width="11" style="11"/>
  </cols>
  <sheetData>
    <row r="1" spans="1:15" ht="22.5">
      <c r="A1" s="6" t="s">
        <v>112</v>
      </c>
      <c r="B1" s="35"/>
      <c r="C1" s="35"/>
      <c r="D1" s="22"/>
      <c r="E1" s="28"/>
      <c r="F1" s="28"/>
      <c r="G1" s="11"/>
      <c r="H1" s="11"/>
      <c r="I1" s="11"/>
      <c r="J1" s="11"/>
      <c r="K1" s="11"/>
      <c r="L1" s="11"/>
      <c r="M1" s="11"/>
    </row>
    <row r="2" spans="1:15" ht="12" customHeight="1">
      <c r="A2" s="9"/>
      <c r="B2" s="9"/>
      <c r="C2" s="9"/>
      <c r="D2" s="22"/>
      <c r="E2" s="28"/>
      <c r="F2" s="28"/>
      <c r="G2" s="11"/>
      <c r="H2" s="11"/>
      <c r="I2" s="11"/>
      <c r="J2" s="11"/>
      <c r="K2" s="11"/>
      <c r="L2" s="11"/>
      <c r="M2" s="11"/>
    </row>
    <row r="3" spans="1:15" ht="12" customHeight="1">
      <c r="A3" s="9"/>
      <c r="B3" s="9"/>
      <c r="C3" s="9"/>
      <c r="D3" s="22"/>
      <c r="E3" s="28"/>
      <c r="F3" s="28"/>
      <c r="G3" s="11"/>
      <c r="H3" s="11"/>
      <c r="I3" s="11"/>
      <c r="J3" s="11"/>
      <c r="K3" s="11"/>
      <c r="L3" s="11"/>
      <c r="M3" s="11"/>
    </row>
    <row r="4" spans="1:15" s="97" customFormat="1" ht="24" customHeight="1">
      <c r="A4" s="733" t="s">
        <v>513</v>
      </c>
      <c r="B4" s="733"/>
      <c r="C4" s="733"/>
      <c r="D4" s="733"/>
      <c r="E4" s="733"/>
      <c r="F4" s="733"/>
      <c r="G4" s="733"/>
      <c r="H4" s="733"/>
      <c r="I4" s="733"/>
      <c r="J4" s="733"/>
      <c r="K4" s="733"/>
      <c r="L4" s="733"/>
      <c r="M4" s="733"/>
      <c r="N4" s="733"/>
      <c r="O4" s="733"/>
    </row>
    <row r="5" spans="1:15" ht="12" customHeight="1">
      <c r="A5" s="8"/>
      <c r="B5" s="8"/>
      <c r="C5" s="8"/>
      <c r="D5" s="23"/>
      <c r="E5" s="34"/>
      <c r="F5" s="34"/>
      <c r="G5" s="11"/>
      <c r="H5" s="11"/>
      <c r="I5" s="11"/>
      <c r="J5" s="11"/>
      <c r="K5" s="11"/>
      <c r="L5" s="11"/>
      <c r="M5" s="11"/>
    </row>
    <row r="6" spans="1:15" ht="12" customHeight="1">
      <c r="A6" s="8"/>
      <c r="B6" s="8"/>
      <c r="C6" s="8"/>
      <c r="D6" s="23"/>
      <c r="E6" s="34"/>
      <c r="F6" s="34"/>
      <c r="G6" s="11"/>
      <c r="H6" s="11"/>
      <c r="I6" s="11"/>
      <c r="J6" s="11"/>
      <c r="K6" s="11"/>
      <c r="L6" s="11"/>
      <c r="M6" s="11"/>
    </row>
    <row r="7" spans="1:15" ht="21" customHeight="1">
      <c r="A7" s="726" t="s">
        <v>97</v>
      </c>
      <c r="B7" s="727"/>
      <c r="C7" s="727"/>
      <c r="D7" s="727"/>
      <c r="E7" s="189"/>
      <c r="F7" s="189"/>
      <c r="G7" s="728"/>
      <c r="H7" s="729"/>
      <c r="I7" s="730" t="s">
        <v>421</v>
      </c>
      <c r="J7" s="731"/>
      <c r="K7" s="728"/>
      <c r="L7" s="732"/>
      <c r="M7" s="20"/>
      <c r="N7" s="20"/>
      <c r="O7" s="20"/>
    </row>
    <row r="8" spans="1:15" ht="12" customHeight="1">
      <c r="A8" s="383" t="s">
        <v>100</v>
      </c>
      <c r="B8" s="194"/>
      <c r="C8" s="195" t="s">
        <v>102</v>
      </c>
      <c r="D8" s="190" t="s">
        <v>103</v>
      </c>
      <c r="E8" s="195" t="s">
        <v>505</v>
      </c>
      <c r="F8" s="196" t="s">
        <v>104</v>
      </c>
      <c r="G8" s="197" t="s">
        <v>98</v>
      </c>
      <c r="H8" s="198" t="s">
        <v>99</v>
      </c>
      <c r="I8" s="12" t="s">
        <v>98</v>
      </c>
      <c r="J8" s="13" t="s">
        <v>99</v>
      </c>
      <c r="K8" s="197" t="s">
        <v>98</v>
      </c>
      <c r="L8" s="198" t="s">
        <v>99</v>
      </c>
      <c r="M8" s="25" t="s">
        <v>423</v>
      </c>
      <c r="N8" s="25" t="s">
        <v>269</v>
      </c>
      <c r="O8" s="199" t="s">
        <v>101</v>
      </c>
    </row>
    <row r="9" spans="1:15" ht="12" customHeight="1">
      <c r="A9" s="384"/>
      <c r="B9" s="387"/>
      <c r="C9" s="201" t="s">
        <v>105</v>
      </c>
      <c r="D9" s="191" t="s">
        <v>106</v>
      </c>
      <c r="E9" s="201" t="s">
        <v>422</v>
      </c>
      <c r="F9" s="202"/>
      <c r="G9" s="203" t="s">
        <v>267</v>
      </c>
      <c r="H9" s="204" t="s">
        <v>267</v>
      </c>
      <c r="I9" s="14"/>
      <c r="J9" s="15"/>
      <c r="K9" s="203" t="s">
        <v>267</v>
      </c>
      <c r="L9" s="204" t="s">
        <v>267</v>
      </c>
      <c r="M9" s="26" t="s">
        <v>268</v>
      </c>
      <c r="N9" s="26" t="s">
        <v>100</v>
      </c>
      <c r="O9" s="205"/>
    </row>
    <row r="10" spans="1:15" ht="12" customHeight="1">
      <c r="A10" s="385"/>
      <c r="B10" s="206"/>
      <c r="C10" s="192"/>
      <c r="D10" s="192"/>
      <c r="E10" s="192"/>
      <c r="F10" s="207"/>
      <c r="G10" s="208" t="s">
        <v>424</v>
      </c>
      <c r="H10" s="209" t="s">
        <v>424</v>
      </c>
      <c r="I10" s="16"/>
      <c r="J10" s="17"/>
      <c r="K10" s="208" t="s">
        <v>425</v>
      </c>
      <c r="L10" s="209" t="s">
        <v>425</v>
      </c>
      <c r="M10" s="27" t="s">
        <v>103</v>
      </c>
      <c r="N10" s="27"/>
      <c r="O10" s="210"/>
    </row>
    <row r="11" spans="1:15" ht="12" customHeight="1">
      <c r="A11" s="386"/>
      <c r="B11" s="211"/>
      <c r="C11" s="193"/>
      <c r="D11" s="193"/>
      <c r="E11" s="193"/>
      <c r="F11" s="212"/>
      <c r="G11" s="212"/>
      <c r="H11" s="211"/>
      <c r="I11" s="214"/>
      <c r="J11" s="215"/>
      <c r="K11" s="212"/>
      <c r="L11" s="211"/>
      <c r="M11" s="212"/>
      <c r="N11" s="212"/>
      <c r="O11" s="212"/>
    </row>
    <row r="12" spans="1:15" ht="12" customHeight="1">
      <c r="A12" s="384" t="s">
        <v>107</v>
      </c>
      <c r="B12" s="387"/>
      <c r="C12" s="201"/>
      <c r="D12" s="191"/>
      <c r="E12" s="201"/>
      <c r="F12" s="213"/>
      <c r="G12" s="280">
        <v>0</v>
      </c>
      <c r="H12" s="281">
        <v>0</v>
      </c>
      <c r="I12" s="282">
        <v>0</v>
      </c>
      <c r="J12" s="283">
        <v>0</v>
      </c>
      <c r="K12" s="280">
        <f>G12+I12</f>
        <v>0</v>
      </c>
      <c r="L12" s="281">
        <f>H12+J12</f>
        <v>0</v>
      </c>
      <c r="M12" s="216"/>
      <c r="N12" s="216"/>
      <c r="O12" s="213"/>
    </row>
    <row r="13" spans="1:15" ht="12" customHeight="1">
      <c r="A13" s="7"/>
      <c r="B13" s="7"/>
      <c r="C13" s="7"/>
      <c r="D13" s="7"/>
      <c r="E13" s="7"/>
      <c r="F13" s="7"/>
      <c r="G13" s="18"/>
      <c r="H13" s="18"/>
      <c r="I13" s="18"/>
      <c r="J13" s="18"/>
      <c r="K13" s="18"/>
      <c r="L13" s="18"/>
      <c r="M13" s="18"/>
    </row>
    <row r="14" spans="1:15" ht="12" customHeight="1">
      <c r="A14" s="7"/>
      <c r="B14" s="7"/>
      <c r="C14" s="7"/>
      <c r="D14" s="7"/>
      <c r="E14" s="7"/>
      <c r="F14" s="7"/>
      <c r="G14" s="18"/>
      <c r="H14" s="18"/>
      <c r="I14" s="18"/>
      <c r="J14" s="18"/>
      <c r="K14" s="18"/>
      <c r="L14" s="18"/>
      <c r="M14" s="18"/>
    </row>
    <row r="15" spans="1:15" ht="12" customHeight="1"/>
    <row r="16" spans="1:15">
      <c r="A16" s="11" t="s">
        <v>632</v>
      </c>
    </row>
  </sheetData>
  <mergeCells count="5">
    <mergeCell ref="A4:O4"/>
    <mergeCell ref="A7:D7"/>
    <mergeCell ref="G7:H7"/>
    <mergeCell ref="I7:J7"/>
    <mergeCell ref="K7:L7"/>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&amp;L&amp;8Zweckverband&amp;R&amp;8Jahresrechnung 2019</oddHeader>
    <oddFooter>&amp;R&amp;8Seite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32"/>
  <sheetViews>
    <sheetView showGridLines="0" zoomScaleNormal="100" workbookViewId="0"/>
  </sheetViews>
  <sheetFormatPr baseColWidth="10" defaultColWidth="11" defaultRowHeight="12"/>
  <cols>
    <col min="1" max="1" width="5.375" style="79" customWidth="1"/>
    <col min="2" max="2" width="5.75" style="79" customWidth="1"/>
    <col min="3" max="3" width="16" style="78" customWidth="1"/>
    <col min="4" max="4" width="15.875" style="100" customWidth="1"/>
    <col min="5" max="6" width="15.875" style="140" customWidth="1"/>
    <col min="7" max="7" width="16.625" style="100" customWidth="1"/>
    <col min="8" max="8" width="15.875" style="100" customWidth="1"/>
    <col min="9" max="9" width="15.875" style="140" customWidth="1"/>
    <col min="10" max="16384" width="11" style="78"/>
  </cols>
  <sheetData>
    <row r="1" spans="1:12" ht="22.5">
      <c r="A1" s="76" t="s">
        <v>112</v>
      </c>
      <c r="B1" s="76"/>
      <c r="C1" s="99"/>
    </row>
    <row r="2" spans="1:12" ht="12" customHeight="1">
      <c r="A2" s="102"/>
      <c r="B2" s="102"/>
      <c r="C2" s="102"/>
    </row>
    <row r="3" spans="1:12" ht="12" customHeight="1">
      <c r="A3" s="102"/>
      <c r="B3" s="102"/>
      <c r="C3" s="102"/>
    </row>
    <row r="4" spans="1:12" ht="12" customHeight="1">
      <c r="A4" s="669" t="s">
        <v>699</v>
      </c>
      <c r="B4" s="669"/>
      <c r="C4" s="669"/>
      <c r="D4" s="734"/>
      <c r="E4" s="734"/>
      <c r="F4" s="734"/>
      <c r="G4" s="734"/>
      <c r="H4" s="734"/>
      <c r="I4" s="734"/>
    </row>
    <row r="5" spans="1:12" s="36" customFormat="1" ht="12" customHeight="1">
      <c r="A5" s="670"/>
      <c r="B5" s="670"/>
      <c r="C5" s="670"/>
      <c r="D5" s="735"/>
      <c r="E5" s="735"/>
      <c r="F5" s="735"/>
      <c r="G5" s="735"/>
      <c r="H5" s="735"/>
      <c r="I5" s="735"/>
    </row>
    <row r="6" spans="1:12" s="36" customFormat="1" ht="12" customHeight="1">
      <c r="A6" s="321"/>
      <c r="B6" s="321"/>
      <c r="C6" s="321"/>
      <c r="D6" s="322"/>
      <c r="E6" s="143"/>
      <c r="F6" s="143"/>
      <c r="G6" s="523"/>
      <c r="H6" s="523"/>
      <c r="I6" s="327"/>
    </row>
    <row r="7" spans="1:12" s="105" customFormat="1" ht="12" customHeight="1">
      <c r="A7" s="148" t="s">
        <v>702</v>
      </c>
      <c r="B7" s="148"/>
      <c r="C7" s="105" t="s">
        <v>703</v>
      </c>
      <c r="G7" s="187"/>
      <c r="H7" s="187"/>
    </row>
    <row r="8" spans="1:12" s="105" customFormat="1" ht="12" customHeight="1">
      <c r="A8" s="148" t="s">
        <v>704</v>
      </c>
      <c r="B8" s="148"/>
      <c r="C8" s="105" t="s">
        <v>375</v>
      </c>
      <c r="G8" s="187"/>
      <c r="H8" s="187"/>
    </row>
    <row r="9" spans="1:12" ht="12" customHeight="1">
      <c r="A9" s="183"/>
      <c r="B9" s="183"/>
      <c r="C9" s="79"/>
      <c r="D9" s="79"/>
      <c r="E9" s="79"/>
      <c r="F9" s="79"/>
      <c r="G9" s="102"/>
      <c r="H9" s="102"/>
      <c r="I9" s="79"/>
    </row>
    <row r="10" spans="1:12" s="218" customFormat="1" ht="14.25">
      <c r="A10" s="736" t="s">
        <v>705</v>
      </c>
      <c r="B10" s="736"/>
      <c r="C10" s="736"/>
      <c r="D10" s="736"/>
      <c r="E10" s="736"/>
      <c r="F10" s="736"/>
      <c r="G10" s="736"/>
      <c r="H10" s="736"/>
      <c r="I10" s="736"/>
    </row>
    <row r="11" spans="1:12" s="36" customFormat="1" ht="12" customHeight="1">
      <c r="A11" s="524" t="s">
        <v>706</v>
      </c>
      <c r="B11" s="525"/>
      <c r="C11" s="525"/>
      <c r="D11" s="525"/>
      <c r="E11" s="525"/>
      <c r="F11" s="525"/>
      <c r="G11" s="525"/>
      <c r="H11" s="525"/>
      <c r="I11" s="525"/>
      <c r="J11" s="105"/>
      <c r="K11" s="147"/>
      <c r="L11" s="147"/>
    </row>
    <row r="12" spans="1:12" s="312" customFormat="1" ht="12" customHeight="1">
      <c r="A12" s="309"/>
      <c r="B12" s="309"/>
      <c r="C12" s="309"/>
      <c r="D12" s="311"/>
      <c r="E12" s="310"/>
      <c r="F12" s="310"/>
      <c r="G12" s="526"/>
      <c r="H12" s="526"/>
      <c r="I12" s="328"/>
    </row>
    <row r="13" spans="1:12" s="312" customFormat="1" ht="12" customHeight="1">
      <c r="A13" s="309"/>
      <c r="B13" s="309"/>
      <c r="C13" s="309"/>
      <c r="D13" s="311"/>
      <c r="E13" s="310"/>
      <c r="F13" s="310"/>
      <c r="G13" s="526"/>
      <c r="H13" s="526"/>
      <c r="I13" s="328"/>
    </row>
    <row r="14" spans="1:12" ht="12" customHeight="1">
      <c r="A14" s="527"/>
      <c r="B14" s="528"/>
      <c r="C14" s="527"/>
      <c r="D14" s="154" t="s">
        <v>70</v>
      </c>
      <c r="E14" s="153" t="s">
        <v>707</v>
      </c>
      <c r="F14" s="153" t="s">
        <v>708</v>
      </c>
      <c r="G14" s="154" t="s">
        <v>709</v>
      </c>
      <c r="H14" s="529" t="s">
        <v>710</v>
      </c>
      <c r="I14" s="153" t="s">
        <v>711</v>
      </c>
    </row>
    <row r="15" spans="1:12" ht="12" customHeight="1">
      <c r="A15" s="530"/>
      <c r="B15" s="530"/>
      <c r="C15" s="530"/>
      <c r="D15" s="340"/>
      <c r="E15" s="33"/>
      <c r="F15" s="33"/>
      <c r="G15" s="531" t="s">
        <v>712</v>
      </c>
      <c r="H15" s="532"/>
      <c r="I15" s="33"/>
    </row>
    <row r="16" spans="1:12" ht="21" customHeight="1">
      <c r="A16" s="533" t="s">
        <v>713</v>
      </c>
      <c r="B16" s="533"/>
      <c r="C16" s="533"/>
      <c r="D16" s="32">
        <v>0</v>
      </c>
      <c r="E16" s="534">
        <v>0</v>
      </c>
      <c r="F16" s="534">
        <v>0</v>
      </c>
      <c r="G16" s="32">
        <f>E16+F16</f>
        <v>0</v>
      </c>
      <c r="H16" s="535">
        <v>0</v>
      </c>
      <c r="I16" s="534">
        <f>D16-G16-H16</f>
        <v>0</v>
      </c>
    </row>
    <row r="17" spans="1:9" ht="21" customHeight="1">
      <c r="A17" s="533" t="s">
        <v>714</v>
      </c>
      <c r="B17" s="533"/>
      <c r="C17" s="533"/>
      <c r="D17" s="32">
        <v>0</v>
      </c>
      <c r="E17" s="534">
        <v>0</v>
      </c>
      <c r="F17" s="534">
        <v>0</v>
      </c>
      <c r="G17" s="32">
        <f>E17+F17</f>
        <v>0</v>
      </c>
      <c r="H17" s="535">
        <v>0</v>
      </c>
      <c r="I17" s="534">
        <f>D17-G17-H17</f>
        <v>0</v>
      </c>
    </row>
    <row r="18" spans="1:9" ht="21" customHeight="1">
      <c r="A18" s="415" t="s">
        <v>715</v>
      </c>
      <c r="B18" s="415"/>
      <c r="C18" s="415"/>
      <c r="D18" s="139">
        <f>D17-D16</f>
        <v>0</v>
      </c>
      <c r="E18" s="474">
        <f t="shared" ref="E18:G18" si="0">E17-E16</f>
        <v>0</v>
      </c>
      <c r="F18" s="474">
        <f t="shared" si="0"/>
        <v>0</v>
      </c>
      <c r="G18" s="139">
        <f t="shared" si="0"/>
        <v>0</v>
      </c>
      <c r="H18" s="536">
        <f>H17-H16</f>
        <v>0</v>
      </c>
      <c r="I18" s="474">
        <f>I17-I16</f>
        <v>0</v>
      </c>
    </row>
    <row r="19" spans="1:9" ht="21" customHeight="1">
      <c r="A19" s="533" t="s">
        <v>716</v>
      </c>
      <c r="B19" s="533"/>
      <c r="C19" s="533"/>
      <c r="D19" s="537" t="e">
        <f>D18/D16</f>
        <v>#DIV/0!</v>
      </c>
      <c r="E19" s="538" t="e">
        <f t="shared" ref="E19:I19" si="1">E18/E16</f>
        <v>#DIV/0!</v>
      </c>
      <c r="F19" s="538" t="e">
        <f t="shared" si="1"/>
        <v>#DIV/0!</v>
      </c>
      <c r="G19" s="537" t="e">
        <f t="shared" si="1"/>
        <v>#DIV/0!</v>
      </c>
      <c r="H19" s="539" t="e">
        <f t="shared" si="1"/>
        <v>#DIV/0!</v>
      </c>
      <c r="I19" s="538" t="e">
        <f t="shared" si="1"/>
        <v>#DIV/0!</v>
      </c>
    </row>
    <row r="22" spans="1:9" ht="14.25" customHeight="1">
      <c r="A22" s="737" t="s">
        <v>717</v>
      </c>
      <c r="B22" s="737"/>
      <c r="C22" s="737"/>
      <c r="D22" s="737"/>
      <c r="E22" s="737"/>
      <c r="F22" s="737"/>
      <c r="G22" s="737"/>
      <c r="H22" s="737"/>
      <c r="I22" s="737"/>
    </row>
    <row r="23" spans="1:9" ht="26.25" customHeight="1">
      <c r="A23" s="738" t="s">
        <v>107</v>
      </c>
      <c r="B23" s="738"/>
      <c r="C23" s="738"/>
      <c r="D23" s="738"/>
      <c r="E23" s="738"/>
      <c r="F23" s="738"/>
      <c r="G23" s="738"/>
      <c r="H23" s="738"/>
      <c r="I23" s="738"/>
    </row>
    <row r="24" spans="1:9">
      <c r="A24" s="295"/>
      <c r="B24" s="295"/>
      <c r="C24" s="295"/>
      <c r="D24" s="295"/>
      <c r="E24" s="295"/>
      <c r="F24" s="295"/>
      <c r="G24" s="295"/>
      <c r="H24" s="295"/>
      <c r="I24" s="295"/>
    </row>
    <row r="25" spans="1:9">
      <c r="A25" s="295"/>
      <c r="B25" s="295"/>
      <c r="C25" s="295"/>
      <c r="D25" s="295"/>
      <c r="E25" s="295"/>
      <c r="F25" s="295"/>
      <c r="G25" s="295"/>
      <c r="H25" s="295"/>
      <c r="I25" s="295"/>
    </row>
    <row r="26" spans="1:9">
      <c r="A26" s="540" t="s">
        <v>718</v>
      </c>
      <c r="B26" s="315"/>
      <c r="C26" s="295"/>
      <c r="D26" s="295"/>
      <c r="E26" s="295"/>
      <c r="F26" s="295"/>
      <c r="G26" s="295"/>
      <c r="H26" s="295"/>
      <c r="I26" s="295"/>
    </row>
    <row r="27" spans="1:9">
      <c r="A27" s="315" t="s">
        <v>719</v>
      </c>
      <c r="B27" s="315" t="s">
        <v>720</v>
      </c>
    </row>
    <row r="28" spans="1:9">
      <c r="A28" s="315"/>
      <c r="B28" s="315" t="s">
        <v>721</v>
      </c>
    </row>
    <row r="29" spans="1:9">
      <c r="A29" s="315" t="s">
        <v>722</v>
      </c>
      <c r="B29" s="315" t="s">
        <v>723</v>
      </c>
    </row>
    <row r="30" spans="1:9">
      <c r="A30" s="78"/>
      <c r="B30" s="315" t="s">
        <v>724</v>
      </c>
    </row>
    <row r="31" spans="1:9" ht="6" customHeight="1">
      <c r="A31" s="78"/>
      <c r="B31" s="315"/>
    </row>
    <row r="32" spans="1:9">
      <c r="A32" s="315" t="s">
        <v>725</v>
      </c>
    </row>
  </sheetData>
  <mergeCells count="4">
    <mergeCell ref="A4:I5"/>
    <mergeCell ref="A10:I10"/>
    <mergeCell ref="A22:I22"/>
    <mergeCell ref="A23:I23"/>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4"/>
  <sheetViews>
    <sheetView showGridLines="0" zoomScaleNormal="100" workbookViewId="0"/>
  </sheetViews>
  <sheetFormatPr baseColWidth="10" defaultColWidth="11" defaultRowHeight="12"/>
  <cols>
    <col min="1" max="1" width="5.375" style="79" customWidth="1"/>
    <col min="2" max="2" width="5.75" style="79" customWidth="1"/>
    <col min="3" max="3" width="16" style="78" customWidth="1"/>
    <col min="4" max="4" width="15.875" style="100" customWidth="1"/>
    <col min="5" max="6" width="15.875" style="140" customWidth="1"/>
    <col min="7" max="7" width="16.625" style="100" customWidth="1"/>
    <col min="8" max="8" width="15.875" style="100" customWidth="1"/>
    <col min="9" max="9" width="15.875" style="140" customWidth="1"/>
    <col min="10" max="16384" width="11" style="78"/>
  </cols>
  <sheetData>
    <row r="1" spans="1:12" ht="22.5">
      <c r="A1" s="76" t="s">
        <v>112</v>
      </c>
      <c r="B1" s="76"/>
      <c r="C1" s="99"/>
    </row>
    <row r="2" spans="1:12" ht="12" customHeight="1">
      <c r="A2" s="102"/>
      <c r="B2" s="102"/>
      <c r="C2" s="102"/>
    </row>
    <row r="3" spans="1:12" ht="12" customHeight="1">
      <c r="A3" s="102"/>
      <c r="B3" s="102"/>
      <c r="C3" s="102"/>
    </row>
    <row r="4" spans="1:12" ht="12" customHeight="1">
      <c r="A4" s="669" t="s">
        <v>700</v>
      </c>
      <c r="B4" s="669"/>
      <c r="C4" s="669"/>
      <c r="D4" s="734"/>
      <c r="E4" s="734"/>
      <c r="F4" s="734"/>
      <c r="G4" s="734"/>
      <c r="H4" s="734"/>
      <c r="I4" s="734"/>
    </row>
    <row r="5" spans="1:12" s="36" customFormat="1" ht="12" customHeight="1">
      <c r="A5" s="670"/>
      <c r="B5" s="670"/>
      <c r="C5" s="670"/>
      <c r="D5" s="735"/>
      <c r="E5" s="735"/>
      <c r="F5" s="735"/>
      <c r="G5" s="735"/>
      <c r="H5" s="735"/>
      <c r="I5" s="735"/>
    </row>
    <row r="6" spans="1:12" s="36" customFormat="1" ht="12" customHeight="1">
      <c r="A6" s="321"/>
      <c r="B6" s="321"/>
      <c r="C6" s="321"/>
      <c r="D6" s="322"/>
      <c r="E6" s="143"/>
      <c r="F6" s="143"/>
      <c r="G6" s="523"/>
      <c r="H6" s="523"/>
      <c r="I6" s="327"/>
    </row>
    <row r="7" spans="1:12" s="105" customFormat="1" ht="12" customHeight="1">
      <c r="A7" s="148" t="s">
        <v>702</v>
      </c>
      <c r="B7" s="148"/>
      <c r="C7" s="105" t="s">
        <v>726</v>
      </c>
      <c r="G7" s="187"/>
      <c r="H7" s="187"/>
    </row>
    <row r="8" spans="1:12" s="105" customFormat="1" ht="12" customHeight="1">
      <c r="A8" s="148" t="s">
        <v>704</v>
      </c>
      <c r="B8" s="148"/>
      <c r="C8" s="105" t="s">
        <v>375</v>
      </c>
      <c r="G8" s="187"/>
      <c r="H8" s="187"/>
    </row>
    <row r="9" spans="1:12" ht="12" customHeight="1">
      <c r="A9" s="183"/>
      <c r="B9" s="183"/>
      <c r="C9" s="79"/>
      <c r="D9" s="79"/>
      <c r="E9" s="79"/>
      <c r="F9" s="79"/>
      <c r="G9" s="102"/>
      <c r="H9" s="102"/>
      <c r="I9" s="79"/>
    </row>
    <row r="10" spans="1:12" s="218" customFormat="1" ht="14.25">
      <c r="A10" s="736" t="s">
        <v>727</v>
      </c>
      <c r="B10" s="736"/>
      <c r="C10" s="736"/>
      <c r="D10" s="736"/>
      <c r="E10" s="736"/>
      <c r="F10" s="736"/>
      <c r="G10" s="736"/>
      <c r="H10" s="736"/>
      <c r="I10" s="736"/>
    </row>
    <row r="11" spans="1:12" s="36" customFormat="1" ht="12" customHeight="1">
      <c r="A11" s="524" t="s">
        <v>728</v>
      </c>
      <c r="B11" s="525"/>
      <c r="C11" s="525"/>
      <c r="D11" s="525"/>
      <c r="E11" s="525"/>
      <c r="F11" s="525"/>
      <c r="G11" s="525"/>
      <c r="H11" s="525"/>
      <c r="I11" s="525"/>
      <c r="J11" s="105"/>
      <c r="K11" s="147"/>
      <c r="L11" s="147"/>
    </row>
    <row r="12" spans="1:12" s="312" customFormat="1" ht="12" customHeight="1">
      <c r="A12" s="309"/>
      <c r="B12" s="309"/>
      <c r="C12" s="309"/>
      <c r="D12" s="311"/>
      <c r="E12" s="310"/>
      <c r="F12" s="310"/>
      <c r="G12" s="526"/>
      <c r="H12" s="526"/>
      <c r="I12" s="328"/>
    </row>
    <row r="13" spans="1:12" s="312" customFormat="1" ht="12" customHeight="1">
      <c r="A13" s="309"/>
      <c r="B13" s="309"/>
      <c r="C13" s="309"/>
      <c r="D13" s="311"/>
      <c r="E13" s="310"/>
      <c r="F13" s="310"/>
      <c r="G13" s="526"/>
      <c r="H13" s="526"/>
      <c r="I13" s="328"/>
    </row>
    <row r="14" spans="1:12" s="11" customFormat="1" ht="19.5" customHeight="1">
      <c r="A14" s="541"/>
      <c r="B14" s="542"/>
      <c r="C14" s="541"/>
      <c r="D14" s="543" t="s">
        <v>729</v>
      </c>
      <c r="E14" s="544" t="s">
        <v>730</v>
      </c>
      <c r="F14" s="544"/>
      <c r="G14" s="545" t="s">
        <v>710</v>
      </c>
      <c r="H14" s="544" t="s">
        <v>730</v>
      </c>
      <c r="I14" s="544"/>
    </row>
    <row r="15" spans="1:12" ht="21" customHeight="1">
      <c r="A15" s="533" t="s">
        <v>713</v>
      </c>
      <c r="B15" s="533"/>
      <c r="C15" s="533"/>
      <c r="D15" s="32">
        <v>0</v>
      </c>
      <c r="E15" s="538" t="e">
        <f>D15/$D$15</f>
        <v>#DIV/0!</v>
      </c>
      <c r="F15" s="534"/>
      <c r="G15" s="546">
        <v>0</v>
      </c>
      <c r="H15" s="538" t="e">
        <f>G15/$G$15</f>
        <v>#DIV/0!</v>
      </c>
      <c r="I15" s="534"/>
    </row>
    <row r="16" spans="1:12" ht="21" customHeight="1">
      <c r="A16" s="533" t="s">
        <v>731</v>
      </c>
      <c r="B16" s="533"/>
      <c r="C16" s="533"/>
      <c r="D16" s="32">
        <v>0</v>
      </c>
      <c r="E16" s="538" t="e">
        <f>D16/$D$15</f>
        <v>#DIV/0!</v>
      </c>
      <c r="F16" s="534"/>
      <c r="G16" s="546">
        <v>0</v>
      </c>
      <c r="H16" s="538" t="e">
        <f>G16/$G$15</f>
        <v>#DIV/0!</v>
      </c>
      <c r="I16" s="534"/>
    </row>
    <row r="17" spans="1:9" ht="21" customHeight="1">
      <c r="A17" s="533" t="s">
        <v>732</v>
      </c>
      <c r="B17" s="533"/>
      <c r="C17" s="533"/>
      <c r="D17" s="32">
        <v>0</v>
      </c>
      <c r="E17" s="538" t="e">
        <f>D17/$D$15</f>
        <v>#DIV/0!</v>
      </c>
      <c r="F17" s="534"/>
      <c r="G17" s="546">
        <v>0</v>
      </c>
      <c r="H17" s="538" t="e">
        <f t="shared" ref="H17:H19" si="0">G17/$G$15</f>
        <v>#DIV/0!</v>
      </c>
      <c r="I17" s="534"/>
    </row>
    <row r="18" spans="1:9" ht="21" customHeight="1">
      <c r="A18" s="533" t="s">
        <v>733</v>
      </c>
      <c r="B18" s="533"/>
      <c r="C18" s="533"/>
      <c r="D18" s="32">
        <v>0</v>
      </c>
      <c r="E18" s="538" t="e">
        <f>D18/$D$15</f>
        <v>#DIV/0!</v>
      </c>
      <c r="F18" s="534"/>
      <c r="G18" s="546">
        <v>0</v>
      </c>
      <c r="H18" s="538" t="e">
        <f t="shared" si="0"/>
        <v>#DIV/0!</v>
      </c>
      <c r="I18" s="534"/>
    </row>
    <row r="19" spans="1:9" ht="21" customHeight="1">
      <c r="A19" s="533" t="s">
        <v>714</v>
      </c>
      <c r="B19" s="533"/>
      <c r="C19" s="533"/>
      <c r="D19" s="32">
        <f>SUM(D16:D18)</f>
        <v>0</v>
      </c>
      <c r="E19" s="538" t="e">
        <f>D19/$D$15</f>
        <v>#DIV/0!</v>
      </c>
      <c r="F19" s="534"/>
      <c r="G19" s="546">
        <f>SUM(G16:G18)</f>
        <v>0</v>
      </c>
      <c r="H19" s="538" t="e">
        <f t="shared" si="0"/>
        <v>#DIV/0!</v>
      </c>
      <c r="I19" s="534"/>
    </row>
    <row r="20" spans="1:9" ht="21" customHeight="1">
      <c r="A20" s="415" t="s">
        <v>734</v>
      </c>
      <c r="B20" s="415"/>
      <c r="C20" s="415"/>
      <c r="D20" s="139">
        <f>D19-D15</f>
        <v>0</v>
      </c>
      <c r="E20" s="538" t="e">
        <f t="shared" ref="E20" si="1">E19-E15</f>
        <v>#DIV/0!</v>
      </c>
      <c r="F20" s="474"/>
      <c r="G20" s="547">
        <f>G19-G15</f>
        <v>0</v>
      </c>
      <c r="H20" s="538" t="e">
        <f t="shared" ref="H20" si="2">H19-H15</f>
        <v>#DIV/0!</v>
      </c>
      <c r="I20" s="474"/>
    </row>
    <row r="23" spans="1:9" ht="14.25" customHeight="1">
      <c r="A23" s="737" t="s">
        <v>735</v>
      </c>
      <c r="B23" s="737"/>
      <c r="C23" s="737"/>
      <c r="D23" s="737"/>
      <c r="E23" s="737"/>
      <c r="F23" s="737"/>
      <c r="G23" s="737"/>
      <c r="H23" s="737"/>
      <c r="I23" s="737"/>
    </row>
    <row r="24" spans="1:9" ht="26.25" customHeight="1">
      <c r="A24" s="738" t="s">
        <v>107</v>
      </c>
      <c r="B24" s="738"/>
      <c r="C24" s="738"/>
      <c r="D24" s="738"/>
      <c r="E24" s="738"/>
      <c r="F24" s="738"/>
      <c r="G24" s="738"/>
      <c r="H24" s="738"/>
      <c r="I24" s="738"/>
    </row>
    <row r="25" spans="1:9">
      <c r="A25" s="295"/>
      <c r="B25" s="295"/>
      <c r="C25" s="295"/>
      <c r="D25" s="295"/>
      <c r="E25" s="295"/>
      <c r="F25" s="295"/>
      <c r="G25" s="295"/>
      <c r="H25" s="295"/>
      <c r="I25" s="295"/>
    </row>
    <row r="26" spans="1:9">
      <c r="A26" s="295"/>
      <c r="B26" s="295"/>
      <c r="C26" s="295"/>
      <c r="D26" s="295"/>
      <c r="E26" s="295"/>
      <c r="F26" s="295"/>
      <c r="G26" s="295"/>
      <c r="H26" s="295"/>
      <c r="I26" s="295"/>
    </row>
    <row r="27" spans="1:9">
      <c r="A27" s="540" t="s">
        <v>736</v>
      </c>
      <c r="B27" s="315"/>
      <c r="C27" s="295"/>
      <c r="D27" s="295"/>
      <c r="E27" s="295"/>
      <c r="F27" s="295"/>
      <c r="G27" s="295"/>
      <c r="H27" s="295"/>
      <c r="I27" s="295"/>
    </row>
    <row r="28" spans="1:9">
      <c r="A28" s="315" t="s">
        <v>719</v>
      </c>
      <c r="B28" s="315" t="s">
        <v>737</v>
      </c>
    </row>
    <row r="29" spans="1:9">
      <c r="A29" s="315"/>
      <c r="B29" s="315" t="s">
        <v>738</v>
      </c>
    </row>
    <row r="30" spans="1:9">
      <c r="A30" s="315" t="s">
        <v>722</v>
      </c>
      <c r="B30" s="315" t="s">
        <v>739</v>
      </c>
    </row>
    <row r="31" spans="1:9">
      <c r="A31" s="315" t="s">
        <v>740</v>
      </c>
      <c r="B31" s="315" t="s">
        <v>741</v>
      </c>
    </row>
    <row r="32" spans="1:9">
      <c r="A32" s="315" t="s">
        <v>742</v>
      </c>
      <c r="B32" s="315" t="s">
        <v>743</v>
      </c>
    </row>
    <row r="33" spans="1:2" ht="6" customHeight="1">
      <c r="A33" s="78"/>
      <c r="B33" s="315"/>
    </row>
    <row r="34" spans="1:2">
      <c r="A34" s="315" t="s">
        <v>725</v>
      </c>
    </row>
  </sheetData>
  <mergeCells count="4">
    <mergeCell ref="A4:I5"/>
    <mergeCell ref="A10:I10"/>
    <mergeCell ref="A23:I23"/>
    <mergeCell ref="A24:I2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zoomScaleNormal="100" workbookViewId="0"/>
  </sheetViews>
  <sheetFormatPr baseColWidth="10" defaultColWidth="11" defaultRowHeight="12"/>
  <cols>
    <col min="1" max="1" width="4.625" style="79" customWidth="1"/>
    <col min="2" max="2" width="21.125" style="78" customWidth="1"/>
    <col min="3" max="3" width="36.25" style="78" bestFit="1" customWidth="1"/>
    <col min="4" max="5" width="14.625" style="78" customWidth="1"/>
    <col min="6" max="6" width="11" style="78"/>
    <col min="7" max="7" width="12.125" style="78" customWidth="1"/>
    <col min="8" max="16384" width="11" style="78"/>
  </cols>
  <sheetData>
    <row r="1" spans="1:5" ht="22.5">
      <c r="A1" s="76" t="s">
        <v>550</v>
      </c>
      <c r="B1" s="77"/>
    </row>
    <row r="2" spans="1:5" ht="12" customHeight="1"/>
    <row r="3" spans="1:5" ht="12" customHeight="1">
      <c r="A3" s="79" t="s">
        <v>551</v>
      </c>
    </row>
    <row r="4" spans="1:5" ht="12" customHeight="1"/>
    <row r="5" spans="1:5" s="81" customFormat="1" ht="12" customHeight="1">
      <c r="A5" s="80" t="s">
        <v>311</v>
      </c>
      <c r="B5" s="80" t="s">
        <v>314</v>
      </c>
    </row>
    <row r="6" spans="1:5" s="81" customFormat="1" ht="12" customHeight="1">
      <c r="A6" s="80" t="s">
        <v>312</v>
      </c>
      <c r="B6" s="80" t="s">
        <v>315</v>
      </c>
    </row>
    <row r="7" spans="1:5" s="81" customFormat="1" ht="12" customHeight="1">
      <c r="A7" s="80" t="s">
        <v>313</v>
      </c>
      <c r="B7" s="80" t="s">
        <v>316</v>
      </c>
    </row>
    <row r="8" spans="1:5" ht="12" customHeight="1">
      <c r="A8" s="79" t="s">
        <v>310</v>
      </c>
      <c r="B8" s="78" t="s">
        <v>107</v>
      </c>
    </row>
    <row r="9" spans="1:5">
      <c r="B9" s="82"/>
    </row>
    <row r="10" spans="1:5">
      <c r="A10" s="78"/>
      <c r="E10" s="83"/>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6"/>
  <sheetViews>
    <sheetView showGridLines="0" zoomScaleNormal="100" workbookViewId="0"/>
  </sheetViews>
  <sheetFormatPr baseColWidth="10" defaultColWidth="11" defaultRowHeight="12"/>
  <cols>
    <col min="1" max="1" width="5.875" style="79" customWidth="1"/>
    <col min="2" max="2" width="9.5" style="78" bestFit="1" customWidth="1"/>
    <col min="3" max="3" width="9.25" style="100" customWidth="1"/>
    <col min="4" max="4" width="11.625" style="140" bestFit="1" customWidth="1"/>
    <col min="5" max="5" width="13.875" style="140" bestFit="1" customWidth="1"/>
    <col min="6" max="6" width="11.25" style="100" bestFit="1" customWidth="1"/>
    <col min="7" max="7" width="8.5" style="140" bestFit="1" customWidth="1"/>
    <col min="8" max="8" width="15.375" style="78" bestFit="1" customWidth="1"/>
    <col min="9" max="9" width="12.75" style="78" bestFit="1" customWidth="1"/>
    <col min="10" max="11" width="9.375" style="78" customWidth="1"/>
    <col min="12" max="12" width="6.375" style="78" bestFit="1" customWidth="1"/>
    <col min="13" max="16384" width="11" style="78"/>
  </cols>
  <sheetData>
    <row r="1" spans="1:12" ht="22.5">
      <c r="A1" s="76" t="s">
        <v>112</v>
      </c>
      <c r="B1" s="99"/>
    </row>
    <row r="2" spans="1:12" ht="12" customHeight="1">
      <c r="A2" s="102"/>
      <c r="B2" s="102"/>
    </row>
    <row r="3" spans="1:12" ht="12" customHeight="1">
      <c r="A3" s="102"/>
      <c r="B3" s="102"/>
    </row>
    <row r="4" spans="1:12" ht="12" customHeight="1">
      <c r="A4" s="669" t="s">
        <v>701</v>
      </c>
      <c r="B4" s="669"/>
      <c r="C4" s="669"/>
      <c r="D4" s="669"/>
      <c r="E4" s="669"/>
      <c r="F4" s="669"/>
      <c r="G4" s="669"/>
      <c r="H4" s="669"/>
      <c r="I4" s="669"/>
      <c r="J4" s="669"/>
      <c r="K4" s="669"/>
      <c r="L4" s="669"/>
    </row>
    <row r="5" spans="1:12" s="36" customFormat="1" ht="12" customHeight="1">
      <c r="A5" s="670"/>
      <c r="B5" s="670"/>
      <c r="C5" s="670"/>
      <c r="D5" s="670"/>
      <c r="E5" s="670"/>
      <c r="F5" s="670"/>
      <c r="G5" s="670"/>
      <c r="H5" s="670"/>
      <c r="I5" s="670"/>
      <c r="J5" s="670"/>
      <c r="K5" s="670"/>
      <c r="L5" s="670"/>
    </row>
    <row r="6" spans="1:12" s="36" customFormat="1" ht="12" customHeight="1">
      <c r="A6" s="321"/>
      <c r="B6" s="321"/>
      <c r="C6" s="322"/>
      <c r="D6" s="143"/>
      <c r="E6" s="143"/>
      <c r="F6" s="523"/>
      <c r="G6" s="327"/>
    </row>
    <row r="7" spans="1:12" s="97" customFormat="1" ht="24" customHeight="1">
      <c r="A7" s="683" t="s">
        <v>744</v>
      </c>
      <c r="B7" s="683"/>
      <c r="C7" s="683"/>
      <c r="D7" s="683"/>
      <c r="E7" s="683"/>
      <c r="F7" s="683"/>
      <c r="G7" s="683"/>
      <c r="H7" s="683"/>
      <c r="I7" s="683"/>
      <c r="J7" s="683"/>
      <c r="K7" s="683"/>
      <c r="L7" s="683"/>
    </row>
    <row r="8" spans="1:12" s="36" customFormat="1" ht="12" customHeight="1">
      <c r="A8" s="321"/>
      <c r="B8" s="321"/>
      <c r="C8" s="322"/>
      <c r="D8" s="143"/>
      <c r="E8" s="143"/>
      <c r="F8" s="523"/>
      <c r="G8" s="327"/>
    </row>
    <row r="9" spans="1:12" s="36" customFormat="1" ht="12" customHeight="1">
      <c r="A9" s="321"/>
      <c r="B9" s="321"/>
      <c r="C9" s="322"/>
      <c r="D9" s="143"/>
      <c r="E9" s="143"/>
      <c r="F9" s="523"/>
      <c r="G9" s="327"/>
    </row>
    <row r="10" spans="1:12">
      <c r="A10" s="548" t="s">
        <v>704</v>
      </c>
      <c r="B10" s="549" t="s">
        <v>745</v>
      </c>
      <c r="C10" s="549" t="s">
        <v>746</v>
      </c>
      <c r="D10" s="550" t="s">
        <v>747</v>
      </c>
      <c r="E10" s="551" t="s">
        <v>748</v>
      </c>
      <c r="F10" s="550" t="s">
        <v>749</v>
      </c>
      <c r="G10" s="550" t="s">
        <v>750</v>
      </c>
      <c r="H10" s="550" t="s">
        <v>751</v>
      </c>
      <c r="I10" s="551" t="s">
        <v>749</v>
      </c>
      <c r="J10" s="550" t="s">
        <v>752</v>
      </c>
      <c r="K10" s="550" t="s">
        <v>753</v>
      </c>
      <c r="L10" s="550" t="s">
        <v>754</v>
      </c>
    </row>
    <row r="11" spans="1:12">
      <c r="A11" s="552"/>
      <c r="B11" s="553" t="s">
        <v>755</v>
      </c>
      <c r="C11" s="553" t="s">
        <v>756</v>
      </c>
      <c r="D11" s="554" t="s">
        <v>757</v>
      </c>
      <c r="E11" s="555" t="s">
        <v>758</v>
      </c>
      <c r="F11" s="554" t="s">
        <v>759</v>
      </c>
      <c r="G11" s="554" t="s">
        <v>747</v>
      </c>
      <c r="H11" s="554" t="s">
        <v>760</v>
      </c>
      <c r="I11" s="555" t="s">
        <v>761</v>
      </c>
      <c r="J11" s="554" t="s">
        <v>762</v>
      </c>
      <c r="K11" s="554" t="s">
        <v>763</v>
      </c>
      <c r="L11" s="554" t="s">
        <v>764</v>
      </c>
    </row>
    <row r="12" spans="1:12">
      <c r="A12" s="552"/>
      <c r="B12" s="553"/>
      <c r="C12" s="553" t="s">
        <v>704</v>
      </c>
      <c r="D12" s="554" t="s">
        <v>765</v>
      </c>
      <c r="E12" s="555" t="s">
        <v>766</v>
      </c>
      <c r="F12" s="554"/>
      <c r="G12" s="554"/>
      <c r="H12" s="554" t="s">
        <v>750</v>
      </c>
      <c r="I12" s="555"/>
      <c r="J12" s="554" t="s">
        <v>767</v>
      </c>
      <c r="K12" s="554" t="s">
        <v>768</v>
      </c>
      <c r="L12" s="554"/>
    </row>
    <row r="13" spans="1:12" s="394" customFormat="1" ht="11.25">
      <c r="A13" s="313"/>
      <c r="B13" s="556"/>
      <c r="C13" s="556"/>
      <c r="D13" s="556"/>
      <c r="E13" s="557">
        <v>1</v>
      </c>
      <c r="F13" s="556"/>
      <c r="G13" s="556" t="s">
        <v>212</v>
      </c>
      <c r="H13" s="556"/>
      <c r="I13" s="557" t="s">
        <v>769</v>
      </c>
      <c r="J13" s="556" t="s">
        <v>770</v>
      </c>
      <c r="K13" s="556"/>
      <c r="L13" s="556" t="s">
        <v>771</v>
      </c>
    </row>
    <row r="14" spans="1:12">
      <c r="B14" s="558"/>
      <c r="C14" s="558"/>
      <c r="D14" s="559"/>
      <c r="E14" s="560"/>
      <c r="F14" s="559"/>
      <c r="G14" s="559"/>
      <c r="H14" s="559"/>
      <c r="I14" s="560"/>
      <c r="J14" s="559"/>
      <c r="K14" s="559"/>
      <c r="L14" s="559"/>
    </row>
    <row r="15" spans="1:12">
      <c r="B15" s="558"/>
      <c r="C15" s="558"/>
      <c r="D15" s="559"/>
      <c r="E15" s="560"/>
      <c r="F15" s="559"/>
      <c r="G15" s="559"/>
      <c r="H15" s="559"/>
      <c r="I15" s="560"/>
      <c r="J15" s="559"/>
      <c r="K15" s="559"/>
      <c r="L15" s="559"/>
    </row>
    <row r="16" spans="1:12">
      <c r="B16" s="558"/>
      <c r="C16" s="558"/>
      <c r="D16" s="559"/>
      <c r="E16" s="560"/>
      <c r="F16" s="559"/>
      <c r="G16" s="559"/>
      <c r="H16" s="559"/>
      <c r="I16" s="560"/>
      <c r="J16" s="559"/>
      <c r="K16" s="559"/>
      <c r="L16" s="559"/>
    </row>
    <row r="17" spans="1:12">
      <c r="B17" s="558"/>
      <c r="C17" s="558"/>
      <c r="D17" s="559"/>
      <c r="E17" s="560"/>
      <c r="F17" s="559"/>
      <c r="G17" s="559"/>
      <c r="H17" s="559"/>
      <c r="I17" s="560"/>
      <c r="J17" s="559"/>
      <c r="K17" s="559"/>
      <c r="L17" s="559"/>
    </row>
    <row r="18" spans="1:12">
      <c r="B18" s="558"/>
      <c r="C18" s="558"/>
      <c r="D18" s="559"/>
      <c r="E18" s="560"/>
      <c r="F18" s="559"/>
      <c r="G18" s="559"/>
      <c r="H18" s="559"/>
      <c r="I18" s="560"/>
      <c r="J18" s="559"/>
      <c r="K18" s="559"/>
      <c r="L18" s="559"/>
    </row>
    <row r="19" spans="1:12">
      <c r="B19" s="558"/>
      <c r="C19" s="558"/>
      <c r="D19" s="559"/>
      <c r="E19" s="560"/>
      <c r="F19" s="559"/>
      <c r="G19" s="559"/>
      <c r="H19" s="559"/>
      <c r="I19" s="560"/>
      <c r="J19" s="559"/>
      <c r="K19" s="559"/>
      <c r="L19" s="559"/>
    </row>
    <row r="20" spans="1:12">
      <c r="B20" s="558"/>
      <c r="C20" s="558"/>
      <c r="D20" s="559"/>
      <c r="E20" s="560"/>
      <c r="F20" s="559"/>
      <c r="G20" s="559"/>
      <c r="H20" s="559"/>
      <c r="I20" s="560"/>
      <c r="J20" s="559"/>
      <c r="K20" s="559"/>
      <c r="L20" s="559"/>
    </row>
    <row r="21" spans="1:12">
      <c r="B21" s="558"/>
      <c r="C21" s="558"/>
      <c r="D21" s="559"/>
      <c r="E21" s="560"/>
      <c r="F21" s="559"/>
      <c r="G21" s="559"/>
      <c r="H21" s="559"/>
      <c r="I21" s="560"/>
      <c r="J21" s="559"/>
      <c r="K21" s="559"/>
      <c r="L21" s="559"/>
    </row>
    <row r="22" spans="1:12">
      <c r="B22" s="558"/>
      <c r="C22" s="558"/>
      <c r="D22" s="559"/>
      <c r="E22" s="560"/>
      <c r="F22" s="559"/>
      <c r="G22" s="559"/>
      <c r="H22" s="559"/>
      <c r="I22" s="560"/>
      <c r="J22" s="559"/>
      <c r="K22" s="559"/>
      <c r="L22" s="559"/>
    </row>
    <row r="23" spans="1:12">
      <c r="A23" s="223"/>
      <c r="B23" s="561"/>
      <c r="C23" s="561"/>
      <c r="D23" s="562"/>
      <c r="E23" s="563"/>
      <c r="F23" s="562"/>
      <c r="G23" s="562"/>
      <c r="H23" s="562"/>
      <c r="I23" s="563"/>
      <c r="J23" s="562"/>
      <c r="K23" s="562"/>
      <c r="L23" s="562"/>
    </row>
    <row r="24" spans="1:12">
      <c r="B24" s="558"/>
      <c r="C24" s="558"/>
      <c r="D24" s="559"/>
      <c r="E24" s="564"/>
      <c r="F24" s="559"/>
      <c r="G24" s="559"/>
      <c r="H24" s="559"/>
      <c r="I24" s="564"/>
      <c r="J24" s="559"/>
      <c r="K24" s="559"/>
      <c r="L24" s="559"/>
    </row>
    <row r="25" spans="1:12">
      <c r="B25" s="558"/>
      <c r="C25" s="558"/>
      <c r="D25" s="559"/>
      <c r="E25" s="564"/>
      <c r="F25" s="559"/>
      <c r="G25" s="559"/>
      <c r="H25" s="559"/>
      <c r="I25" s="564"/>
      <c r="J25" s="559"/>
      <c r="K25" s="559"/>
      <c r="L25" s="559"/>
    </row>
    <row r="26" spans="1:12">
      <c r="A26" s="82" t="s">
        <v>772</v>
      </c>
      <c r="B26" s="82"/>
      <c r="C26" s="82"/>
      <c r="D26" s="82"/>
      <c r="E26" s="82"/>
      <c r="F26" s="82"/>
      <c r="G26" s="82"/>
    </row>
    <row r="27" spans="1:12">
      <c r="A27" s="79" t="s">
        <v>773</v>
      </c>
      <c r="B27" s="79" t="s">
        <v>774</v>
      </c>
    </row>
    <row r="28" spans="1:12">
      <c r="A28" s="79" t="s">
        <v>197</v>
      </c>
      <c r="B28" s="79" t="s">
        <v>775</v>
      </c>
    </row>
    <row r="29" spans="1:12">
      <c r="A29" s="79" t="s">
        <v>212</v>
      </c>
      <c r="B29" s="79" t="s">
        <v>776</v>
      </c>
    </row>
    <row r="30" spans="1:12">
      <c r="A30" s="79" t="s">
        <v>769</v>
      </c>
      <c r="B30" s="79" t="s">
        <v>777</v>
      </c>
    </row>
    <row r="31" spans="1:12">
      <c r="A31" s="79" t="s">
        <v>770</v>
      </c>
      <c r="B31" s="79" t="s">
        <v>778</v>
      </c>
    </row>
    <row r="32" spans="1:12">
      <c r="A32" s="79" t="s">
        <v>771</v>
      </c>
      <c r="B32" s="79" t="s">
        <v>779</v>
      </c>
    </row>
    <row r="33" spans="1:1">
      <c r="A33" s="78"/>
    </row>
    <row r="34" spans="1:1">
      <c r="A34" s="78"/>
    </row>
    <row r="35" spans="1:1">
      <c r="A35" s="78"/>
    </row>
    <row r="36" spans="1:1">
      <c r="A36" s="78"/>
    </row>
  </sheetData>
  <mergeCells count="2">
    <mergeCell ref="A4:L5"/>
    <mergeCell ref="A7:L7"/>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73"/>
    </row>
    <row r="10" spans="1:7">
      <c r="B10" s="4"/>
      <c r="G10" s="75"/>
    </row>
    <row r="11" spans="1:7">
      <c r="G11" s="75"/>
    </row>
    <row r="12" spans="1:7">
      <c r="D12" s="4"/>
      <c r="E12" s="4"/>
      <c r="F12" s="4"/>
      <c r="G12" s="5"/>
    </row>
    <row r="14" spans="1:7">
      <c r="B14" s="4"/>
      <c r="G14" s="75"/>
    </row>
    <row r="15" spans="1:7">
      <c r="G15" s="75"/>
    </row>
    <row r="16" spans="1:7">
      <c r="D16" s="4"/>
      <c r="E16" s="4"/>
      <c r="F16" s="4"/>
      <c r="G16" s="5"/>
    </row>
    <row r="17" spans="1:7" ht="42.75">
      <c r="A17" s="74" t="s">
        <v>251</v>
      </c>
    </row>
    <row r="18" spans="1:7">
      <c r="B18" s="4"/>
      <c r="G18" s="75"/>
    </row>
    <row r="19" spans="1:7">
      <c r="G19" s="75"/>
    </row>
    <row r="20" spans="1:7">
      <c r="D20" s="4"/>
      <c r="E20" s="4"/>
      <c r="F20" s="4"/>
      <c r="G20" s="5"/>
    </row>
    <row r="22" spans="1:7" s="4" customFormat="1">
      <c r="A22" s="73"/>
      <c r="G22" s="5"/>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9"/>
  <sheetViews>
    <sheetView showGridLines="0" zoomScaleNormal="100" workbookViewId="0"/>
  </sheetViews>
  <sheetFormatPr baseColWidth="10" defaultColWidth="11" defaultRowHeight="12"/>
  <cols>
    <col min="1" max="1" width="12.625" style="79" customWidth="1"/>
    <col min="2" max="4" width="12.625" style="140" customWidth="1"/>
    <col min="5" max="5" width="1.625" style="140" customWidth="1"/>
    <col min="6" max="6" width="70.875" style="78" customWidth="1"/>
    <col min="7" max="7" width="11" style="78"/>
    <col min="8" max="8" width="12.125" style="78" customWidth="1"/>
    <col min="9" max="16384" width="11" style="78"/>
  </cols>
  <sheetData>
    <row r="1" spans="1:7" ht="22.5">
      <c r="A1" s="76" t="s">
        <v>44</v>
      </c>
      <c r="B1" s="99"/>
      <c r="C1" s="99"/>
      <c r="D1" s="101"/>
      <c r="E1" s="100"/>
      <c r="F1" s="100"/>
    </row>
    <row r="2" spans="1:7" ht="12" customHeight="1">
      <c r="A2" s="102"/>
      <c r="B2" s="102"/>
      <c r="C2" s="102"/>
      <c r="D2" s="101"/>
      <c r="E2" s="100"/>
      <c r="F2" s="100"/>
    </row>
    <row r="3" spans="1:7" ht="12" customHeight="1">
      <c r="A3" s="102"/>
      <c r="B3" s="102"/>
      <c r="C3" s="102"/>
      <c r="D3" s="101"/>
      <c r="E3" s="100"/>
      <c r="F3" s="100"/>
    </row>
    <row r="4" spans="1:7" s="82" customFormat="1" ht="25.5" customHeight="1">
      <c r="A4" s="319" t="s">
        <v>141</v>
      </c>
      <c r="B4" s="179"/>
      <c r="C4" s="226"/>
      <c r="D4" s="180"/>
      <c r="E4" s="180"/>
      <c r="F4" s="180"/>
    </row>
    <row r="5" spans="1:7" s="82" customFormat="1" ht="12" customHeight="1">
      <c r="A5" s="323"/>
      <c r="B5" s="102"/>
      <c r="D5" s="109"/>
      <c r="E5" s="109"/>
      <c r="F5" s="109"/>
    </row>
    <row r="6" spans="1:7" ht="12" customHeight="1"/>
    <row r="7" spans="1:7" ht="12" customHeight="1">
      <c r="A7" s="739">
        <v>0</v>
      </c>
      <c r="B7" s="227" t="s">
        <v>71</v>
      </c>
      <c r="C7" s="225"/>
      <c r="D7" s="225"/>
      <c r="E7" s="225"/>
      <c r="F7" s="225"/>
      <c r="G7" s="79"/>
    </row>
    <row r="8" spans="1:7" ht="12" customHeight="1">
      <c r="A8" s="739"/>
      <c r="B8" s="228" t="s">
        <v>162</v>
      </c>
      <c r="C8" s="225"/>
      <c r="D8" s="225"/>
      <c r="E8" s="225"/>
      <c r="F8" s="225"/>
      <c r="G8" s="79"/>
    </row>
    <row r="9" spans="1:7" ht="12" customHeight="1">
      <c r="A9" s="739"/>
      <c r="B9" s="740" t="s">
        <v>691</v>
      </c>
      <c r="C9" s="740"/>
      <c r="D9" s="740"/>
      <c r="E9" s="740"/>
      <c r="F9" s="740"/>
      <c r="G9" s="79"/>
    </row>
    <row r="10" spans="1:7" ht="12" customHeight="1">
      <c r="A10" s="739"/>
      <c r="B10" s="740"/>
      <c r="C10" s="740"/>
      <c r="D10" s="740"/>
      <c r="E10" s="740"/>
      <c r="F10" s="740"/>
      <c r="G10" s="79"/>
    </row>
    <row r="11" spans="1:7" ht="12" customHeight="1">
      <c r="A11" s="739"/>
      <c r="B11" s="740"/>
      <c r="C11" s="740"/>
      <c r="D11" s="740"/>
      <c r="E11" s="740"/>
      <c r="F11" s="740"/>
      <c r="G11" s="79"/>
    </row>
    <row r="12" spans="1:7" ht="12" customHeight="1"/>
    <row r="13" spans="1:7" ht="12" customHeight="1"/>
    <row r="14" spans="1:7" ht="12" customHeight="1"/>
    <row r="15" spans="1:7" s="82" customFormat="1" ht="12" customHeight="1">
      <c r="A15" s="102" t="s">
        <v>121</v>
      </c>
      <c r="B15" s="100" t="s">
        <v>421</v>
      </c>
      <c r="C15" s="100" t="s">
        <v>426</v>
      </c>
      <c r="D15" s="100" t="s">
        <v>163</v>
      </c>
      <c r="E15" s="100"/>
    </row>
    <row r="16" spans="1:7" ht="12" customHeight="1"/>
    <row r="17" spans="1:6" ht="12" customHeight="1">
      <c r="A17" s="79" t="s">
        <v>692</v>
      </c>
      <c r="B17" s="185">
        <v>0</v>
      </c>
      <c r="C17" s="185">
        <v>0</v>
      </c>
      <c r="D17" s="185">
        <f>C17-B17</f>
        <v>0</v>
      </c>
      <c r="E17" s="185"/>
      <c r="F17" s="80" t="s">
        <v>495</v>
      </c>
    </row>
    <row r="18" spans="1:6" ht="12" customHeight="1">
      <c r="A18" s="79" t="s">
        <v>107</v>
      </c>
    </row>
    <row r="19" spans="1:6" s="79" customFormat="1" ht="12.75" customHeight="1">
      <c r="B19" s="140"/>
      <c r="C19" s="140"/>
      <c r="D19" s="140"/>
      <c r="E19" s="140"/>
      <c r="F19" s="78"/>
    </row>
  </sheetData>
  <mergeCells count="2">
    <mergeCell ref="A7:A11"/>
    <mergeCell ref="B9:F1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
  <sheetViews>
    <sheetView showGridLines="0" zoomScaleNormal="100" workbookViewId="0"/>
  </sheetViews>
  <sheetFormatPr baseColWidth="10" defaultColWidth="11" defaultRowHeight="12"/>
  <cols>
    <col min="1" max="1" width="4.625" style="78" customWidth="1"/>
    <col min="2" max="2" width="48.75" style="78" customWidth="1"/>
    <col min="3" max="8" width="11.625" style="82" customWidth="1"/>
    <col min="9" max="10" width="11" style="111"/>
    <col min="11" max="16384" width="11" style="78"/>
  </cols>
  <sheetData>
    <row r="1" spans="1:8" s="78" customFormat="1" ht="22.5">
      <c r="A1" s="76" t="s">
        <v>44</v>
      </c>
      <c r="B1" s="99"/>
      <c r="C1" s="100"/>
      <c r="D1" s="100"/>
      <c r="E1" s="100"/>
      <c r="F1" s="100"/>
      <c r="G1" s="101"/>
      <c r="H1" s="101"/>
    </row>
    <row r="2" spans="1:8" s="78" customFormat="1" ht="12" customHeight="1">
      <c r="A2" s="102"/>
      <c r="B2" s="102"/>
      <c r="C2" s="100"/>
      <c r="D2" s="100"/>
      <c r="E2" s="100"/>
      <c r="F2" s="100"/>
      <c r="G2" s="101"/>
      <c r="H2" s="101"/>
    </row>
    <row r="3" spans="1:8" s="78" customFormat="1" ht="12" customHeight="1">
      <c r="A3" s="102"/>
      <c r="B3" s="102"/>
      <c r="C3" s="100"/>
      <c r="D3" s="100"/>
      <c r="E3" s="100"/>
      <c r="F3" s="100"/>
      <c r="G3" s="101"/>
      <c r="H3" s="101"/>
    </row>
    <row r="4" spans="1:8" s="105" customFormat="1" ht="12" customHeight="1">
      <c r="A4" s="669" t="s">
        <v>499</v>
      </c>
      <c r="B4" s="669"/>
      <c r="C4" s="664" t="s">
        <v>421</v>
      </c>
      <c r="D4" s="664"/>
      <c r="E4" s="674" t="s">
        <v>426</v>
      </c>
      <c r="F4" s="674"/>
      <c r="G4" s="674" t="s">
        <v>427</v>
      </c>
      <c r="H4" s="674"/>
    </row>
    <row r="5" spans="1:8" s="105" customFormat="1" ht="12" customHeight="1">
      <c r="A5" s="670"/>
      <c r="B5" s="670"/>
      <c r="C5" s="66" t="s">
        <v>80</v>
      </c>
      <c r="D5" s="66" t="s">
        <v>81</v>
      </c>
      <c r="E5" s="229" t="s">
        <v>80</v>
      </c>
      <c r="F5" s="229" t="s">
        <v>81</v>
      </c>
      <c r="G5" s="229" t="s">
        <v>80</v>
      </c>
      <c r="H5" s="229" t="s">
        <v>81</v>
      </c>
    </row>
    <row r="6" spans="1:8" s="78" customFormat="1" ht="12" customHeight="1">
      <c r="A6" s="79"/>
      <c r="B6" s="79"/>
      <c r="C6" s="53"/>
      <c r="D6" s="53"/>
      <c r="E6" s="185"/>
      <c r="F6" s="185"/>
      <c r="G6" s="185"/>
      <c r="H6" s="185"/>
    </row>
    <row r="7" spans="1:8" ht="12" customHeight="1">
      <c r="A7" s="79">
        <v>0</v>
      </c>
      <c r="B7" s="78" t="s">
        <v>71</v>
      </c>
      <c r="C7" s="53">
        <v>0</v>
      </c>
      <c r="D7" s="53">
        <v>0</v>
      </c>
      <c r="E7" s="185">
        <v>0</v>
      </c>
      <c r="F7" s="185">
        <v>0</v>
      </c>
      <c r="G7" s="185">
        <v>0</v>
      </c>
      <c r="H7" s="185">
        <v>0</v>
      </c>
    </row>
    <row r="8" spans="1:8" ht="12" customHeight="1">
      <c r="A8" s="79"/>
      <c r="C8" s="53"/>
      <c r="D8" s="53"/>
      <c r="E8" s="185"/>
      <c r="F8" s="185"/>
      <c r="G8" s="185"/>
      <c r="H8" s="185"/>
    </row>
    <row r="9" spans="1:8" ht="12" customHeight="1">
      <c r="A9" s="79">
        <v>1</v>
      </c>
      <c r="B9" s="78" t="s">
        <v>72</v>
      </c>
      <c r="C9" s="53">
        <v>0</v>
      </c>
      <c r="D9" s="53">
        <v>0</v>
      </c>
      <c r="E9" s="185">
        <v>0</v>
      </c>
      <c r="F9" s="185">
        <v>0</v>
      </c>
      <c r="G9" s="185">
        <v>0</v>
      </c>
      <c r="H9" s="185">
        <v>0</v>
      </c>
    </row>
    <row r="10" spans="1:8" ht="12" customHeight="1">
      <c r="A10" s="79"/>
      <c r="B10" s="81"/>
      <c r="C10" s="53"/>
      <c r="D10" s="53"/>
      <c r="E10" s="185"/>
      <c r="F10" s="185"/>
      <c r="G10" s="185"/>
      <c r="H10" s="185"/>
    </row>
    <row r="11" spans="1:8" ht="12" customHeight="1">
      <c r="A11" s="79">
        <v>2</v>
      </c>
      <c r="B11" s="78" t="s">
        <v>73</v>
      </c>
      <c r="C11" s="53">
        <v>0</v>
      </c>
      <c r="D11" s="53">
        <v>0</v>
      </c>
      <c r="E11" s="185">
        <v>0</v>
      </c>
      <c r="F11" s="185">
        <v>0</v>
      </c>
      <c r="G11" s="185">
        <v>0</v>
      </c>
      <c r="H11" s="185">
        <v>0</v>
      </c>
    </row>
    <row r="12" spans="1:8" ht="12" customHeight="1">
      <c r="A12" s="79"/>
      <c r="C12" s="53"/>
      <c r="D12" s="53"/>
      <c r="E12" s="185"/>
      <c r="F12" s="185"/>
      <c r="G12" s="185"/>
      <c r="H12" s="185"/>
    </row>
    <row r="13" spans="1:8" ht="12" customHeight="1">
      <c r="A13" s="79">
        <v>3</v>
      </c>
      <c r="B13" s="78" t="s">
        <v>74</v>
      </c>
      <c r="C13" s="53">
        <v>0</v>
      </c>
      <c r="D13" s="53">
        <v>0</v>
      </c>
      <c r="E13" s="185">
        <v>0</v>
      </c>
      <c r="F13" s="185">
        <v>0</v>
      </c>
      <c r="G13" s="185">
        <v>0</v>
      </c>
      <c r="H13" s="185">
        <v>0</v>
      </c>
    </row>
    <row r="14" spans="1:8" ht="12" customHeight="1">
      <c r="A14" s="79"/>
      <c r="C14" s="53"/>
      <c r="D14" s="53"/>
      <c r="E14" s="185"/>
      <c r="F14" s="185"/>
      <c r="G14" s="185"/>
      <c r="H14" s="185"/>
    </row>
    <row r="15" spans="1:8" ht="12" customHeight="1">
      <c r="A15" s="79">
        <v>4</v>
      </c>
      <c r="B15" s="78" t="s">
        <v>75</v>
      </c>
      <c r="C15" s="53">
        <v>0</v>
      </c>
      <c r="D15" s="53">
        <v>0</v>
      </c>
      <c r="E15" s="185">
        <v>0</v>
      </c>
      <c r="F15" s="185">
        <v>0</v>
      </c>
      <c r="G15" s="185">
        <v>0</v>
      </c>
      <c r="H15" s="185">
        <v>0</v>
      </c>
    </row>
    <row r="16" spans="1:8" ht="12" customHeight="1">
      <c r="A16" s="79"/>
      <c r="C16" s="53"/>
      <c r="D16" s="53"/>
      <c r="E16" s="185"/>
      <c r="F16" s="185"/>
      <c r="G16" s="185"/>
      <c r="H16" s="185"/>
    </row>
    <row r="17" spans="1:8" ht="12" customHeight="1">
      <c r="A17" s="79">
        <v>5</v>
      </c>
      <c r="B17" s="78" t="s">
        <v>76</v>
      </c>
      <c r="C17" s="53">
        <v>0</v>
      </c>
      <c r="D17" s="53">
        <v>0</v>
      </c>
      <c r="E17" s="185">
        <v>0</v>
      </c>
      <c r="F17" s="185">
        <v>0</v>
      </c>
      <c r="G17" s="185">
        <v>0</v>
      </c>
      <c r="H17" s="185">
        <v>0</v>
      </c>
    </row>
    <row r="18" spans="1:8" ht="12" customHeight="1">
      <c r="A18" s="79"/>
      <c r="C18" s="53"/>
      <c r="D18" s="53"/>
      <c r="E18" s="185"/>
      <c r="F18" s="185"/>
      <c r="G18" s="185"/>
      <c r="H18" s="185"/>
    </row>
    <row r="19" spans="1:8" ht="12" customHeight="1">
      <c r="A19" s="79">
        <v>6</v>
      </c>
      <c r="B19" s="78" t="s">
        <v>428</v>
      </c>
      <c r="C19" s="53">
        <v>0</v>
      </c>
      <c r="D19" s="53">
        <v>0</v>
      </c>
      <c r="E19" s="185">
        <v>0</v>
      </c>
      <c r="F19" s="185">
        <v>0</v>
      </c>
      <c r="G19" s="185">
        <v>0</v>
      </c>
      <c r="H19" s="185">
        <v>0</v>
      </c>
    </row>
    <row r="20" spans="1:8" ht="12" customHeight="1">
      <c r="A20" s="79"/>
      <c r="C20" s="53"/>
      <c r="D20" s="53"/>
      <c r="E20" s="185"/>
      <c r="F20" s="185"/>
      <c r="G20" s="185"/>
      <c r="H20" s="185"/>
    </row>
    <row r="21" spans="1:8" ht="12" customHeight="1">
      <c r="A21" s="79">
        <v>7</v>
      </c>
      <c r="B21" s="78" t="s">
        <v>77</v>
      </c>
      <c r="C21" s="53">
        <v>0</v>
      </c>
      <c r="D21" s="53">
        <v>0</v>
      </c>
      <c r="E21" s="185">
        <v>0</v>
      </c>
      <c r="F21" s="185">
        <v>0</v>
      </c>
      <c r="G21" s="185">
        <v>0</v>
      </c>
      <c r="H21" s="185">
        <v>0</v>
      </c>
    </row>
    <row r="22" spans="1:8" ht="12" customHeight="1">
      <c r="A22" s="79"/>
      <c r="C22" s="53"/>
      <c r="D22" s="53"/>
      <c r="E22" s="185"/>
      <c r="F22" s="185"/>
      <c r="G22" s="185"/>
      <c r="H22" s="185"/>
    </row>
    <row r="23" spans="1:8" ht="12" customHeight="1">
      <c r="A23" s="79">
        <v>8</v>
      </c>
      <c r="B23" s="78" t="s">
        <v>78</v>
      </c>
      <c r="C23" s="53">
        <v>0</v>
      </c>
      <c r="D23" s="53">
        <v>0</v>
      </c>
      <c r="E23" s="185">
        <v>0</v>
      </c>
      <c r="F23" s="185">
        <v>0</v>
      </c>
      <c r="G23" s="185">
        <v>0</v>
      </c>
      <c r="H23" s="185">
        <v>0</v>
      </c>
    </row>
    <row r="24" spans="1:8" s="82" customFormat="1" ht="12" customHeight="1">
      <c r="A24" s="79"/>
      <c r="B24" s="78"/>
      <c r="C24" s="53"/>
      <c r="D24" s="53"/>
      <c r="E24" s="185"/>
      <c r="F24" s="185"/>
      <c r="G24" s="185"/>
      <c r="H24" s="185"/>
    </row>
    <row r="25" spans="1:8" s="82" customFormat="1" ht="12" customHeight="1">
      <c r="A25" s="79">
        <v>9</v>
      </c>
      <c r="B25" s="78" t="s">
        <v>79</v>
      </c>
      <c r="C25" s="53">
        <v>0</v>
      </c>
      <c r="D25" s="53">
        <v>0</v>
      </c>
      <c r="E25" s="185">
        <v>0</v>
      </c>
      <c r="F25" s="185">
        <v>0</v>
      </c>
      <c r="G25" s="185">
        <v>0</v>
      </c>
      <c r="H25" s="185">
        <v>0</v>
      </c>
    </row>
    <row r="26" spans="1:8" ht="12" customHeight="1">
      <c r="A26" s="79"/>
      <c r="C26" s="53"/>
      <c r="D26" s="53"/>
      <c r="E26" s="185"/>
      <c r="F26" s="185"/>
      <c r="G26" s="185"/>
      <c r="H26" s="185"/>
    </row>
    <row r="27" spans="1:8" s="82" customFormat="1" ht="21" customHeight="1">
      <c r="A27" s="102"/>
      <c r="B27" s="179" t="s">
        <v>164</v>
      </c>
      <c r="C27" s="62">
        <f>SUM(C7:C25)</f>
        <v>0</v>
      </c>
      <c r="D27" s="62">
        <f>SUM(D7:D25)</f>
        <v>0</v>
      </c>
      <c r="E27" s="180">
        <f>SUM(E7:E25)</f>
        <v>0</v>
      </c>
      <c r="F27" s="180">
        <f t="shared" ref="F27:H27" si="0">SUM(F7:F25)</f>
        <v>0</v>
      </c>
      <c r="G27" s="180">
        <f t="shared" si="0"/>
        <v>0</v>
      </c>
      <c r="H27" s="180">
        <f t="shared" si="0"/>
        <v>0</v>
      </c>
    </row>
    <row r="28" spans="1:8" s="82" customFormat="1" ht="12" customHeight="1">
      <c r="A28" s="79"/>
      <c r="B28" s="79"/>
      <c r="C28" s="108"/>
      <c r="D28" s="108"/>
      <c r="E28" s="109"/>
      <c r="F28" s="109"/>
      <c r="G28" s="109"/>
      <c r="H28" s="109"/>
    </row>
    <row r="29" spans="1:8" s="82" customFormat="1" ht="21" customHeight="1">
      <c r="A29" s="102"/>
      <c r="B29" s="102" t="s">
        <v>178</v>
      </c>
      <c r="C29" s="108">
        <v>0</v>
      </c>
      <c r="D29" s="108">
        <v>0</v>
      </c>
      <c r="E29" s="109">
        <v>0</v>
      </c>
      <c r="F29" s="109">
        <v>0</v>
      </c>
      <c r="G29" s="109">
        <v>0</v>
      </c>
      <c r="H29" s="109">
        <v>0</v>
      </c>
    </row>
    <row r="30" spans="1:8" ht="12" customHeight="1">
      <c r="A30" s="79"/>
      <c r="B30" s="79"/>
      <c r="C30" s="108"/>
      <c r="D30" s="108"/>
      <c r="E30" s="109"/>
      <c r="F30" s="109"/>
      <c r="G30" s="109"/>
      <c r="H30" s="109"/>
    </row>
    <row r="31" spans="1:8" s="82" customFormat="1" ht="21" customHeight="1">
      <c r="A31" s="102"/>
      <c r="B31" s="179" t="s">
        <v>70</v>
      </c>
      <c r="C31" s="62">
        <v>0</v>
      </c>
      <c r="D31" s="62">
        <v>0</v>
      </c>
      <c r="E31" s="180">
        <v>0</v>
      </c>
      <c r="F31" s="180">
        <v>0</v>
      </c>
      <c r="G31" s="180">
        <v>0</v>
      </c>
      <c r="H31" s="180">
        <v>0</v>
      </c>
    </row>
    <row r="32" spans="1:8">
      <c r="C32" s="78"/>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125"/>
  <sheetViews>
    <sheetView showGridLines="0" zoomScaleNormal="100" workbookViewId="0"/>
  </sheetViews>
  <sheetFormatPr baseColWidth="10" defaultColWidth="11" defaultRowHeight="12"/>
  <cols>
    <col min="1" max="1" width="7.75" style="78" customWidth="1"/>
    <col min="2" max="2" width="45.625" style="78" customWidth="1"/>
    <col min="3" max="8" width="11.625" style="82" customWidth="1"/>
    <col min="9" max="10" width="11" style="111"/>
    <col min="11" max="16384" width="11" style="78"/>
  </cols>
  <sheetData>
    <row r="1" spans="1:10" ht="22.5">
      <c r="A1" s="76" t="s">
        <v>44</v>
      </c>
      <c r="B1" s="99"/>
      <c r="C1" s="100"/>
      <c r="D1" s="100"/>
      <c r="E1" s="100"/>
      <c r="F1" s="100"/>
      <c r="G1" s="101"/>
      <c r="H1" s="101"/>
      <c r="I1" s="78"/>
      <c r="J1" s="78"/>
    </row>
    <row r="2" spans="1:10" ht="12" customHeight="1">
      <c r="A2" s="102"/>
      <c r="B2" s="102"/>
      <c r="C2" s="100"/>
      <c r="D2" s="100"/>
      <c r="E2" s="100"/>
      <c r="F2" s="100"/>
      <c r="G2" s="101"/>
      <c r="H2" s="101"/>
      <c r="I2" s="78"/>
      <c r="J2" s="78"/>
    </row>
    <row r="3" spans="1:10" ht="12" customHeight="1">
      <c r="A3" s="102"/>
      <c r="B3" s="102"/>
      <c r="C3" s="100"/>
      <c r="D3" s="100"/>
      <c r="E3" s="100"/>
      <c r="F3" s="100"/>
      <c r="G3" s="101"/>
      <c r="H3" s="101"/>
      <c r="I3" s="78"/>
      <c r="J3" s="78"/>
    </row>
    <row r="4" spans="1:10" s="105" customFormat="1" ht="12" customHeight="1">
      <c r="A4" s="669" t="s">
        <v>166</v>
      </c>
      <c r="B4" s="669"/>
      <c r="C4" s="664" t="s">
        <v>421</v>
      </c>
      <c r="D4" s="664"/>
      <c r="E4" s="674" t="s">
        <v>426</v>
      </c>
      <c r="F4" s="674"/>
      <c r="G4" s="674" t="s">
        <v>427</v>
      </c>
      <c r="H4" s="674"/>
      <c r="J4" s="343"/>
    </row>
    <row r="5" spans="1:10" s="105" customFormat="1" ht="12" customHeight="1">
      <c r="A5" s="670"/>
      <c r="B5" s="670"/>
      <c r="C5" s="66" t="s">
        <v>80</v>
      </c>
      <c r="D5" s="66" t="s">
        <v>81</v>
      </c>
      <c r="E5" s="229" t="s">
        <v>80</v>
      </c>
      <c r="F5" s="229" t="s">
        <v>81</v>
      </c>
      <c r="G5" s="229" t="s">
        <v>80</v>
      </c>
      <c r="H5" s="229" t="s">
        <v>81</v>
      </c>
    </row>
    <row r="6" spans="1:10" ht="12" customHeight="1">
      <c r="A6" s="79"/>
      <c r="B6" s="79"/>
      <c r="C6" s="53"/>
      <c r="D6" s="53"/>
      <c r="E6" s="185"/>
      <c r="F6" s="185"/>
      <c r="G6" s="185"/>
      <c r="H6" s="185"/>
      <c r="I6" s="78"/>
      <c r="J6" s="78"/>
    </row>
    <row r="7" spans="1:10" ht="12" customHeight="1">
      <c r="A7" s="79">
        <v>0</v>
      </c>
      <c r="B7" s="78" t="s">
        <v>71</v>
      </c>
      <c r="C7" s="53">
        <v>0</v>
      </c>
      <c r="D7" s="53">
        <v>0</v>
      </c>
      <c r="E7" s="185">
        <v>0</v>
      </c>
      <c r="F7" s="185">
        <v>0</v>
      </c>
      <c r="G7" s="185">
        <v>0</v>
      </c>
      <c r="H7" s="185">
        <v>0</v>
      </c>
      <c r="I7" s="147"/>
      <c r="J7" s="147"/>
    </row>
    <row r="8" spans="1:10" ht="12" customHeight="1">
      <c r="A8" s="79"/>
      <c r="B8" s="78" t="s">
        <v>500</v>
      </c>
      <c r="C8" s="53"/>
      <c r="D8" s="53">
        <v>0</v>
      </c>
      <c r="E8" s="185"/>
      <c r="F8" s="185">
        <v>0</v>
      </c>
      <c r="G8" s="185"/>
      <c r="H8" s="185">
        <v>0</v>
      </c>
      <c r="I8" s="147"/>
      <c r="J8" s="147"/>
    </row>
    <row r="9" spans="1:10" ht="12" customHeight="1">
      <c r="A9" s="79"/>
      <c r="B9" s="81"/>
      <c r="C9" s="53"/>
      <c r="D9" s="53"/>
      <c r="E9" s="185"/>
      <c r="F9" s="185"/>
      <c r="G9" s="185"/>
      <c r="H9" s="185"/>
      <c r="I9" s="147"/>
      <c r="J9" s="147"/>
    </row>
    <row r="10" spans="1:10" ht="12" customHeight="1">
      <c r="A10" s="79" t="s">
        <v>693</v>
      </c>
      <c r="B10" s="78" t="s">
        <v>694</v>
      </c>
      <c r="C10" s="53">
        <v>0</v>
      </c>
      <c r="D10" s="53">
        <v>0</v>
      </c>
      <c r="E10" s="185">
        <v>0</v>
      </c>
      <c r="F10" s="185">
        <v>0</v>
      </c>
      <c r="G10" s="185">
        <v>0</v>
      </c>
      <c r="H10" s="185">
        <v>0</v>
      </c>
      <c r="I10" s="147"/>
      <c r="J10" s="147"/>
    </row>
    <row r="11" spans="1:10" ht="12" customHeight="1">
      <c r="A11" s="79"/>
      <c r="B11" s="78" t="s">
        <v>500</v>
      </c>
      <c r="C11" s="53"/>
      <c r="D11" s="53">
        <v>0</v>
      </c>
      <c r="E11" s="185"/>
      <c r="F11" s="185">
        <v>0</v>
      </c>
      <c r="G11" s="185"/>
      <c r="H11" s="185">
        <v>0</v>
      </c>
      <c r="I11" s="147"/>
      <c r="J11" s="147"/>
    </row>
    <row r="12" spans="1:10" ht="12" customHeight="1">
      <c r="A12" s="79"/>
      <c r="C12" s="53"/>
      <c r="D12" s="53"/>
      <c r="E12" s="185"/>
      <c r="F12" s="185"/>
      <c r="G12" s="185"/>
      <c r="H12" s="185"/>
      <c r="I12" s="147"/>
      <c r="J12" s="147"/>
    </row>
    <row r="13" spans="1:10" s="81" customFormat="1" ht="12" customHeight="1">
      <c r="A13" s="79" t="s">
        <v>695</v>
      </c>
      <c r="B13" s="78" t="s">
        <v>82</v>
      </c>
      <c r="C13" s="53">
        <v>0</v>
      </c>
      <c r="D13" s="53">
        <v>0</v>
      </c>
      <c r="E13" s="185">
        <v>0</v>
      </c>
      <c r="F13" s="185">
        <v>0</v>
      </c>
      <c r="G13" s="185">
        <v>0</v>
      </c>
      <c r="H13" s="185">
        <v>0</v>
      </c>
    </row>
    <row r="14" spans="1:10" s="81" customFormat="1" ht="12" customHeight="1">
      <c r="A14" s="79"/>
      <c r="B14" s="78" t="s">
        <v>500</v>
      </c>
      <c r="C14" s="53"/>
      <c r="D14" s="53">
        <v>0</v>
      </c>
      <c r="E14" s="185"/>
      <c r="F14" s="185">
        <v>0</v>
      </c>
      <c r="G14" s="185"/>
      <c r="H14" s="185">
        <v>0</v>
      </c>
    </row>
    <row r="15" spans="1:10" ht="12" customHeight="1">
      <c r="A15" s="79"/>
      <c r="C15" s="53"/>
      <c r="D15" s="53"/>
      <c r="E15" s="185"/>
      <c r="F15" s="185"/>
      <c r="G15" s="185"/>
      <c r="H15" s="185"/>
      <c r="I15" s="147"/>
      <c r="J15" s="147"/>
    </row>
    <row r="16" spans="1:10" ht="12" customHeight="1">
      <c r="A16" s="79" t="s">
        <v>696</v>
      </c>
      <c r="B16" s="78" t="s">
        <v>82</v>
      </c>
      <c r="C16" s="53">
        <v>0</v>
      </c>
      <c r="D16" s="53">
        <v>0</v>
      </c>
      <c r="E16" s="185">
        <v>0</v>
      </c>
      <c r="F16" s="185">
        <v>0</v>
      </c>
      <c r="G16" s="185">
        <v>0</v>
      </c>
      <c r="H16" s="185">
        <v>0</v>
      </c>
      <c r="I16" s="147"/>
      <c r="J16" s="147"/>
    </row>
    <row r="17" spans="1:10" ht="12" customHeight="1">
      <c r="A17" s="79"/>
      <c r="B17" s="78" t="s">
        <v>500</v>
      </c>
      <c r="C17" s="53"/>
      <c r="D17" s="53">
        <v>0</v>
      </c>
      <c r="E17" s="185"/>
      <c r="F17" s="185">
        <v>0</v>
      </c>
      <c r="G17" s="185"/>
      <c r="H17" s="185">
        <v>0</v>
      </c>
      <c r="I17" s="147"/>
      <c r="J17" s="147"/>
    </row>
    <row r="18" spans="1:10" ht="12" customHeight="1">
      <c r="A18" s="79"/>
      <c r="C18" s="53"/>
      <c r="D18" s="53"/>
      <c r="E18" s="185"/>
      <c r="F18" s="185"/>
      <c r="G18" s="185"/>
      <c r="H18" s="185"/>
      <c r="I18" s="147"/>
      <c r="J18" s="147"/>
    </row>
    <row r="19" spans="1:10" ht="12" customHeight="1">
      <c r="A19" s="230">
        <v>3130</v>
      </c>
      <c r="B19" s="78" t="s">
        <v>697</v>
      </c>
      <c r="C19" s="53">
        <v>0</v>
      </c>
      <c r="D19" s="53"/>
      <c r="E19" s="185">
        <v>0</v>
      </c>
      <c r="F19" s="185"/>
      <c r="G19" s="185">
        <v>0</v>
      </c>
      <c r="H19" s="185"/>
      <c r="I19" s="147"/>
      <c r="J19" s="147"/>
    </row>
    <row r="20" spans="1:10" ht="12" customHeight="1">
      <c r="A20" s="230">
        <v>3132</v>
      </c>
      <c r="B20" s="78" t="s">
        <v>89</v>
      </c>
      <c r="C20" s="53">
        <v>0</v>
      </c>
      <c r="D20" s="53"/>
      <c r="E20" s="185">
        <v>0</v>
      </c>
      <c r="F20" s="185"/>
      <c r="G20" s="185">
        <v>0</v>
      </c>
      <c r="H20" s="185"/>
      <c r="I20" s="147"/>
      <c r="J20" s="147"/>
    </row>
    <row r="21" spans="1:10" ht="12" customHeight="1">
      <c r="A21" s="230" t="s">
        <v>107</v>
      </c>
      <c r="C21" s="53"/>
      <c r="D21" s="53"/>
      <c r="E21" s="185"/>
      <c r="F21" s="185"/>
      <c r="G21" s="185"/>
      <c r="H21" s="185"/>
      <c r="I21" s="147"/>
      <c r="J21" s="147"/>
    </row>
    <row r="22" spans="1:10" ht="12" customHeight="1">
      <c r="A22" s="230"/>
      <c r="C22" s="53"/>
      <c r="D22" s="53"/>
      <c r="E22" s="185"/>
      <c r="F22" s="185"/>
      <c r="G22" s="185"/>
      <c r="H22" s="185"/>
      <c r="I22" s="147"/>
      <c r="J22" s="147"/>
    </row>
    <row r="23" spans="1:10" ht="12" customHeight="1">
      <c r="A23" s="230"/>
      <c r="C23" s="53"/>
      <c r="D23" s="53"/>
      <c r="E23" s="185"/>
      <c r="F23" s="185"/>
      <c r="G23" s="185"/>
      <c r="H23" s="185"/>
      <c r="I23" s="147"/>
      <c r="J23" s="147"/>
    </row>
    <row r="24" spans="1:10" ht="12" customHeight="1">
      <c r="A24" s="79">
        <v>1</v>
      </c>
      <c r="B24" s="78" t="s">
        <v>72</v>
      </c>
      <c r="C24" s="53">
        <v>0</v>
      </c>
      <c r="D24" s="53">
        <v>0</v>
      </c>
      <c r="E24" s="185">
        <v>0</v>
      </c>
      <c r="F24" s="185">
        <v>0</v>
      </c>
      <c r="G24" s="185">
        <v>0</v>
      </c>
      <c r="H24" s="185">
        <v>0</v>
      </c>
    </row>
    <row r="25" spans="1:10" ht="12" customHeight="1">
      <c r="A25" s="79"/>
      <c r="B25" s="78" t="s">
        <v>500</v>
      </c>
      <c r="C25" s="53"/>
      <c r="D25" s="53">
        <v>0</v>
      </c>
      <c r="E25" s="185"/>
      <c r="F25" s="185">
        <v>0</v>
      </c>
      <c r="G25" s="185"/>
      <c r="H25" s="185">
        <v>0</v>
      </c>
    </row>
    <row r="26" spans="1:10" ht="12" customHeight="1">
      <c r="A26" s="79"/>
      <c r="B26" s="81"/>
      <c r="C26" s="53"/>
      <c r="D26" s="53"/>
      <c r="E26" s="185"/>
      <c r="F26" s="185"/>
      <c r="G26" s="185"/>
      <c r="H26" s="185"/>
    </row>
    <row r="27" spans="1:10" ht="12" customHeight="1">
      <c r="A27" s="79">
        <v>15</v>
      </c>
      <c r="B27" s="78" t="s">
        <v>634</v>
      </c>
      <c r="C27" s="53">
        <v>0</v>
      </c>
      <c r="D27" s="53">
        <v>0</v>
      </c>
      <c r="E27" s="185">
        <v>0</v>
      </c>
      <c r="F27" s="185">
        <v>0</v>
      </c>
      <c r="G27" s="185">
        <v>0</v>
      </c>
      <c r="H27" s="185">
        <v>0</v>
      </c>
    </row>
    <row r="28" spans="1:10" ht="12" customHeight="1">
      <c r="A28" s="79"/>
      <c r="B28" s="78" t="s">
        <v>500</v>
      </c>
      <c r="C28" s="53"/>
      <c r="D28" s="53">
        <v>0</v>
      </c>
      <c r="E28" s="185"/>
      <c r="F28" s="185">
        <v>0</v>
      </c>
      <c r="G28" s="185"/>
      <c r="H28" s="185">
        <v>0</v>
      </c>
    </row>
    <row r="29" spans="1:10" ht="12" customHeight="1">
      <c r="A29" s="79"/>
      <c r="C29" s="53"/>
      <c r="D29" s="53"/>
      <c r="E29" s="185"/>
      <c r="F29" s="185"/>
      <c r="G29" s="185"/>
      <c r="H29" s="185"/>
    </row>
    <row r="30" spans="1:10" s="81" customFormat="1" ht="12" customHeight="1">
      <c r="A30" s="79">
        <v>150</v>
      </c>
      <c r="B30" s="78" t="s">
        <v>634</v>
      </c>
      <c r="C30" s="53">
        <v>0</v>
      </c>
      <c r="D30" s="53">
        <v>0</v>
      </c>
      <c r="E30" s="185">
        <v>0</v>
      </c>
      <c r="F30" s="185">
        <v>0</v>
      </c>
      <c r="G30" s="185">
        <v>0</v>
      </c>
      <c r="H30" s="185">
        <v>0</v>
      </c>
    </row>
    <row r="31" spans="1:10" s="81" customFormat="1" ht="12" customHeight="1">
      <c r="A31" s="79"/>
      <c r="B31" s="78" t="s">
        <v>500</v>
      </c>
      <c r="C31" s="53"/>
      <c r="D31" s="53">
        <v>0</v>
      </c>
      <c r="E31" s="185"/>
      <c r="F31" s="185">
        <v>0</v>
      </c>
      <c r="G31" s="185"/>
      <c r="H31" s="185">
        <v>0</v>
      </c>
    </row>
    <row r="32" spans="1:10" ht="12" customHeight="1">
      <c r="A32" s="79"/>
      <c r="C32" s="53"/>
      <c r="D32" s="53"/>
      <c r="E32" s="185"/>
      <c r="F32" s="185"/>
      <c r="G32" s="185"/>
      <c r="H32" s="185"/>
    </row>
    <row r="33" spans="1:8" ht="12" customHeight="1">
      <c r="A33" s="79">
        <v>1500</v>
      </c>
      <c r="B33" s="78" t="s">
        <v>634</v>
      </c>
      <c r="C33" s="53">
        <v>0</v>
      </c>
      <c r="D33" s="53">
        <v>0</v>
      </c>
      <c r="E33" s="185">
        <v>0</v>
      </c>
      <c r="F33" s="185">
        <v>0</v>
      </c>
      <c r="G33" s="185">
        <v>0</v>
      </c>
      <c r="H33" s="185">
        <v>0</v>
      </c>
    </row>
    <row r="34" spans="1:8" ht="12" customHeight="1">
      <c r="A34" s="79"/>
      <c r="B34" s="78" t="s">
        <v>500</v>
      </c>
      <c r="C34" s="53"/>
      <c r="D34" s="53">
        <v>0</v>
      </c>
      <c r="E34" s="185"/>
      <c r="F34" s="185">
        <v>0</v>
      </c>
      <c r="G34" s="185"/>
      <c r="H34" s="185">
        <v>0</v>
      </c>
    </row>
    <row r="35" spans="1:8" ht="12" customHeight="1">
      <c r="A35" s="79"/>
      <c r="C35" s="53"/>
      <c r="D35" s="53"/>
      <c r="E35" s="185"/>
      <c r="F35" s="185"/>
      <c r="G35" s="185"/>
      <c r="H35" s="185"/>
    </row>
    <row r="36" spans="1:8" ht="12" customHeight="1">
      <c r="A36" s="79" t="s">
        <v>657</v>
      </c>
      <c r="B36" s="78" t="s">
        <v>83</v>
      </c>
      <c r="C36" s="53">
        <v>0</v>
      </c>
      <c r="D36" s="53"/>
      <c r="E36" s="185">
        <v>0</v>
      </c>
      <c r="F36" s="185"/>
      <c r="G36" s="185">
        <v>0</v>
      </c>
      <c r="H36" s="185"/>
    </row>
    <row r="37" spans="1:8" ht="12" customHeight="1">
      <c r="A37" s="79" t="s">
        <v>658</v>
      </c>
      <c r="B37" s="78" t="s">
        <v>84</v>
      </c>
      <c r="C37" s="53">
        <v>0</v>
      </c>
      <c r="D37" s="53"/>
      <c r="E37" s="185">
        <v>0</v>
      </c>
      <c r="F37" s="185"/>
      <c r="G37" s="185">
        <v>0</v>
      </c>
      <c r="H37" s="185"/>
    </row>
    <row r="38" spans="1:8" ht="12" customHeight="1">
      <c r="A38" s="79" t="s">
        <v>659</v>
      </c>
      <c r="B38" s="78" t="s">
        <v>85</v>
      </c>
      <c r="C38" s="53">
        <v>0</v>
      </c>
      <c r="D38" s="53"/>
      <c r="E38" s="185">
        <v>0</v>
      </c>
      <c r="F38" s="185"/>
      <c r="G38" s="185">
        <v>0</v>
      </c>
      <c r="H38" s="185"/>
    </row>
    <row r="39" spans="1:8" ht="12" customHeight="1">
      <c r="A39" s="79" t="s">
        <v>660</v>
      </c>
      <c r="B39" s="78" t="s">
        <v>167</v>
      </c>
      <c r="C39" s="53">
        <v>0</v>
      </c>
      <c r="D39" s="53"/>
      <c r="E39" s="185">
        <v>0</v>
      </c>
      <c r="F39" s="185"/>
      <c r="G39" s="185">
        <v>0</v>
      </c>
      <c r="H39" s="185"/>
    </row>
    <row r="40" spans="1:8" s="82" customFormat="1" ht="12" customHeight="1">
      <c r="A40" s="79" t="s">
        <v>661</v>
      </c>
      <c r="B40" s="78" t="s">
        <v>86</v>
      </c>
      <c r="C40" s="53">
        <v>0</v>
      </c>
      <c r="D40" s="53"/>
      <c r="E40" s="185">
        <v>0</v>
      </c>
      <c r="F40" s="185"/>
      <c r="G40" s="185">
        <v>0</v>
      </c>
      <c r="H40" s="185"/>
    </row>
    <row r="41" spans="1:8" s="82" customFormat="1" ht="12" customHeight="1">
      <c r="A41" s="79" t="s">
        <v>662</v>
      </c>
      <c r="B41" s="78" t="s">
        <v>663</v>
      </c>
      <c r="C41" s="53">
        <v>0</v>
      </c>
      <c r="D41" s="53"/>
      <c r="E41" s="185">
        <v>0</v>
      </c>
      <c r="F41" s="185"/>
      <c r="G41" s="185">
        <v>0</v>
      </c>
      <c r="H41" s="185"/>
    </row>
    <row r="42" spans="1:8" ht="12" customHeight="1">
      <c r="A42" s="78" t="s">
        <v>664</v>
      </c>
      <c r="B42" s="78" t="s">
        <v>87</v>
      </c>
      <c r="C42" s="53">
        <v>0</v>
      </c>
      <c r="D42" s="53"/>
      <c r="E42" s="185">
        <v>0</v>
      </c>
      <c r="F42" s="185"/>
      <c r="G42" s="185">
        <v>0</v>
      </c>
      <c r="H42" s="185"/>
    </row>
    <row r="43" spans="1:8" ht="12" customHeight="1">
      <c r="A43" s="78" t="s">
        <v>665</v>
      </c>
      <c r="B43" s="78" t="s">
        <v>88</v>
      </c>
      <c r="C43" s="53">
        <v>0</v>
      </c>
      <c r="D43" s="53"/>
      <c r="E43" s="185">
        <v>0</v>
      </c>
      <c r="F43" s="185"/>
      <c r="G43" s="185">
        <v>0</v>
      </c>
      <c r="H43" s="185"/>
    </row>
    <row r="44" spans="1:8" ht="12" customHeight="1">
      <c r="A44" s="78" t="s">
        <v>666</v>
      </c>
      <c r="B44" s="78" t="s">
        <v>667</v>
      </c>
      <c r="C44" s="53">
        <v>0</v>
      </c>
      <c r="D44" s="53"/>
      <c r="E44" s="185">
        <v>0</v>
      </c>
      <c r="F44" s="185"/>
      <c r="G44" s="185">
        <v>0</v>
      </c>
      <c r="H44" s="185"/>
    </row>
    <row r="45" spans="1:8" ht="12" customHeight="1">
      <c r="A45" s="78" t="s">
        <v>668</v>
      </c>
      <c r="B45" s="78" t="s">
        <v>669</v>
      </c>
      <c r="C45" s="53">
        <v>0</v>
      </c>
      <c r="D45" s="53"/>
      <c r="E45" s="185">
        <v>0</v>
      </c>
      <c r="F45" s="185"/>
      <c r="G45" s="185">
        <v>0</v>
      </c>
      <c r="H45" s="185"/>
    </row>
    <row r="46" spans="1:8" ht="12" customHeight="1">
      <c r="A46" s="78" t="s">
        <v>670</v>
      </c>
      <c r="B46" s="78" t="s">
        <v>671</v>
      </c>
      <c r="C46" s="53">
        <v>0</v>
      </c>
      <c r="D46" s="53"/>
      <c r="E46" s="185">
        <v>0</v>
      </c>
      <c r="F46" s="185"/>
      <c r="G46" s="185">
        <v>0</v>
      </c>
      <c r="H46" s="185"/>
    </row>
    <row r="47" spans="1:8" ht="12" customHeight="1">
      <c r="A47" s="78" t="s">
        <v>672</v>
      </c>
      <c r="B47" s="78" t="s">
        <v>673</v>
      </c>
      <c r="C47" s="53">
        <v>0</v>
      </c>
      <c r="D47" s="53"/>
      <c r="E47" s="185">
        <v>0</v>
      </c>
      <c r="F47" s="185"/>
      <c r="G47" s="185">
        <v>0</v>
      </c>
      <c r="H47" s="185"/>
    </row>
    <row r="48" spans="1:8" ht="12" customHeight="1">
      <c r="A48" s="78" t="s">
        <v>674</v>
      </c>
      <c r="B48" s="78" t="s">
        <v>90</v>
      </c>
      <c r="C48" s="53">
        <v>0</v>
      </c>
      <c r="D48" s="53"/>
      <c r="E48" s="185">
        <v>0</v>
      </c>
      <c r="F48" s="185"/>
      <c r="G48" s="185">
        <v>0</v>
      </c>
      <c r="H48" s="185"/>
    </row>
    <row r="49" spans="1:8" ht="12" customHeight="1">
      <c r="A49" s="78" t="s">
        <v>675</v>
      </c>
      <c r="B49" s="78" t="s">
        <v>676</v>
      </c>
      <c r="C49" s="53">
        <v>0</v>
      </c>
      <c r="D49" s="53"/>
      <c r="E49" s="185">
        <v>0</v>
      </c>
      <c r="F49" s="185"/>
      <c r="G49" s="185">
        <v>0</v>
      </c>
      <c r="H49" s="185"/>
    </row>
    <row r="50" spans="1:8" ht="12" customHeight="1">
      <c r="A50" s="78" t="s">
        <v>677</v>
      </c>
      <c r="B50" s="78" t="s">
        <v>91</v>
      </c>
      <c r="C50" s="53">
        <v>0</v>
      </c>
      <c r="D50" s="53"/>
      <c r="E50" s="185">
        <v>0</v>
      </c>
      <c r="F50" s="185"/>
      <c r="G50" s="185">
        <v>0</v>
      </c>
      <c r="H50" s="185"/>
    </row>
    <row r="51" spans="1:8" ht="12" customHeight="1">
      <c r="A51" s="78" t="s">
        <v>678</v>
      </c>
      <c r="B51" s="78" t="s">
        <v>92</v>
      </c>
      <c r="C51" s="53">
        <v>0</v>
      </c>
      <c r="D51" s="53"/>
      <c r="E51" s="185">
        <v>0</v>
      </c>
      <c r="F51" s="185"/>
      <c r="G51" s="185">
        <v>0</v>
      </c>
      <c r="H51" s="185"/>
    </row>
    <row r="52" spans="1:8" ht="12" customHeight="1">
      <c r="A52" s="78" t="s">
        <v>679</v>
      </c>
      <c r="B52" s="78" t="s">
        <v>680</v>
      </c>
      <c r="C52" s="53"/>
      <c r="D52" s="53">
        <v>0</v>
      </c>
      <c r="E52" s="185"/>
      <c r="F52" s="185">
        <v>0</v>
      </c>
      <c r="G52" s="185"/>
      <c r="H52" s="185">
        <v>0</v>
      </c>
    </row>
    <row r="53" spans="1:8" ht="12" customHeight="1">
      <c r="A53" s="78" t="s">
        <v>107</v>
      </c>
      <c r="C53" s="53"/>
      <c r="D53" s="53"/>
      <c r="E53" s="185"/>
      <c r="F53" s="185"/>
      <c r="G53" s="185"/>
      <c r="H53" s="185"/>
    </row>
    <row r="54" spans="1:8" ht="12" customHeight="1">
      <c r="A54" s="230"/>
      <c r="C54" s="53"/>
      <c r="D54" s="53"/>
      <c r="E54" s="185"/>
      <c r="F54" s="185"/>
      <c r="G54" s="185"/>
      <c r="H54" s="185"/>
    </row>
    <row r="55" spans="1:8" ht="12" customHeight="1">
      <c r="C55" s="53"/>
      <c r="D55" s="53"/>
      <c r="E55" s="185"/>
      <c r="F55" s="185"/>
      <c r="G55" s="185"/>
      <c r="H55" s="185"/>
    </row>
    <row r="56" spans="1:8" ht="12" customHeight="1">
      <c r="A56" s="79">
        <v>9</v>
      </c>
      <c r="B56" s="78" t="s">
        <v>79</v>
      </c>
      <c r="C56" s="53">
        <v>0</v>
      </c>
      <c r="D56" s="53">
        <v>0</v>
      </c>
      <c r="E56" s="185">
        <v>0</v>
      </c>
      <c r="F56" s="185">
        <v>0</v>
      </c>
      <c r="G56" s="185">
        <v>0</v>
      </c>
      <c r="H56" s="185">
        <v>0</v>
      </c>
    </row>
    <row r="57" spans="1:8" ht="12" customHeight="1">
      <c r="A57" s="79"/>
      <c r="B57" s="78" t="s">
        <v>500</v>
      </c>
      <c r="C57" s="53"/>
      <c r="D57" s="53">
        <v>0</v>
      </c>
      <c r="E57" s="185"/>
      <c r="F57" s="185">
        <v>0</v>
      </c>
      <c r="G57" s="185"/>
      <c r="H57" s="185">
        <v>0</v>
      </c>
    </row>
    <row r="58" spans="1:8" ht="12" customHeight="1">
      <c r="A58" s="79"/>
      <c r="B58" s="81"/>
      <c r="C58" s="53"/>
      <c r="D58" s="53"/>
      <c r="E58" s="185"/>
      <c r="F58" s="185"/>
      <c r="G58" s="185"/>
      <c r="H58" s="185"/>
    </row>
    <row r="59" spans="1:8" ht="12" customHeight="1">
      <c r="A59" s="79">
        <v>99</v>
      </c>
      <c r="B59" s="78" t="s">
        <v>355</v>
      </c>
      <c r="C59" s="53">
        <v>0</v>
      </c>
      <c r="D59" s="53">
        <v>0</v>
      </c>
      <c r="E59" s="185">
        <v>0</v>
      </c>
      <c r="F59" s="185">
        <v>0</v>
      </c>
      <c r="G59" s="185">
        <v>0</v>
      </c>
      <c r="H59" s="185">
        <v>0</v>
      </c>
    </row>
    <row r="60" spans="1:8" ht="12" customHeight="1">
      <c r="A60" s="79"/>
      <c r="B60" s="78" t="s">
        <v>500</v>
      </c>
      <c r="C60" s="53"/>
      <c r="D60" s="53">
        <v>0</v>
      </c>
      <c r="E60" s="185"/>
      <c r="F60" s="185">
        <v>0</v>
      </c>
      <c r="G60" s="185"/>
      <c r="H60" s="185">
        <v>0</v>
      </c>
    </row>
    <row r="61" spans="1:8" ht="12" customHeight="1">
      <c r="A61" s="79"/>
      <c r="C61" s="53"/>
      <c r="D61" s="53"/>
      <c r="E61" s="185"/>
      <c r="F61" s="185"/>
      <c r="G61" s="185"/>
      <c r="H61" s="185"/>
    </row>
    <row r="62" spans="1:8">
      <c r="A62" s="79">
        <v>999</v>
      </c>
      <c r="B62" s="78" t="s">
        <v>266</v>
      </c>
      <c r="C62" s="53">
        <v>0</v>
      </c>
      <c r="D62" s="53">
        <v>0</v>
      </c>
      <c r="E62" s="185">
        <v>0</v>
      </c>
      <c r="F62" s="185">
        <v>0</v>
      </c>
      <c r="G62" s="185">
        <v>0</v>
      </c>
      <c r="H62" s="185">
        <v>0</v>
      </c>
    </row>
    <row r="63" spans="1:8">
      <c r="A63" s="79"/>
      <c r="B63" s="78" t="s">
        <v>500</v>
      </c>
      <c r="C63" s="53"/>
      <c r="D63" s="53">
        <v>0</v>
      </c>
      <c r="E63" s="185"/>
      <c r="F63" s="185">
        <v>0</v>
      </c>
      <c r="G63" s="185"/>
      <c r="H63" s="185">
        <v>0</v>
      </c>
    </row>
    <row r="64" spans="1:8">
      <c r="A64" s="79"/>
      <c r="C64" s="53"/>
      <c r="D64" s="53"/>
      <c r="E64" s="185"/>
      <c r="F64" s="185"/>
      <c r="G64" s="185"/>
      <c r="H64" s="185"/>
    </row>
    <row r="65" spans="1:8">
      <c r="A65" s="79">
        <v>9998</v>
      </c>
      <c r="B65" s="78" t="s">
        <v>535</v>
      </c>
      <c r="C65" s="53">
        <v>0</v>
      </c>
      <c r="D65" s="53">
        <v>0</v>
      </c>
      <c r="E65" s="185">
        <v>0</v>
      </c>
      <c r="F65" s="185">
        <v>0</v>
      </c>
      <c r="G65" s="185">
        <v>0</v>
      </c>
      <c r="H65" s="185">
        <v>0</v>
      </c>
    </row>
    <row r="66" spans="1:8">
      <c r="A66" s="79"/>
      <c r="B66" s="78" t="s">
        <v>500</v>
      </c>
      <c r="C66" s="53"/>
      <c r="D66" s="53">
        <v>0</v>
      </c>
      <c r="E66" s="185"/>
      <c r="F66" s="185">
        <v>0</v>
      </c>
      <c r="G66" s="185"/>
      <c r="H66" s="185">
        <v>0</v>
      </c>
    </row>
    <row r="67" spans="1:8">
      <c r="A67" s="79"/>
      <c r="C67" s="53"/>
      <c r="D67" s="53"/>
      <c r="E67" s="185"/>
      <c r="F67" s="185"/>
      <c r="G67" s="185"/>
      <c r="H67" s="185"/>
    </row>
    <row r="68" spans="1:8">
      <c r="A68" s="230">
        <v>3612</v>
      </c>
      <c r="B68" s="78" t="s">
        <v>605</v>
      </c>
      <c r="C68" s="53">
        <v>0</v>
      </c>
      <c r="D68" s="53"/>
      <c r="E68" s="185">
        <v>0</v>
      </c>
      <c r="F68" s="185"/>
      <c r="G68" s="185">
        <v>0</v>
      </c>
      <c r="H68" s="185"/>
    </row>
    <row r="69" spans="1:8">
      <c r="A69" s="230">
        <v>4612</v>
      </c>
      <c r="B69" s="78" t="s">
        <v>606</v>
      </c>
      <c r="C69" s="53"/>
      <c r="D69" s="53">
        <v>0</v>
      </c>
      <c r="E69" s="185"/>
      <c r="F69" s="185">
        <v>0</v>
      </c>
      <c r="G69" s="185"/>
      <c r="H69" s="185">
        <v>0</v>
      </c>
    </row>
    <row r="70" spans="1:8">
      <c r="A70" s="230"/>
      <c r="B70" s="343"/>
      <c r="C70" s="53"/>
      <c r="D70" s="53"/>
      <c r="E70" s="185"/>
      <c r="F70" s="185"/>
      <c r="G70" s="185"/>
      <c r="H70" s="185"/>
    </row>
    <row r="71" spans="1:8">
      <c r="A71" s="79">
        <v>9999</v>
      </c>
      <c r="B71" s="78" t="s">
        <v>266</v>
      </c>
      <c r="C71" s="53">
        <v>0</v>
      </c>
      <c r="D71" s="53">
        <v>0</v>
      </c>
      <c r="E71" s="185">
        <v>0</v>
      </c>
      <c r="F71" s="185">
        <v>0</v>
      </c>
      <c r="G71" s="185">
        <v>0</v>
      </c>
      <c r="H71" s="185">
        <v>0</v>
      </c>
    </row>
    <row r="72" spans="1:8">
      <c r="A72" s="79"/>
      <c r="B72" s="78" t="s">
        <v>500</v>
      </c>
      <c r="C72" s="53"/>
      <c r="D72" s="53">
        <v>0</v>
      </c>
      <c r="E72" s="185"/>
      <c r="F72" s="185">
        <v>0</v>
      </c>
      <c r="G72" s="185"/>
      <c r="H72" s="185">
        <v>0</v>
      </c>
    </row>
    <row r="73" spans="1:8">
      <c r="A73" s="79"/>
      <c r="C73" s="53"/>
      <c r="D73" s="53"/>
      <c r="E73" s="185"/>
      <c r="F73" s="185"/>
      <c r="G73" s="185"/>
      <c r="H73" s="185"/>
    </row>
    <row r="74" spans="1:8">
      <c r="A74" s="230">
        <v>9000</v>
      </c>
      <c r="B74" s="78" t="s">
        <v>345</v>
      </c>
      <c r="C74" s="53">
        <v>0</v>
      </c>
      <c r="D74" s="53"/>
      <c r="E74" s="185">
        <v>0</v>
      </c>
      <c r="F74" s="185"/>
      <c r="G74" s="185">
        <v>0</v>
      </c>
      <c r="H74" s="185"/>
    </row>
    <row r="75" spans="1:8">
      <c r="A75" s="230">
        <v>9001</v>
      </c>
      <c r="B75" s="78" t="s">
        <v>347</v>
      </c>
      <c r="C75" s="53"/>
      <c r="D75" s="53">
        <v>0</v>
      </c>
      <c r="E75" s="185"/>
      <c r="F75" s="185">
        <v>0</v>
      </c>
      <c r="G75" s="185"/>
      <c r="H75" s="185">
        <v>0</v>
      </c>
    </row>
    <row r="76" spans="1:8">
      <c r="C76" s="83"/>
      <c r="D76" s="83"/>
      <c r="E76" s="83"/>
      <c r="F76" s="83"/>
      <c r="G76" s="83"/>
      <c r="H76" s="83"/>
    </row>
    <row r="77" spans="1:8">
      <c r="C77" s="83"/>
      <c r="D77" s="83"/>
      <c r="E77" s="83"/>
      <c r="F77" s="83"/>
      <c r="G77" s="83"/>
      <c r="H77" s="83"/>
    </row>
    <row r="78" spans="1:8">
      <c r="C78" s="83"/>
      <c r="D78" s="83"/>
      <c r="E78" s="83"/>
      <c r="F78" s="83"/>
      <c r="G78" s="83"/>
      <c r="H78" s="83"/>
    </row>
    <row r="79" spans="1:8">
      <c r="C79" s="83"/>
      <c r="D79" s="83"/>
      <c r="E79" s="83"/>
      <c r="F79" s="83"/>
      <c r="G79" s="83"/>
      <c r="H79" s="83"/>
    </row>
    <row r="80" spans="1:8">
      <c r="C80" s="83"/>
      <c r="D80" s="83"/>
      <c r="E80" s="83"/>
      <c r="F80" s="83"/>
      <c r="G80" s="83"/>
      <c r="H80" s="83"/>
    </row>
    <row r="81" spans="3:8">
      <c r="C81" s="83"/>
      <c r="D81" s="83"/>
      <c r="E81" s="83"/>
      <c r="F81" s="83"/>
      <c r="G81" s="83"/>
      <c r="H81" s="83"/>
    </row>
    <row r="82" spans="3:8">
      <c r="C82" s="83"/>
      <c r="D82" s="83"/>
      <c r="E82" s="83"/>
      <c r="F82" s="83"/>
      <c r="G82" s="83"/>
      <c r="H82" s="83"/>
    </row>
    <row r="83" spans="3:8">
      <c r="C83" s="83"/>
      <c r="D83" s="83"/>
      <c r="E83" s="83"/>
      <c r="F83" s="83"/>
      <c r="G83" s="83"/>
      <c r="H83" s="83"/>
    </row>
    <row r="84" spans="3:8">
      <c r="C84" s="83"/>
      <c r="D84" s="83"/>
      <c r="E84" s="83"/>
      <c r="F84" s="83"/>
      <c r="G84" s="83"/>
      <c r="H84" s="83"/>
    </row>
    <row r="85" spans="3:8">
      <c r="C85" s="83"/>
      <c r="D85" s="83"/>
      <c r="E85" s="83"/>
      <c r="F85" s="83"/>
      <c r="G85" s="83"/>
      <c r="H85" s="83"/>
    </row>
    <row r="86" spans="3:8">
      <c r="C86" s="83"/>
      <c r="D86" s="83"/>
      <c r="E86" s="83"/>
      <c r="F86" s="83"/>
      <c r="G86" s="83"/>
      <c r="H86" s="83"/>
    </row>
    <row r="87" spans="3:8">
      <c r="C87" s="83"/>
      <c r="D87" s="83"/>
      <c r="E87" s="83"/>
      <c r="F87" s="83"/>
      <c r="G87" s="83"/>
      <c r="H87" s="83"/>
    </row>
    <row r="88" spans="3:8">
      <c r="C88" s="83"/>
      <c r="D88" s="83"/>
      <c r="E88" s="83"/>
      <c r="F88" s="83"/>
      <c r="G88" s="83"/>
      <c r="H88" s="83"/>
    </row>
    <row r="89" spans="3:8">
      <c r="C89" s="83"/>
      <c r="D89" s="83"/>
      <c r="E89" s="83"/>
      <c r="F89" s="83"/>
      <c r="G89" s="83"/>
      <c r="H89" s="83"/>
    </row>
    <row r="90" spans="3:8">
      <c r="C90" s="83"/>
      <c r="D90" s="83"/>
      <c r="E90" s="83"/>
      <c r="F90" s="83"/>
      <c r="G90" s="83"/>
      <c r="H90" s="83"/>
    </row>
    <row r="91" spans="3:8">
      <c r="C91" s="83"/>
      <c r="D91" s="83"/>
      <c r="E91" s="83"/>
      <c r="F91" s="83"/>
      <c r="G91" s="83"/>
      <c r="H91" s="83"/>
    </row>
    <row r="92" spans="3:8">
      <c r="C92" s="83"/>
      <c r="D92" s="83"/>
      <c r="E92" s="83"/>
      <c r="F92" s="83"/>
      <c r="G92" s="83"/>
      <c r="H92" s="83"/>
    </row>
    <row r="93" spans="3:8">
      <c r="C93" s="83"/>
      <c r="D93" s="83"/>
      <c r="E93" s="83"/>
      <c r="F93" s="83"/>
      <c r="G93" s="83"/>
      <c r="H93" s="83"/>
    </row>
    <row r="94" spans="3:8">
      <c r="C94" s="83"/>
      <c r="D94" s="83"/>
      <c r="E94" s="83"/>
      <c r="F94" s="83"/>
      <c r="G94" s="83"/>
      <c r="H94" s="83"/>
    </row>
    <row r="95" spans="3:8">
      <c r="C95" s="83"/>
      <c r="D95" s="83"/>
      <c r="E95" s="83"/>
      <c r="F95" s="83"/>
      <c r="G95" s="83"/>
      <c r="H95" s="83"/>
    </row>
    <row r="96" spans="3:8">
      <c r="C96" s="83"/>
      <c r="D96" s="83"/>
      <c r="E96" s="83"/>
      <c r="F96" s="83"/>
      <c r="G96" s="83"/>
      <c r="H96" s="83"/>
    </row>
    <row r="97" spans="3:8">
      <c r="C97" s="83"/>
      <c r="D97" s="83"/>
      <c r="E97" s="83"/>
      <c r="F97" s="83"/>
      <c r="G97" s="83"/>
      <c r="H97" s="83"/>
    </row>
    <row r="98" spans="3:8">
      <c r="C98" s="83"/>
      <c r="D98" s="83"/>
      <c r="E98" s="83"/>
      <c r="F98" s="83"/>
      <c r="G98" s="83"/>
      <c r="H98" s="83"/>
    </row>
    <row r="99" spans="3:8">
      <c r="C99" s="83"/>
      <c r="D99" s="83"/>
      <c r="E99" s="83"/>
      <c r="F99" s="83"/>
      <c r="G99" s="83"/>
      <c r="H99" s="83"/>
    </row>
    <row r="100" spans="3:8">
      <c r="C100" s="83"/>
      <c r="D100" s="83"/>
      <c r="E100" s="83"/>
      <c r="F100" s="83"/>
      <c r="G100" s="83"/>
      <c r="H100" s="83"/>
    </row>
    <row r="101" spans="3:8">
      <c r="C101" s="83"/>
      <c r="D101" s="83"/>
      <c r="E101" s="83"/>
      <c r="F101" s="83"/>
      <c r="G101" s="83"/>
      <c r="H101" s="83"/>
    </row>
    <row r="102" spans="3:8">
      <c r="C102" s="83"/>
      <c r="D102" s="83"/>
      <c r="E102" s="83"/>
      <c r="F102" s="83"/>
      <c r="G102" s="83"/>
      <c r="H102" s="83"/>
    </row>
    <row r="103" spans="3:8">
      <c r="C103" s="83"/>
      <c r="D103" s="83"/>
      <c r="E103" s="83"/>
      <c r="F103" s="83"/>
      <c r="G103" s="83"/>
      <c r="H103" s="83"/>
    </row>
    <row r="104" spans="3:8">
      <c r="C104" s="83"/>
      <c r="D104" s="83"/>
      <c r="E104" s="83"/>
      <c r="F104" s="83"/>
      <c r="G104" s="83"/>
      <c r="H104" s="83"/>
    </row>
    <row r="105" spans="3:8">
      <c r="C105" s="83"/>
      <c r="D105" s="83"/>
      <c r="E105" s="83"/>
      <c r="F105" s="83"/>
      <c r="G105" s="83"/>
      <c r="H105" s="83"/>
    </row>
    <row r="106" spans="3:8">
      <c r="C106" s="83"/>
      <c r="D106" s="83"/>
      <c r="E106" s="83"/>
      <c r="F106" s="83"/>
      <c r="G106" s="83"/>
      <c r="H106" s="83"/>
    </row>
    <row r="107" spans="3:8">
      <c r="C107" s="83"/>
      <c r="D107" s="83"/>
      <c r="E107" s="83"/>
      <c r="F107" s="83"/>
      <c r="G107" s="83"/>
      <c r="H107" s="83"/>
    </row>
    <row r="108" spans="3:8">
      <c r="C108" s="83"/>
      <c r="D108" s="83"/>
      <c r="E108" s="83"/>
      <c r="F108" s="83"/>
      <c r="G108" s="83"/>
      <c r="H108" s="83"/>
    </row>
    <row r="109" spans="3:8">
      <c r="C109" s="83"/>
      <c r="D109" s="83"/>
      <c r="E109" s="83"/>
      <c r="F109" s="83"/>
      <c r="G109" s="83"/>
      <c r="H109" s="83"/>
    </row>
    <row r="110" spans="3:8">
      <c r="C110" s="83"/>
      <c r="D110" s="83"/>
      <c r="E110" s="83"/>
      <c r="F110" s="83"/>
      <c r="G110" s="83"/>
      <c r="H110" s="83"/>
    </row>
    <row r="111" spans="3:8">
      <c r="C111" s="83"/>
      <c r="D111" s="83"/>
      <c r="E111" s="83"/>
      <c r="F111" s="83"/>
      <c r="G111" s="83"/>
      <c r="H111" s="83"/>
    </row>
    <row r="112" spans="3:8">
      <c r="C112" s="83"/>
      <c r="D112" s="83"/>
      <c r="E112" s="83"/>
      <c r="F112" s="83"/>
      <c r="G112" s="83"/>
      <c r="H112" s="83"/>
    </row>
    <row r="113" spans="3:8">
      <c r="C113" s="83"/>
      <c r="D113" s="83"/>
      <c r="E113" s="83"/>
      <c r="F113" s="83"/>
      <c r="G113" s="83"/>
      <c r="H113" s="83"/>
    </row>
    <row r="114" spans="3:8">
      <c r="C114" s="83"/>
      <c r="D114" s="83"/>
      <c r="E114" s="83"/>
      <c r="F114" s="83"/>
      <c r="G114" s="83"/>
      <c r="H114" s="83"/>
    </row>
    <row r="115" spans="3:8">
      <c r="C115" s="83"/>
      <c r="D115" s="83"/>
      <c r="E115" s="83"/>
      <c r="F115" s="83"/>
      <c r="G115" s="83"/>
      <c r="H115" s="83"/>
    </row>
    <row r="116" spans="3:8">
      <c r="C116" s="83"/>
      <c r="D116" s="83"/>
      <c r="E116" s="83"/>
      <c r="F116" s="83"/>
      <c r="G116" s="83"/>
      <c r="H116" s="83"/>
    </row>
    <row r="117" spans="3:8">
      <c r="C117" s="83"/>
      <c r="D117" s="83"/>
      <c r="E117" s="83"/>
      <c r="F117" s="83"/>
      <c r="G117" s="83"/>
      <c r="H117" s="83"/>
    </row>
    <row r="118" spans="3:8">
      <c r="C118" s="83"/>
      <c r="D118" s="83"/>
      <c r="E118" s="83"/>
      <c r="F118" s="83"/>
      <c r="G118" s="83"/>
      <c r="H118" s="83"/>
    </row>
    <row r="119" spans="3:8">
      <c r="C119" s="83"/>
      <c r="D119" s="83"/>
      <c r="E119" s="83"/>
      <c r="F119" s="83"/>
      <c r="G119" s="83"/>
      <c r="H119" s="83"/>
    </row>
    <row r="120" spans="3:8">
      <c r="C120" s="83"/>
      <c r="D120" s="83"/>
      <c r="E120" s="83"/>
      <c r="F120" s="83"/>
      <c r="G120" s="83"/>
      <c r="H120" s="83"/>
    </row>
    <row r="121" spans="3:8">
      <c r="C121" s="83"/>
      <c r="D121" s="83"/>
      <c r="E121" s="83"/>
      <c r="F121" s="83"/>
      <c r="G121" s="83"/>
      <c r="H121" s="83"/>
    </row>
    <row r="122" spans="3:8">
      <c r="C122" s="83"/>
      <c r="D122" s="83"/>
      <c r="E122" s="83"/>
      <c r="F122" s="83"/>
      <c r="G122" s="83"/>
      <c r="H122" s="83"/>
    </row>
    <row r="123" spans="3:8">
      <c r="C123" s="83"/>
      <c r="D123" s="83"/>
      <c r="E123" s="83"/>
      <c r="F123" s="83"/>
      <c r="G123" s="83"/>
      <c r="H123" s="83"/>
    </row>
    <row r="124" spans="3:8">
      <c r="C124" s="83"/>
      <c r="D124" s="83"/>
      <c r="E124" s="83"/>
      <c r="F124" s="83"/>
      <c r="G124" s="83"/>
      <c r="H124" s="83"/>
    </row>
    <row r="125" spans="3:8">
      <c r="C125" s="83"/>
      <c r="D125" s="83"/>
      <c r="E125" s="83"/>
      <c r="F125" s="83"/>
      <c r="G125" s="83"/>
      <c r="H125" s="83"/>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rowBreaks count="1" manualBreakCount="1">
    <brk id="55" max="16383" man="1"/>
  </rowBreaks>
  <ignoredErrors>
    <ignoredError sqref="A31:A32 A34:A35 A36:A46 A47:A52 A10:A16" numberStoredAsText="1"/>
  </ignoredError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39"/>
  <sheetViews>
    <sheetView showGridLines="0" zoomScaleNormal="100" workbookViewId="0"/>
  </sheetViews>
  <sheetFormatPr baseColWidth="10" defaultColWidth="11" defaultRowHeight="12"/>
  <cols>
    <col min="1" max="1" width="12.625" style="19" customWidth="1"/>
    <col min="2" max="4" width="12.625" style="140" customWidth="1"/>
    <col min="5" max="5" width="1.625" style="140" customWidth="1"/>
    <col min="6" max="6" width="70.875" style="78" customWidth="1"/>
    <col min="7" max="16384" width="11" style="111"/>
  </cols>
  <sheetData>
    <row r="1" spans="1:6" s="78" customFormat="1" ht="22.5">
      <c r="A1" s="76" t="s">
        <v>111</v>
      </c>
      <c r="B1" s="99"/>
      <c r="C1" s="99"/>
      <c r="D1" s="101"/>
      <c r="E1" s="100"/>
      <c r="F1" s="100"/>
    </row>
    <row r="2" spans="1:6" s="78" customFormat="1" ht="12" customHeight="1">
      <c r="A2" s="102"/>
      <c r="B2" s="102"/>
      <c r="C2" s="102"/>
      <c r="D2" s="101"/>
      <c r="E2" s="100"/>
      <c r="F2" s="100"/>
    </row>
    <row r="3" spans="1:6" s="78" customFormat="1" ht="12" customHeight="1">
      <c r="A3" s="102"/>
      <c r="B3" s="102"/>
      <c r="C3" s="102"/>
      <c r="D3" s="101"/>
      <c r="E3" s="100"/>
      <c r="F3" s="100"/>
    </row>
    <row r="4" spans="1:6" s="82" customFormat="1" ht="24" customHeight="1">
      <c r="A4" s="319" t="s">
        <v>501</v>
      </c>
      <c r="B4" s="179"/>
      <c r="C4" s="226"/>
      <c r="D4" s="180"/>
      <c r="E4" s="180"/>
      <c r="F4" s="180"/>
    </row>
    <row r="5" spans="1:6" ht="12" customHeight="1"/>
    <row r="6" spans="1:6" ht="12" customHeight="1"/>
    <row r="7" spans="1:6" ht="12" customHeight="1">
      <c r="A7" s="741">
        <v>1</v>
      </c>
      <c r="B7" s="227" t="s">
        <v>72</v>
      </c>
      <c r="C7" s="225"/>
      <c r="D7" s="225"/>
      <c r="E7" s="225"/>
      <c r="F7" s="225"/>
    </row>
    <row r="8" spans="1:6" ht="12" customHeight="1">
      <c r="A8" s="741"/>
      <c r="B8" s="228" t="s">
        <v>162</v>
      </c>
      <c r="C8" s="225"/>
      <c r="D8" s="225"/>
      <c r="E8" s="225"/>
      <c r="F8" s="225"/>
    </row>
    <row r="9" spans="1:6" ht="12" customHeight="1">
      <c r="A9" s="741"/>
      <c r="B9" s="740" t="s">
        <v>627</v>
      </c>
      <c r="C9" s="740"/>
      <c r="D9" s="740"/>
      <c r="E9" s="740"/>
      <c r="F9" s="740"/>
    </row>
    <row r="10" spans="1:6" ht="12" customHeight="1">
      <c r="A10" s="741"/>
      <c r="B10" s="740"/>
      <c r="C10" s="740"/>
      <c r="D10" s="740"/>
      <c r="E10" s="740"/>
      <c r="F10" s="740"/>
    </row>
    <row r="11" spans="1:6" ht="12" customHeight="1">
      <c r="A11" s="741"/>
      <c r="B11" s="740"/>
      <c r="C11" s="740"/>
      <c r="D11" s="740"/>
      <c r="E11" s="740"/>
      <c r="F11" s="740"/>
    </row>
    <row r="12" spans="1:6" ht="12" customHeight="1"/>
    <row r="13" spans="1:6" ht="12" customHeight="1"/>
    <row r="14" spans="1:6" ht="12" customHeight="1"/>
    <row r="15" spans="1:6" s="115" customFormat="1" ht="12" customHeight="1">
      <c r="A15" s="10" t="s">
        <v>121</v>
      </c>
      <c r="B15" s="100" t="s">
        <v>421</v>
      </c>
      <c r="C15" s="100" t="s">
        <v>426</v>
      </c>
      <c r="D15" s="100" t="s">
        <v>163</v>
      </c>
      <c r="E15" s="100"/>
      <c r="F15" s="82"/>
    </row>
    <row r="16" spans="1:6" ht="12" customHeight="1"/>
    <row r="17" spans="1:6" ht="12" customHeight="1">
      <c r="A17" s="342" t="s">
        <v>536</v>
      </c>
      <c r="B17" s="185">
        <v>0</v>
      </c>
      <c r="C17" s="185">
        <v>0</v>
      </c>
      <c r="D17" s="185">
        <f>C17-B17</f>
        <v>0</v>
      </c>
      <c r="E17" s="185"/>
      <c r="F17" s="80" t="s">
        <v>495</v>
      </c>
    </row>
    <row r="18" spans="1:6" ht="12" customHeight="1">
      <c r="A18" s="342" t="s">
        <v>537</v>
      </c>
      <c r="B18" s="185">
        <v>0</v>
      </c>
      <c r="C18" s="185">
        <v>0</v>
      </c>
      <c r="D18" s="185">
        <f>C18-B18</f>
        <v>0</v>
      </c>
      <c r="E18" s="185"/>
    </row>
    <row r="19" spans="1:6" ht="12" customHeight="1">
      <c r="A19" s="19" t="s">
        <v>107</v>
      </c>
    </row>
    <row r="20" spans="1:6" s="147" customFormat="1" ht="12" customHeight="1">
      <c r="A20" s="342"/>
      <c r="B20" s="140"/>
      <c r="C20" s="140"/>
      <c r="D20" s="78"/>
    </row>
    <row r="21" spans="1:6" s="147" customFormat="1" ht="12" customHeight="1">
      <c r="A21" s="342"/>
      <c r="B21" s="140"/>
      <c r="C21" s="140"/>
      <c r="D21" s="78"/>
    </row>
    <row r="22" spans="1:6" s="147" customFormat="1" ht="12" customHeight="1">
      <c r="A22" s="342"/>
      <c r="B22" s="140"/>
      <c r="C22" s="140"/>
      <c r="D22" s="78"/>
    </row>
    <row r="23" spans="1:6" s="342" customFormat="1" ht="12.75" customHeight="1">
      <c r="B23" s="140"/>
      <c r="C23" s="140"/>
      <c r="D23" s="78"/>
    </row>
    <row r="24" spans="1:6" s="147" customFormat="1">
      <c r="A24" s="342"/>
      <c r="B24" s="140"/>
      <c r="C24" s="140"/>
      <c r="D24" s="78"/>
    </row>
    <row r="25" spans="1:6" s="147" customFormat="1">
      <c r="A25" s="342"/>
      <c r="B25" s="140"/>
      <c r="C25" s="140"/>
      <c r="D25" s="78"/>
    </row>
    <row r="26" spans="1:6" s="147" customFormat="1">
      <c r="A26" s="342"/>
      <c r="B26" s="140"/>
      <c r="C26" s="140"/>
      <c r="D26" s="78"/>
    </row>
    <row r="27" spans="1:6" s="358" customFormat="1" ht="14.25">
      <c r="A27" s="742">
        <v>9</v>
      </c>
      <c r="B27" s="355" t="s">
        <v>19</v>
      </c>
      <c r="C27" s="356"/>
      <c r="D27" s="356"/>
      <c r="E27" s="357"/>
      <c r="F27" s="357"/>
    </row>
    <row r="28" spans="1:6" s="358" customFormat="1">
      <c r="A28" s="742"/>
      <c r="B28" s="359" t="s">
        <v>162</v>
      </c>
      <c r="C28" s="356"/>
      <c r="D28" s="356"/>
      <c r="E28" s="357"/>
      <c r="F28" s="357"/>
    </row>
    <row r="29" spans="1:6" s="358" customFormat="1">
      <c r="A29" s="742"/>
      <c r="B29" s="743" t="s">
        <v>512</v>
      </c>
      <c r="C29" s="743"/>
      <c r="D29" s="743"/>
      <c r="E29" s="743"/>
      <c r="F29" s="743"/>
    </row>
    <row r="30" spans="1:6" s="358" customFormat="1">
      <c r="A30" s="742"/>
      <c r="B30" s="743"/>
      <c r="C30" s="743"/>
      <c r="D30" s="743"/>
      <c r="E30" s="743"/>
      <c r="F30" s="743"/>
    </row>
    <row r="31" spans="1:6" s="358" customFormat="1">
      <c r="A31" s="742"/>
      <c r="B31" s="743"/>
      <c r="C31" s="743"/>
      <c r="D31" s="743"/>
      <c r="E31" s="743"/>
      <c r="F31" s="743"/>
    </row>
    <row r="32" spans="1:6" s="358" customFormat="1">
      <c r="A32" s="360"/>
      <c r="B32" s="361"/>
      <c r="C32" s="361"/>
      <c r="D32" s="362"/>
    </row>
    <row r="33" spans="1:6" s="358" customFormat="1">
      <c r="A33" s="360"/>
      <c r="B33" s="361"/>
      <c r="C33" s="361"/>
      <c r="D33" s="362"/>
    </row>
    <row r="34" spans="1:6" s="358" customFormat="1">
      <c r="A34" s="360"/>
      <c r="B34" s="361"/>
      <c r="C34" s="361"/>
      <c r="D34" s="362"/>
    </row>
    <row r="35" spans="1:6" s="358" customFormat="1">
      <c r="A35" s="363" t="s">
        <v>121</v>
      </c>
      <c r="B35" s="364" t="s">
        <v>426</v>
      </c>
      <c r="C35" s="364" t="s">
        <v>426</v>
      </c>
      <c r="D35" s="364" t="s">
        <v>163</v>
      </c>
      <c r="E35" s="364"/>
      <c r="F35" s="365"/>
    </row>
    <row r="36" spans="1:6" s="358" customFormat="1">
      <c r="A36" s="360"/>
      <c r="B36" s="361"/>
      <c r="C36" s="361"/>
      <c r="D36" s="361"/>
      <c r="E36" s="361"/>
      <c r="F36" s="362"/>
    </row>
    <row r="37" spans="1:6" s="358" customFormat="1">
      <c r="A37" s="360" t="s">
        <v>538</v>
      </c>
      <c r="B37" s="366">
        <v>0</v>
      </c>
      <c r="C37" s="366">
        <v>0</v>
      </c>
      <c r="D37" s="366">
        <f>C37-B37</f>
        <v>0</v>
      </c>
      <c r="E37" s="366"/>
      <c r="F37" s="367" t="s">
        <v>495</v>
      </c>
    </row>
    <row r="38" spans="1:6" s="358" customFormat="1">
      <c r="A38" s="360" t="s">
        <v>539</v>
      </c>
      <c r="B38" s="366">
        <v>0</v>
      </c>
      <c r="C38" s="366">
        <v>0</v>
      </c>
      <c r="D38" s="366">
        <f>C38-B38</f>
        <v>0</v>
      </c>
      <c r="E38" s="366"/>
      <c r="F38" s="362"/>
    </row>
    <row r="39" spans="1:6" s="358" customFormat="1">
      <c r="A39" s="360" t="s">
        <v>107</v>
      </c>
      <c r="B39" s="361"/>
      <c r="C39" s="361"/>
      <c r="D39" s="362"/>
    </row>
  </sheetData>
  <mergeCells count="4">
    <mergeCell ref="A7:A11"/>
    <mergeCell ref="B9:F11"/>
    <mergeCell ref="A27:A31"/>
    <mergeCell ref="B29:F3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30"/>
  <sheetViews>
    <sheetView showGridLines="0" zoomScaleNormal="100" workbookViewId="0"/>
  </sheetViews>
  <sheetFormatPr baseColWidth="10" defaultColWidth="11" defaultRowHeight="12"/>
  <cols>
    <col min="1" max="1" width="4.625" style="78" customWidth="1"/>
    <col min="2" max="2" width="48.75" style="78" customWidth="1"/>
    <col min="3" max="8" width="11.625" style="82" customWidth="1"/>
    <col min="9" max="10" width="11" style="111"/>
    <col min="11" max="16384" width="11" style="78"/>
  </cols>
  <sheetData>
    <row r="1" spans="1:8" s="78" customFormat="1" ht="22.5">
      <c r="A1" s="76" t="s">
        <v>55</v>
      </c>
      <c r="B1" s="99"/>
      <c r="C1" s="100"/>
      <c r="D1" s="100"/>
      <c r="E1" s="100"/>
      <c r="F1" s="100"/>
      <c r="G1" s="101"/>
      <c r="H1" s="101"/>
    </row>
    <row r="2" spans="1:8" s="78" customFormat="1" ht="12" customHeight="1">
      <c r="A2" s="102"/>
      <c r="B2" s="102"/>
      <c r="C2" s="100"/>
      <c r="D2" s="100"/>
      <c r="E2" s="100"/>
      <c r="F2" s="100"/>
      <c r="G2" s="101"/>
      <c r="H2" s="101"/>
    </row>
    <row r="3" spans="1:8" s="78" customFormat="1" ht="12" customHeight="1">
      <c r="A3" s="102"/>
      <c r="B3" s="102"/>
      <c r="C3" s="100"/>
      <c r="D3" s="100"/>
      <c r="E3" s="100"/>
      <c r="F3" s="100"/>
      <c r="G3" s="101"/>
      <c r="H3" s="101"/>
    </row>
    <row r="4" spans="1:8" s="105" customFormat="1" ht="12" customHeight="1">
      <c r="A4" s="669" t="s">
        <v>499</v>
      </c>
      <c r="B4" s="669"/>
      <c r="C4" s="664" t="s">
        <v>421</v>
      </c>
      <c r="D4" s="664"/>
      <c r="E4" s="674" t="s">
        <v>426</v>
      </c>
      <c r="F4" s="674"/>
      <c r="G4" s="674" t="s">
        <v>427</v>
      </c>
      <c r="H4" s="674"/>
    </row>
    <row r="5" spans="1:8" s="105" customFormat="1" ht="12" customHeight="1">
      <c r="A5" s="670"/>
      <c r="B5" s="670"/>
      <c r="C5" s="66" t="s">
        <v>98</v>
      </c>
      <c r="D5" s="66" t="s">
        <v>99</v>
      </c>
      <c r="E5" s="229" t="s">
        <v>98</v>
      </c>
      <c r="F5" s="229" t="s">
        <v>99</v>
      </c>
      <c r="G5" s="229" t="s">
        <v>98</v>
      </c>
      <c r="H5" s="229" t="s">
        <v>99</v>
      </c>
    </row>
    <row r="6" spans="1:8" s="78" customFormat="1" ht="12" customHeight="1">
      <c r="A6" s="79"/>
      <c r="B6" s="79"/>
      <c r="C6" s="53"/>
      <c r="D6" s="53"/>
      <c r="E6" s="185"/>
      <c r="F6" s="185"/>
      <c r="G6" s="185"/>
      <c r="H6" s="185"/>
    </row>
    <row r="7" spans="1:8" s="111" customFormat="1" ht="12" customHeight="1">
      <c r="A7" s="19">
        <v>0</v>
      </c>
      <c r="B7" s="111" t="s">
        <v>71</v>
      </c>
      <c r="C7" s="53">
        <v>0</v>
      </c>
      <c r="D7" s="53">
        <v>0</v>
      </c>
      <c r="E7" s="185">
        <v>0</v>
      </c>
      <c r="F7" s="185">
        <v>0</v>
      </c>
      <c r="G7" s="185">
        <v>0</v>
      </c>
      <c r="H7" s="185">
        <v>0</v>
      </c>
    </row>
    <row r="8" spans="1:8" s="111" customFormat="1" ht="12" customHeight="1">
      <c r="A8" s="19"/>
      <c r="C8" s="53"/>
      <c r="D8" s="53"/>
      <c r="E8" s="185"/>
      <c r="F8" s="185"/>
      <c r="G8" s="185"/>
      <c r="H8" s="185"/>
    </row>
    <row r="9" spans="1:8" s="111" customFormat="1" ht="12" customHeight="1">
      <c r="A9" s="19">
        <v>1</v>
      </c>
      <c r="B9" s="111" t="s">
        <v>72</v>
      </c>
      <c r="C9" s="53">
        <v>0</v>
      </c>
      <c r="D9" s="53">
        <v>0</v>
      </c>
      <c r="E9" s="185">
        <v>0</v>
      </c>
      <c r="F9" s="185">
        <v>0</v>
      </c>
      <c r="G9" s="185">
        <v>0</v>
      </c>
      <c r="H9" s="185">
        <v>0</v>
      </c>
    </row>
    <row r="10" spans="1:8" s="111" customFormat="1" ht="12" customHeight="1">
      <c r="A10" s="19"/>
      <c r="B10" s="121"/>
      <c r="C10" s="53"/>
      <c r="D10" s="53"/>
      <c r="E10" s="185"/>
      <c r="F10" s="185"/>
      <c r="G10" s="185"/>
      <c r="H10" s="185"/>
    </row>
    <row r="11" spans="1:8" s="111" customFormat="1" ht="12" customHeight="1">
      <c r="A11" s="19">
        <v>2</v>
      </c>
      <c r="B11" s="111" t="s">
        <v>73</v>
      </c>
      <c r="C11" s="53">
        <v>0</v>
      </c>
      <c r="D11" s="53">
        <v>0</v>
      </c>
      <c r="E11" s="185">
        <v>0</v>
      </c>
      <c r="F11" s="185">
        <v>0</v>
      </c>
      <c r="G11" s="185">
        <v>0</v>
      </c>
      <c r="H11" s="185">
        <v>0</v>
      </c>
    </row>
    <row r="12" spans="1:8" s="111" customFormat="1" ht="12" customHeight="1">
      <c r="A12" s="19"/>
      <c r="C12" s="53"/>
      <c r="D12" s="53"/>
      <c r="E12" s="185"/>
      <c r="F12" s="185"/>
      <c r="G12" s="185"/>
      <c r="H12" s="185"/>
    </row>
    <row r="13" spans="1:8" s="111" customFormat="1" ht="12" customHeight="1">
      <c r="A13" s="19">
        <v>3</v>
      </c>
      <c r="B13" s="111" t="s">
        <v>74</v>
      </c>
      <c r="C13" s="53">
        <v>0</v>
      </c>
      <c r="D13" s="53">
        <v>0</v>
      </c>
      <c r="E13" s="185">
        <v>0</v>
      </c>
      <c r="F13" s="185">
        <v>0</v>
      </c>
      <c r="G13" s="185">
        <v>0</v>
      </c>
      <c r="H13" s="185">
        <v>0</v>
      </c>
    </row>
    <row r="14" spans="1:8" s="111" customFormat="1" ht="12" customHeight="1">
      <c r="A14" s="19"/>
      <c r="C14" s="53"/>
      <c r="D14" s="53"/>
      <c r="E14" s="185"/>
      <c r="F14" s="185"/>
      <c r="G14" s="185"/>
      <c r="H14" s="185"/>
    </row>
    <row r="15" spans="1:8" s="111" customFormat="1" ht="12" customHeight="1">
      <c r="A15" s="19">
        <v>4</v>
      </c>
      <c r="B15" s="111" t="s">
        <v>75</v>
      </c>
      <c r="C15" s="53">
        <v>0</v>
      </c>
      <c r="D15" s="53">
        <v>0</v>
      </c>
      <c r="E15" s="185">
        <v>0</v>
      </c>
      <c r="F15" s="185">
        <v>0</v>
      </c>
      <c r="G15" s="185">
        <v>0</v>
      </c>
      <c r="H15" s="185">
        <v>0</v>
      </c>
    </row>
    <row r="16" spans="1:8" s="111" customFormat="1" ht="12" customHeight="1">
      <c r="A16" s="19"/>
      <c r="C16" s="53"/>
      <c r="D16" s="53"/>
      <c r="E16" s="185"/>
      <c r="F16" s="185"/>
      <c r="G16" s="185"/>
      <c r="H16" s="185"/>
    </row>
    <row r="17" spans="1:8" s="111" customFormat="1" ht="12" customHeight="1">
      <c r="A17" s="19">
        <v>5</v>
      </c>
      <c r="B17" s="111" t="s">
        <v>76</v>
      </c>
      <c r="C17" s="53">
        <v>0</v>
      </c>
      <c r="D17" s="53">
        <v>0</v>
      </c>
      <c r="E17" s="185">
        <v>0</v>
      </c>
      <c r="F17" s="185">
        <v>0</v>
      </c>
      <c r="G17" s="185">
        <v>0</v>
      </c>
      <c r="H17" s="185">
        <v>0</v>
      </c>
    </row>
    <row r="18" spans="1:8" s="111" customFormat="1" ht="12" customHeight="1">
      <c r="A18" s="19"/>
      <c r="C18" s="53"/>
      <c r="D18" s="53"/>
      <c r="E18" s="185"/>
      <c r="F18" s="185"/>
      <c r="G18" s="185"/>
      <c r="H18" s="185"/>
    </row>
    <row r="19" spans="1:8" s="111" customFormat="1" ht="12" customHeight="1">
      <c r="A19" s="19">
        <v>6</v>
      </c>
      <c r="B19" s="111" t="s">
        <v>428</v>
      </c>
      <c r="C19" s="53">
        <v>0</v>
      </c>
      <c r="D19" s="53">
        <v>0</v>
      </c>
      <c r="E19" s="185">
        <v>0</v>
      </c>
      <c r="F19" s="185">
        <v>0</v>
      </c>
      <c r="G19" s="185">
        <v>0</v>
      </c>
      <c r="H19" s="185">
        <v>0</v>
      </c>
    </row>
    <row r="20" spans="1:8" s="111" customFormat="1" ht="12" customHeight="1">
      <c r="A20" s="19"/>
      <c r="C20" s="53"/>
      <c r="D20" s="53"/>
      <c r="E20" s="185"/>
      <c r="F20" s="185"/>
      <c r="G20" s="185"/>
      <c r="H20" s="185"/>
    </row>
    <row r="21" spans="1:8" s="111" customFormat="1" ht="12" customHeight="1">
      <c r="A21" s="19">
        <v>7</v>
      </c>
      <c r="B21" s="111" t="s">
        <v>77</v>
      </c>
      <c r="C21" s="53">
        <v>0</v>
      </c>
      <c r="D21" s="53">
        <v>0</v>
      </c>
      <c r="E21" s="185">
        <v>0</v>
      </c>
      <c r="F21" s="185">
        <v>0</v>
      </c>
      <c r="G21" s="185">
        <v>0</v>
      </c>
      <c r="H21" s="185">
        <v>0</v>
      </c>
    </row>
    <row r="22" spans="1:8" s="111" customFormat="1" ht="12" customHeight="1">
      <c r="A22" s="19"/>
      <c r="C22" s="53"/>
      <c r="D22" s="53"/>
      <c r="E22" s="185"/>
      <c r="F22" s="185"/>
      <c r="G22" s="185"/>
      <c r="H22" s="185"/>
    </row>
    <row r="23" spans="1:8" s="111" customFormat="1" ht="12" customHeight="1">
      <c r="A23" s="19">
        <v>8</v>
      </c>
      <c r="B23" s="111" t="s">
        <v>78</v>
      </c>
      <c r="C23" s="53">
        <v>0</v>
      </c>
      <c r="D23" s="53">
        <v>0</v>
      </c>
      <c r="E23" s="185">
        <v>0</v>
      </c>
      <c r="F23" s="185">
        <v>0</v>
      </c>
      <c r="G23" s="185">
        <v>0</v>
      </c>
      <c r="H23" s="185">
        <v>0</v>
      </c>
    </row>
    <row r="24" spans="1:8" s="111" customFormat="1" ht="12" customHeight="1">
      <c r="A24" s="19"/>
      <c r="C24" s="117"/>
      <c r="D24" s="117"/>
      <c r="E24" s="118"/>
      <c r="F24" s="118"/>
      <c r="G24" s="118"/>
      <c r="H24" s="118"/>
    </row>
    <row r="25" spans="1:8" s="115" customFormat="1" ht="21" customHeight="1">
      <c r="A25" s="10"/>
      <c r="B25" s="31" t="s">
        <v>168</v>
      </c>
      <c r="C25" s="29">
        <f>SUM(C7:C23)</f>
        <v>0</v>
      </c>
      <c r="D25" s="29">
        <f>SUM(D7:D23)</f>
        <v>0</v>
      </c>
      <c r="E25" s="30">
        <f>SUM(E7:E23)</f>
        <v>0</v>
      </c>
      <c r="F25" s="30">
        <f t="shared" ref="F25:H25" si="0">SUM(F7:F23)</f>
        <v>0</v>
      </c>
      <c r="G25" s="30">
        <f t="shared" si="0"/>
        <v>0</v>
      </c>
      <c r="H25" s="30">
        <f t="shared" si="0"/>
        <v>0</v>
      </c>
    </row>
    <row r="26" spans="1:8" s="115" customFormat="1" ht="12" customHeight="1">
      <c r="A26" s="19"/>
      <c r="B26" s="19"/>
      <c r="C26" s="112"/>
      <c r="D26" s="112"/>
      <c r="E26" s="113"/>
      <c r="F26" s="113"/>
      <c r="G26" s="113"/>
      <c r="H26" s="113"/>
    </row>
    <row r="27" spans="1:8" s="115" customFormat="1" ht="21" customHeight="1">
      <c r="A27" s="10"/>
      <c r="B27" s="617" t="s">
        <v>800</v>
      </c>
      <c r="C27" s="112">
        <v>0</v>
      </c>
      <c r="D27" s="112">
        <v>0</v>
      </c>
      <c r="E27" s="113">
        <v>0</v>
      </c>
      <c r="F27" s="113">
        <v>0</v>
      </c>
      <c r="G27" s="113">
        <v>0</v>
      </c>
      <c r="H27" s="113">
        <v>0</v>
      </c>
    </row>
    <row r="28" spans="1:8" s="111" customFormat="1" ht="12" customHeight="1">
      <c r="A28" s="19"/>
      <c r="B28" s="19"/>
      <c r="C28" s="112"/>
      <c r="D28" s="112"/>
      <c r="E28" s="113"/>
      <c r="F28" s="113"/>
      <c r="G28" s="113"/>
      <c r="H28" s="113"/>
    </row>
    <row r="29" spans="1:8" s="115" customFormat="1" ht="21" customHeight="1">
      <c r="A29" s="10"/>
      <c r="B29" s="31" t="s">
        <v>70</v>
      </c>
      <c r="C29" s="29">
        <v>0</v>
      </c>
      <c r="D29" s="29">
        <v>0</v>
      </c>
      <c r="E29" s="30">
        <v>0</v>
      </c>
      <c r="F29" s="30">
        <v>0</v>
      </c>
      <c r="G29" s="30">
        <v>0</v>
      </c>
      <c r="H29" s="30">
        <v>0</v>
      </c>
    </row>
    <row r="30" spans="1:8">
      <c r="C30" s="78"/>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98"/>
  <sheetViews>
    <sheetView showGridLines="0" zoomScaleNormal="100" workbookViewId="0"/>
  </sheetViews>
  <sheetFormatPr baseColWidth="10" defaultColWidth="11" defaultRowHeight="12"/>
  <cols>
    <col min="1" max="1" width="7.75" style="79" customWidth="1"/>
    <col min="2" max="2" width="1.625" style="102" customWidth="1"/>
    <col min="3" max="3" width="42.625" style="78" customWidth="1"/>
    <col min="4" max="9" width="11.625" style="82" customWidth="1"/>
    <col min="10" max="11" width="11" style="111"/>
    <col min="12" max="16384" width="11" style="78"/>
  </cols>
  <sheetData>
    <row r="1" spans="1:9" s="78" customFormat="1" ht="22.5">
      <c r="A1" s="76" t="s">
        <v>55</v>
      </c>
      <c r="B1" s="102"/>
      <c r="C1" s="99"/>
      <c r="D1" s="100"/>
      <c r="E1" s="100"/>
      <c r="F1" s="100"/>
      <c r="G1" s="100"/>
      <c r="H1" s="101"/>
      <c r="I1" s="101"/>
    </row>
    <row r="2" spans="1:9" s="78" customFormat="1" ht="12" customHeight="1">
      <c r="A2" s="102"/>
      <c r="B2" s="102"/>
      <c r="C2" s="102"/>
      <c r="D2" s="100"/>
      <c r="E2" s="100"/>
      <c r="F2" s="100"/>
      <c r="G2" s="100"/>
      <c r="H2" s="101"/>
      <c r="I2" s="101"/>
    </row>
    <row r="3" spans="1:9" s="78" customFormat="1" ht="12" customHeight="1">
      <c r="A3" s="102"/>
      <c r="B3" s="102"/>
      <c r="C3" s="102"/>
      <c r="D3" s="100"/>
      <c r="E3" s="100"/>
      <c r="F3" s="100"/>
      <c r="G3" s="100"/>
      <c r="H3" s="101"/>
      <c r="I3" s="101"/>
    </row>
    <row r="4" spans="1:9" s="105" customFormat="1" ht="12" customHeight="1">
      <c r="A4" s="669" t="s">
        <v>166</v>
      </c>
      <c r="B4" s="669"/>
      <c r="C4" s="669"/>
      <c r="D4" s="664" t="s">
        <v>421</v>
      </c>
      <c r="E4" s="664"/>
      <c r="F4" s="674" t="s">
        <v>426</v>
      </c>
      <c r="G4" s="674"/>
      <c r="H4" s="674" t="s">
        <v>427</v>
      </c>
      <c r="I4" s="674"/>
    </row>
    <row r="5" spans="1:9" s="105" customFormat="1" ht="12" customHeight="1">
      <c r="A5" s="670"/>
      <c r="B5" s="670"/>
      <c r="C5" s="670"/>
      <c r="D5" s="66" t="s">
        <v>98</v>
      </c>
      <c r="E5" s="66" t="s">
        <v>99</v>
      </c>
      <c r="F5" s="229" t="s">
        <v>98</v>
      </c>
      <c r="G5" s="229" t="s">
        <v>99</v>
      </c>
      <c r="H5" s="229" t="s">
        <v>98</v>
      </c>
      <c r="I5" s="229" t="s">
        <v>99</v>
      </c>
    </row>
    <row r="6" spans="1:9" s="78" customFormat="1" ht="12" customHeight="1">
      <c r="A6" s="79"/>
      <c r="B6" s="102"/>
      <c r="C6" s="79"/>
      <c r="D6" s="53"/>
      <c r="E6" s="53"/>
      <c r="F6" s="185"/>
      <c r="G6" s="185"/>
      <c r="H6" s="185"/>
      <c r="I6" s="185"/>
    </row>
    <row r="7" spans="1:9" s="111" customFormat="1" ht="12" customHeight="1">
      <c r="A7" s="19">
        <v>1</v>
      </c>
      <c r="B7" s="10"/>
      <c r="C7" s="111" t="s">
        <v>72</v>
      </c>
      <c r="D7" s="117">
        <v>0</v>
      </c>
      <c r="E7" s="117">
        <v>0</v>
      </c>
      <c r="F7" s="118">
        <v>0</v>
      </c>
      <c r="G7" s="118">
        <v>0</v>
      </c>
      <c r="H7" s="118">
        <v>0</v>
      </c>
      <c r="I7" s="118">
        <v>0</v>
      </c>
    </row>
    <row r="8" spans="1:9" s="111" customFormat="1" ht="12" customHeight="1">
      <c r="A8" s="19"/>
      <c r="B8" s="10"/>
      <c r="C8" s="111" t="s">
        <v>500</v>
      </c>
      <c r="D8" s="117"/>
      <c r="E8" s="117">
        <v>0</v>
      </c>
      <c r="F8" s="118"/>
      <c r="G8" s="118">
        <v>0</v>
      </c>
      <c r="H8" s="118"/>
      <c r="I8" s="118">
        <v>0</v>
      </c>
    </row>
    <row r="9" spans="1:9" s="111" customFormat="1" ht="12" customHeight="1">
      <c r="A9" s="19"/>
      <c r="B9" s="10"/>
      <c r="C9" s="121"/>
      <c r="D9" s="117"/>
      <c r="E9" s="117"/>
      <c r="F9" s="118"/>
      <c r="G9" s="118"/>
      <c r="H9" s="118"/>
      <c r="I9" s="118"/>
    </row>
    <row r="10" spans="1:9" s="111" customFormat="1" ht="12" customHeight="1">
      <c r="A10" s="19">
        <v>15</v>
      </c>
      <c r="B10" s="10"/>
      <c r="C10" s="111" t="s">
        <v>634</v>
      </c>
      <c r="D10" s="117">
        <v>0</v>
      </c>
      <c r="E10" s="117">
        <v>0</v>
      </c>
      <c r="F10" s="118">
        <v>0</v>
      </c>
      <c r="G10" s="118">
        <v>0</v>
      </c>
      <c r="H10" s="118">
        <v>0</v>
      </c>
      <c r="I10" s="118">
        <v>0</v>
      </c>
    </row>
    <row r="11" spans="1:9" s="111" customFormat="1" ht="12" customHeight="1">
      <c r="A11" s="19"/>
      <c r="B11" s="10"/>
      <c r="C11" s="111" t="s">
        <v>500</v>
      </c>
      <c r="D11" s="117"/>
      <c r="E11" s="117">
        <v>0</v>
      </c>
      <c r="F11" s="118"/>
      <c r="G11" s="118">
        <v>0</v>
      </c>
      <c r="H11" s="118"/>
      <c r="I11" s="118">
        <v>0</v>
      </c>
    </row>
    <row r="12" spans="1:9" s="111" customFormat="1" ht="12" customHeight="1">
      <c r="A12" s="19"/>
      <c r="B12" s="10"/>
      <c r="D12" s="117"/>
      <c r="E12" s="117"/>
      <c r="F12" s="118"/>
      <c r="G12" s="118"/>
      <c r="H12" s="118"/>
      <c r="I12" s="118"/>
    </row>
    <row r="13" spans="1:9" s="121" customFormat="1" ht="12" customHeight="1">
      <c r="A13" s="19">
        <v>150</v>
      </c>
      <c r="B13" s="10"/>
      <c r="C13" s="111" t="s">
        <v>634</v>
      </c>
      <c r="D13" s="117">
        <v>0</v>
      </c>
      <c r="E13" s="117">
        <v>0</v>
      </c>
      <c r="F13" s="118">
        <v>0</v>
      </c>
      <c r="G13" s="118">
        <v>0</v>
      </c>
      <c r="H13" s="118">
        <v>0</v>
      </c>
      <c r="I13" s="118">
        <v>0</v>
      </c>
    </row>
    <row r="14" spans="1:9" s="121" customFormat="1" ht="12" customHeight="1">
      <c r="A14" s="19"/>
      <c r="B14" s="10"/>
      <c r="C14" s="111" t="s">
        <v>500</v>
      </c>
      <c r="D14" s="117"/>
      <c r="E14" s="117">
        <v>0</v>
      </c>
      <c r="F14" s="118"/>
      <c r="G14" s="118">
        <v>0</v>
      </c>
      <c r="H14" s="118"/>
      <c r="I14" s="118">
        <v>0</v>
      </c>
    </row>
    <row r="15" spans="1:9" s="111" customFormat="1" ht="12" customHeight="1">
      <c r="A15" s="19"/>
      <c r="B15" s="10"/>
      <c r="D15" s="117"/>
      <c r="E15" s="117"/>
      <c r="F15" s="118"/>
      <c r="G15" s="118"/>
      <c r="H15" s="118"/>
      <c r="I15" s="118"/>
    </row>
    <row r="16" spans="1:9" s="111" customFormat="1" ht="12" customHeight="1">
      <c r="A16" s="19">
        <v>1500</v>
      </c>
      <c r="B16" s="10"/>
      <c r="C16" s="111" t="s">
        <v>634</v>
      </c>
      <c r="D16" s="117">
        <v>0</v>
      </c>
      <c r="E16" s="117">
        <v>0</v>
      </c>
      <c r="F16" s="118">
        <v>0</v>
      </c>
      <c r="G16" s="118">
        <v>0</v>
      </c>
      <c r="H16" s="118">
        <v>0</v>
      </c>
      <c r="I16" s="118">
        <v>0</v>
      </c>
    </row>
    <row r="17" spans="1:9" s="111" customFormat="1" ht="12" customHeight="1">
      <c r="A17" s="19"/>
      <c r="B17" s="10"/>
      <c r="C17" s="111" t="s">
        <v>500</v>
      </c>
      <c r="D17" s="117"/>
      <c r="E17" s="117">
        <v>0</v>
      </c>
      <c r="F17" s="118"/>
      <c r="G17" s="118">
        <v>0</v>
      </c>
      <c r="H17" s="118"/>
      <c r="I17" s="118">
        <v>0</v>
      </c>
    </row>
    <row r="18" spans="1:9" s="111" customFormat="1" ht="12" customHeight="1">
      <c r="A18" s="19"/>
      <c r="B18" s="10"/>
      <c r="D18" s="117"/>
      <c r="E18" s="117"/>
      <c r="F18" s="118"/>
      <c r="G18" s="118"/>
      <c r="H18" s="118"/>
      <c r="I18" s="118"/>
    </row>
    <row r="19" spans="1:9" s="111" customFormat="1" ht="12" customHeight="1">
      <c r="A19" s="397">
        <v>5040</v>
      </c>
      <c r="B19" s="243"/>
      <c r="C19" s="147" t="s">
        <v>540</v>
      </c>
      <c r="D19" s="117">
        <v>0</v>
      </c>
      <c r="E19" s="117"/>
      <c r="F19" s="118">
        <v>0</v>
      </c>
      <c r="G19" s="118"/>
      <c r="H19" s="118">
        <v>0</v>
      </c>
      <c r="I19" s="118"/>
    </row>
    <row r="20" spans="1:9" s="111" customFormat="1" ht="12" customHeight="1">
      <c r="A20" s="397">
        <v>5060</v>
      </c>
      <c r="B20" s="243"/>
      <c r="C20" s="147" t="s">
        <v>541</v>
      </c>
      <c r="D20" s="117">
        <v>0</v>
      </c>
      <c r="E20" s="117"/>
      <c r="F20" s="118">
        <v>0</v>
      </c>
      <c r="G20" s="118"/>
      <c r="H20" s="118">
        <v>0</v>
      </c>
      <c r="I20" s="118"/>
    </row>
    <row r="21" spans="1:9" ht="12" customHeight="1">
      <c r="A21" s="79" t="s">
        <v>107</v>
      </c>
      <c r="D21" s="53"/>
      <c r="E21" s="53"/>
      <c r="F21" s="185"/>
      <c r="G21" s="185"/>
      <c r="H21" s="185"/>
      <c r="I21" s="185"/>
    </row>
    <row r="22" spans="1:9" ht="12" customHeight="1">
      <c r="D22" s="53"/>
      <c r="E22" s="53"/>
      <c r="F22" s="185"/>
      <c r="G22" s="185"/>
      <c r="H22" s="185"/>
      <c r="I22" s="185"/>
    </row>
    <row r="23" spans="1:9" ht="12" customHeight="1">
      <c r="A23" s="19">
        <v>9</v>
      </c>
      <c r="B23" s="10"/>
      <c r="C23" s="111" t="s">
        <v>79</v>
      </c>
      <c r="D23" s="117">
        <v>0</v>
      </c>
      <c r="E23" s="117">
        <v>0</v>
      </c>
      <c r="F23" s="118">
        <v>0</v>
      </c>
      <c r="G23" s="118">
        <v>0</v>
      </c>
      <c r="H23" s="118">
        <v>0</v>
      </c>
      <c r="I23" s="118">
        <v>0</v>
      </c>
    </row>
    <row r="24" spans="1:9" ht="12" customHeight="1">
      <c r="A24" s="19"/>
      <c r="B24" s="10"/>
      <c r="C24" s="111" t="s">
        <v>500</v>
      </c>
      <c r="D24" s="117"/>
      <c r="E24" s="117">
        <v>0</v>
      </c>
      <c r="F24" s="118"/>
      <c r="G24" s="118">
        <v>0</v>
      </c>
      <c r="H24" s="118"/>
      <c r="I24" s="118">
        <v>0</v>
      </c>
    </row>
    <row r="25" spans="1:9" ht="12" customHeight="1">
      <c r="A25" s="19"/>
      <c r="B25" s="10"/>
      <c r="C25" s="121"/>
      <c r="D25" s="117"/>
      <c r="E25" s="117"/>
      <c r="F25" s="118"/>
      <c r="G25" s="118"/>
      <c r="H25" s="118"/>
      <c r="I25" s="118"/>
    </row>
    <row r="26" spans="1:9" ht="12" customHeight="1">
      <c r="A26" s="19">
        <v>99</v>
      </c>
      <c r="B26" s="10"/>
      <c r="C26" s="111" t="s">
        <v>355</v>
      </c>
      <c r="D26" s="117">
        <v>0</v>
      </c>
      <c r="E26" s="117">
        <v>0</v>
      </c>
      <c r="F26" s="118">
        <v>0</v>
      </c>
      <c r="G26" s="118">
        <v>0</v>
      </c>
      <c r="H26" s="118">
        <v>0</v>
      </c>
      <c r="I26" s="118">
        <v>0</v>
      </c>
    </row>
    <row r="27" spans="1:9" ht="12" customHeight="1">
      <c r="A27" s="19"/>
      <c r="B27" s="10"/>
      <c r="C27" s="111" t="s">
        <v>500</v>
      </c>
      <c r="D27" s="117"/>
      <c r="E27" s="117">
        <v>0</v>
      </c>
      <c r="F27" s="118"/>
      <c r="G27" s="118">
        <v>0</v>
      </c>
      <c r="H27" s="118"/>
      <c r="I27" s="118">
        <v>0</v>
      </c>
    </row>
    <row r="28" spans="1:9" ht="12" customHeight="1">
      <c r="A28" s="19"/>
      <c r="B28" s="10"/>
      <c r="C28" s="111"/>
      <c r="D28" s="117"/>
      <c r="E28" s="117"/>
      <c r="F28" s="118"/>
      <c r="G28" s="118"/>
      <c r="H28" s="118"/>
      <c r="I28" s="118"/>
    </row>
    <row r="29" spans="1:9" ht="12" customHeight="1">
      <c r="A29" s="19">
        <v>999</v>
      </c>
      <c r="B29" s="10"/>
      <c r="C29" s="111" t="s">
        <v>266</v>
      </c>
      <c r="D29" s="117">
        <v>0</v>
      </c>
      <c r="E29" s="117">
        <v>0</v>
      </c>
      <c r="F29" s="118">
        <v>0</v>
      </c>
      <c r="G29" s="118">
        <v>0</v>
      </c>
      <c r="H29" s="118">
        <v>0</v>
      </c>
      <c r="I29" s="118">
        <v>0</v>
      </c>
    </row>
    <row r="30" spans="1:9" ht="12" customHeight="1">
      <c r="A30" s="19"/>
      <c r="B30" s="10"/>
      <c r="C30" s="111" t="s">
        <v>500</v>
      </c>
      <c r="D30" s="117"/>
      <c r="E30" s="117">
        <v>0</v>
      </c>
      <c r="F30" s="118"/>
      <c r="G30" s="118">
        <v>0</v>
      </c>
      <c r="H30" s="118"/>
      <c r="I30" s="118">
        <v>0</v>
      </c>
    </row>
    <row r="31" spans="1:9" ht="12" customHeight="1">
      <c r="A31" s="19"/>
      <c r="B31" s="10"/>
      <c r="C31" s="111"/>
      <c r="D31" s="117"/>
      <c r="E31" s="117"/>
      <c r="F31" s="118"/>
      <c r="G31" s="118"/>
      <c r="H31" s="118"/>
      <c r="I31" s="118"/>
    </row>
    <row r="32" spans="1:9" ht="12" customHeight="1">
      <c r="A32" s="342">
        <v>9999</v>
      </c>
      <c r="B32" s="243"/>
      <c r="C32" s="147" t="s">
        <v>577</v>
      </c>
      <c r="D32" s="117">
        <v>0</v>
      </c>
      <c r="E32" s="117">
        <v>0</v>
      </c>
      <c r="F32" s="118">
        <v>0</v>
      </c>
      <c r="G32" s="118">
        <v>0</v>
      </c>
      <c r="H32" s="118">
        <v>0</v>
      </c>
      <c r="I32" s="118">
        <v>0</v>
      </c>
    </row>
    <row r="33" spans="1:9" ht="12" customHeight="1">
      <c r="A33" s="19"/>
      <c r="B33" s="10"/>
      <c r="C33" s="111" t="s">
        <v>500</v>
      </c>
      <c r="D33" s="117"/>
      <c r="E33" s="117">
        <v>0</v>
      </c>
      <c r="F33" s="118"/>
      <c r="G33" s="118">
        <v>0</v>
      </c>
      <c r="H33" s="118"/>
      <c r="I33" s="118">
        <v>0</v>
      </c>
    </row>
    <row r="34" spans="1:9" ht="12" customHeight="1">
      <c r="A34" s="19"/>
      <c r="B34" s="10"/>
      <c r="C34" s="111"/>
      <c r="D34" s="117"/>
      <c r="E34" s="117"/>
      <c r="F34" s="118"/>
      <c r="G34" s="118"/>
      <c r="H34" s="118"/>
      <c r="I34" s="118"/>
    </row>
    <row r="35" spans="1:9" ht="12" customHeight="1">
      <c r="A35" s="231">
        <v>5900</v>
      </c>
      <c r="B35" s="333"/>
      <c r="C35" s="111" t="s">
        <v>356</v>
      </c>
      <c r="D35" s="117">
        <v>0</v>
      </c>
      <c r="E35" s="117"/>
      <c r="F35" s="118">
        <v>0</v>
      </c>
      <c r="G35" s="118"/>
      <c r="H35" s="118">
        <v>0</v>
      </c>
      <c r="I35" s="118"/>
    </row>
    <row r="36" spans="1:9" ht="12" customHeight="1">
      <c r="A36" s="231">
        <v>6900</v>
      </c>
      <c r="B36" s="333"/>
      <c r="C36" s="111" t="s">
        <v>357</v>
      </c>
      <c r="D36" s="117"/>
      <c r="E36" s="117">
        <v>0</v>
      </c>
      <c r="F36" s="118"/>
      <c r="G36" s="118">
        <v>0</v>
      </c>
      <c r="H36" s="118"/>
      <c r="I36" s="118">
        <v>0</v>
      </c>
    </row>
    <row r="37" spans="1:9" ht="12" customHeight="1">
      <c r="A37" s="231"/>
      <c r="B37" s="333"/>
      <c r="C37" s="111"/>
      <c r="D37" s="118"/>
      <c r="E37" s="118"/>
      <c r="F37" s="118"/>
      <c r="G37" s="118"/>
      <c r="H37" s="118"/>
      <c r="I37" s="118"/>
    </row>
    <row r="38" spans="1:9">
      <c r="D38" s="83"/>
      <c r="E38" s="83"/>
      <c r="F38" s="83"/>
      <c r="G38" s="83"/>
      <c r="H38" s="83"/>
      <c r="I38" s="83"/>
    </row>
    <row r="39" spans="1:9">
      <c r="D39" s="83"/>
      <c r="E39" s="83"/>
      <c r="F39" s="83"/>
      <c r="G39" s="83"/>
      <c r="H39" s="83"/>
      <c r="I39" s="83"/>
    </row>
    <row r="40" spans="1:9">
      <c r="D40" s="83"/>
      <c r="E40" s="83"/>
      <c r="F40" s="83"/>
      <c r="G40" s="83"/>
      <c r="H40" s="83"/>
      <c r="I40" s="83"/>
    </row>
    <row r="41" spans="1:9">
      <c r="D41" s="83"/>
      <c r="E41" s="83"/>
      <c r="F41" s="83"/>
      <c r="G41" s="83"/>
      <c r="H41" s="83"/>
      <c r="I41" s="83"/>
    </row>
    <row r="42" spans="1:9">
      <c r="D42" s="83"/>
      <c r="E42" s="83"/>
      <c r="F42" s="83"/>
      <c r="G42" s="83"/>
      <c r="H42" s="83"/>
      <c r="I42" s="83"/>
    </row>
    <row r="43" spans="1:9">
      <c r="D43" s="83"/>
      <c r="E43" s="83"/>
      <c r="F43" s="83"/>
      <c r="G43" s="83"/>
      <c r="H43" s="83"/>
      <c r="I43" s="83"/>
    </row>
    <row r="44" spans="1:9">
      <c r="D44" s="83"/>
      <c r="E44" s="83"/>
      <c r="F44" s="83"/>
      <c r="G44" s="83"/>
      <c r="H44" s="83"/>
      <c r="I44" s="83"/>
    </row>
    <row r="45" spans="1:9">
      <c r="D45" s="83"/>
      <c r="E45" s="83"/>
      <c r="F45" s="83"/>
      <c r="G45" s="83"/>
      <c r="H45" s="83"/>
      <c r="I45" s="83"/>
    </row>
    <row r="46" spans="1:9">
      <c r="D46" s="83"/>
      <c r="E46" s="83"/>
      <c r="F46" s="83"/>
      <c r="G46" s="83"/>
      <c r="H46" s="83"/>
      <c r="I46" s="83"/>
    </row>
    <row r="47" spans="1:9">
      <c r="D47" s="83"/>
      <c r="E47" s="83"/>
      <c r="F47" s="83"/>
      <c r="G47" s="83"/>
      <c r="H47" s="83"/>
      <c r="I47" s="83"/>
    </row>
    <row r="48" spans="1:9">
      <c r="D48" s="83"/>
      <c r="E48" s="83"/>
      <c r="F48" s="83"/>
      <c r="G48" s="83"/>
      <c r="H48" s="83"/>
      <c r="I48" s="83"/>
    </row>
    <row r="49" spans="4:9">
      <c r="D49" s="83"/>
      <c r="E49" s="83"/>
      <c r="F49" s="83"/>
      <c r="G49" s="83"/>
      <c r="H49" s="83"/>
      <c r="I49" s="83"/>
    </row>
    <row r="50" spans="4:9">
      <c r="D50" s="83"/>
      <c r="E50" s="83"/>
      <c r="F50" s="83"/>
      <c r="G50" s="83"/>
      <c r="H50" s="83"/>
      <c r="I50" s="83"/>
    </row>
    <row r="51" spans="4:9">
      <c r="D51" s="83"/>
      <c r="E51" s="83"/>
      <c r="F51" s="83"/>
      <c r="G51" s="83"/>
      <c r="H51" s="83"/>
      <c r="I51" s="83"/>
    </row>
    <row r="52" spans="4:9">
      <c r="D52" s="83"/>
      <c r="E52" s="83"/>
      <c r="F52" s="83"/>
      <c r="G52" s="83"/>
      <c r="H52" s="83"/>
      <c r="I52" s="83"/>
    </row>
    <row r="53" spans="4:9">
      <c r="D53" s="83"/>
      <c r="E53" s="83"/>
      <c r="F53" s="83"/>
      <c r="G53" s="83"/>
      <c r="H53" s="83"/>
      <c r="I53" s="83"/>
    </row>
    <row r="54" spans="4:9">
      <c r="D54" s="83"/>
      <c r="E54" s="83"/>
      <c r="F54" s="83"/>
      <c r="G54" s="83"/>
      <c r="H54" s="83"/>
      <c r="I54" s="83"/>
    </row>
    <row r="55" spans="4:9">
      <c r="D55" s="83"/>
      <c r="E55" s="83"/>
      <c r="F55" s="83"/>
      <c r="G55" s="83"/>
      <c r="H55" s="83"/>
      <c r="I55" s="83"/>
    </row>
    <row r="56" spans="4:9">
      <c r="D56" s="83"/>
      <c r="E56" s="83"/>
      <c r="F56" s="83"/>
      <c r="G56" s="83"/>
      <c r="H56" s="83"/>
      <c r="I56" s="83"/>
    </row>
    <row r="57" spans="4:9">
      <c r="D57" s="83"/>
      <c r="E57" s="83"/>
      <c r="F57" s="83"/>
      <c r="G57" s="83"/>
      <c r="H57" s="83"/>
      <c r="I57" s="83"/>
    </row>
    <row r="58" spans="4:9">
      <c r="D58" s="83"/>
      <c r="E58" s="83"/>
      <c r="F58" s="83"/>
      <c r="G58" s="83"/>
      <c r="H58" s="83"/>
      <c r="I58" s="83"/>
    </row>
    <row r="59" spans="4:9">
      <c r="D59" s="83"/>
      <c r="E59" s="83"/>
      <c r="F59" s="83"/>
      <c r="G59" s="83"/>
      <c r="H59" s="83"/>
      <c r="I59" s="83"/>
    </row>
    <row r="60" spans="4:9">
      <c r="D60" s="83"/>
      <c r="E60" s="83"/>
      <c r="F60" s="83"/>
      <c r="G60" s="83"/>
      <c r="H60" s="83"/>
      <c r="I60" s="83"/>
    </row>
    <row r="61" spans="4:9">
      <c r="D61" s="83"/>
      <c r="E61" s="83"/>
      <c r="F61" s="83"/>
      <c r="G61" s="83"/>
      <c r="H61" s="83"/>
      <c r="I61" s="83"/>
    </row>
    <row r="62" spans="4:9">
      <c r="D62" s="83"/>
      <c r="E62" s="83"/>
      <c r="F62" s="83"/>
      <c r="G62" s="83"/>
      <c r="H62" s="83"/>
      <c r="I62" s="83"/>
    </row>
    <row r="63" spans="4:9">
      <c r="D63" s="83"/>
      <c r="E63" s="83"/>
      <c r="F63" s="83"/>
      <c r="G63" s="83"/>
      <c r="H63" s="83"/>
      <c r="I63" s="83"/>
    </row>
    <row r="64" spans="4:9">
      <c r="D64" s="83"/>
      <c r="E64" s="83"/>
      <c r="F64" s="83"/>
      <c r="G64" s="83"/>
      <c r="H64" s="83"/>
      <c r="I64" s="83"/>
    </row>
    <row r="65" spans="4:9">
      <c r="D65" s="83"/>
      <c r="E65" s="83"/>
      <c r="F65" s="83"/>
      <c r="G65" s="83"/>
      <c r="H65" s="83"/>
      <c r="I65" s="83"/>
    </row>
    <row r="66" spans="4:9">
      <c r="D66" s="83"/>
      <c r="E66" s="83"/>
      <c r="F66" s="83"/>
      <c r="G66" s="83"/>
      <c r="H66" s="83"/>
      <c r="I66" s="83"/>
    </row>
    <row r="67" spans="4:9">
      <c r="D67" s="83"/>
      <c r="E67" s="83"/>
      <c r="F67" s="83"/>
      <c r="G67" s="83"/>
      <c r="H67" s="83"/>
      <c r="I67" s="83"/>
    </row>
    <row r="68" spans="4:9">
      <c r="D68" s="83"/>
      <c r="E68" s="83"/>
      <c r="F68" s="83"/>
      <c r="G68" s="83"/>
      <c r="H68" s="83"/>
      <c r="I68" s="83"/>
    </row>
    <row r="69" spans="4:9">
      <c r="D69" s="83"/>
      <c r="E69" s="83"/>
      <c r="F69" s="83"/>
      <c r="G69" s="83"/>
      <c r="H69" s="83"/>
      <c r="I69" s="83"/>
    </row>
    <row r="70" spans="4:9">
      <c r="D70" s="83"/>
      <c r="E70" s="83"/>
      <c r="F70" s="83"/>
      <c r="G70" s="83"/>
      <c r="H70" s="83"/>
      <c r="I70" s="83"/>
    </row>
    <row r="71" spans="4:9">
      <c r="D71" s="83"/>
      <c r="E71" s="83"/>
      <c r="F71" s="83"/>
      <c r="G71" s="83"/>
      <c r="H71" s="83"/>
      <c r="I71" s="83"/>
    </row>
    <row r="72" spans="4:9">
      <c r="D72" s="83"/>
      <c r="E72" s="83"/>
      <c r="F72" s="83"/>
      <c r="G72" s="83"/>
      <c r="H72" s="83"/>
      <c r="I72" s="83"/>
    </row>
    <row r="73" spans="4:9">
      <c r="D73" s="83"/>
      <c r="E73" s="83"/>
      <c r="F73" s="83"/>
      <c r="G73" s="83"/>
      <c r="H73" s="83"/>
      <c r="I73" s="83"/>
    </row>
    <row r="74" spans="4:9">
      <c r="D74" s="83"/>
      <c r="E74" s="83"/>
      <c r="F74" s="83"/>
      <c r="G74" s="83"/>
      <c r="H74" s="83"/>
      <c r="I74" s="83"/>
    </row>
    <row r="75" spans="4:9">
      <c r="D75" s="83"/>
      <c r="E75" s="83"/>
      <c r="F75" s="83"/>
      <c r="G75" s="83"/>
      <c r="H75" s="83"/>
      <c r="I75" s="83"/>
    </row>
    <row r="76" spans="4:9">
      <c r="D76" s="83"/>
      <c r="E76" s="83"/>
      <c r="F76" s="83"/>
      <c r="G76" s="83"/>
      <c r="H76" s="83"/>
      <c r="I76" s="83"/>
    </row>
    <row r="77" spans="4:9">
      <c r="D77" s="83"/>
      <c r="E77" s="83"/>
      <c r="F77" s="83"/>
      <c r="G77" s="83"/>
      <c r="H77" s="83"/>
      <c r="I77" s="83"/>
    </row>
    <row r="78" spans="4:9">
      <c r="D78" s="83"/>
      <c r="E78" s="83"/>
      <c r="F78" s="83"/>
      <c r="G78" s="83"/>
      <c r="H78" s="83"/>
      <c r="I78" s="83"/>
    </row>
    <row r="79" spans="4:9">
      <c r="D79" s="83"/>
      <c r="E79" s="83"/>
      <c r="F79" s="83"/>
      <c r="G79" s="83"/>
      <c r="H79" s="83"/>
      <c r="I79" s="83"/>
    </row>
    <row r="80" spans="4:9">
      <c r="D80" s="83"/>
      <c r="E80" s="83"/>
      <c r="F80" s="83"/>
      <c r="G80" s="83"/>
      <c r="H80" s="83"/>
      <c r="I80" s="83"/>
    </row>
    <row r="81" spans="4:9">
      <c r="D81" s="83"/>
      <c r="E81" s="83"/>
      <c r="F81" s="83"/>
      <c r="G81" s="83"/>
      <c r="H81" s="83"/>
      <c r="I81" s="83"/>
    </row>
    <row r="82" spans="4:9">
      <c r="D82" s="83"/>
      <c r="E82" s="83"/>
      <c r="F82" s="83"/>
      <c r="G82" s="83"/>
      <c r="H82" s="83"/>
      <c r="I82" s="83"/>
    </row>
    <row r="83" spans="4:9">
      <c r="D83" s="83"/>
      <c r="E83" s="83"/>
      <c r="F83" s="83"/>
      <c r="G83" s="83"/>
      <c r="H83" s="83"/>
      <c r="I83" s="83"/>
    </row>
    <row r="84" spans="4:9">
      <c r="D84" s="83"/>
      <c r="E84" s="83"/>
      <c r="F84" s="83"/>
      <c r="G84" s="83"/>
      <c r="H84" s="83"/>
      <c r="I84" s="83"/>
    </row>
    <row r="85" spans="4:9">
      <c r="D85" s="83"/>
      <c r="E85" s="83"/>
      <c r="F85" s="83"/>
      <c r="G85" s="83"/>
      <c r="H85" s="83"/>
      <c r="I85" s="83"/>
    </row>
    <row r="86" spans="4:9">
      <c r="D86" s="83"/>
      <c r="E86" s="83"/>
      <c r="F86" s="83"/>
      <c r="G86" s="83"/>
      <c r="H86" s="83"/>
      <c r="I86" s="83"/>
    </row>
    <row r="87" spans="4:9">
      <c r="D87" s="83"/>
      <c r="E87" s="83"/>
      <c r="F87" s="83"/>
      <c r="G87" s="83"/>
      <c r="H87" s="83"/>
      <c r="I87" s="83"/>
    </row>
    <row r="88" spans="4:9">
      <c r="D88" s="83"/>
      <c r="E88" s="83"/>
      <c r="F88" s="83"/>
      <c r="G88" s="83"/>
      <c r="H88" s="83"/>
      <c r="I88" s="83"/>
    </row>
    <row r="89" spans="4:9">
      <c r="D89" s="83"/>
      <c r="E89" s="83"/>
      <c r="F89" s="83"/>
      <c r="G89" s="83"/>
      <c r="H89" s="83"/>
      <c r="I89" s="83"/>
    </row>
    <row r="90" spans="4:9">
      <c r="D90" s="83"/>
      <c r="E90" s="83"/>
      <c r="F90" s="83"/>
      <c r="G90" s="83"/>
      <c r="H90" s="83"/>
      <c r="I90" s="83"/>
    </row>
    <row r="91" spans="4:9">
      <c r="D91" s="83"/>
      <c r="E91" s="83"/>
      <c r="F91" s="83"/>
      <c r="G91" s="83"/>
      <c r="H91" s="83"/>
      <c r="I91" s="83"/>
    </row>
    <row r="92" spans="4:9">
      <c r="D92" s="83"/>
      <c r="E92" s="83"/>
      <c r="F92" s="83"/>
      <c r="G92" s="83"/>
      <c r="H92" s="83"/>
      <c r="I92" s="83"/>
    </row>
    <row r="93" spans="4:9">
      <c r="D93" s="83"/>
      <c r="E93" s="83"/>
      <c r="F93" s="83"/>
      <c r="G93" s="83"/>
      <c r="H93" s="83"/>
      <c r="I93" s="83"/>
    </row>
    <row r="94" spans="4:9">
      <c r="D94" s="83"/>
      <c r="E94" s="83"/>
      <c r="F94" s="83"/>
      <c r="G94" s="83"/>
      <c r="H94" s="83"/>
      <c r="I94" s="83"/>
    </row>
    <row r="95" spans="4:9">
      <c r="D95" s="83"/>
      <c r="E95" s="83"/>
      <c r="F95" s="83"/>
      <c r="G95" s="83"/>
      <c r="H95" s="83"/>
      <c r="I95" s="83"/>
    </row>
    <row r="96" spans="4:9">
      <c r="D96" s="83"/>
      <c r="E96" s="83"/>
      <c r="F96" s="83"/>
      <c r="G96" s="83"/>
      <c r="H96" s="83"/>
      <c r="I96" s="83"/>
    </row>
    <row r="97" spans="4:9">
      <c r="D97" s="83"/>
      <c r="E97" s="83"/>
      <c r="F97" s="83"/>
      <c r="G97" s="83"/>
      <c r="H97" s="83"/>
      <c r="I97" s="83"/>
    </row>
    <row r="98" spans="4:9">
      <c r="D98" s="83"/>
      <c r="E98" s="83"/>
      <c r="F98" s="83"/>
      <c r="G98" s="83"/>
      <c r="H98" s="83"/>
      <c r="I98" s="83"/>
    </row>
  </sheetData>
  <mergeCells count="4">
    <mergeCell ref="A4:C5"/>
    <mergeCell ref="H4:I4"/>
    <mergeCell ref="F4:G4"/>
    <mergeCell ref="D4:E4"/>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&amp;L&amp;8Zweckverband&amp;R&amp;8Jahresrechnung 2019</oddHeader>
    <oddFooter>&amp;R&amp;8Seite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16"/>
  <sheetViews>
    <sheetView showGridLines="0" zoomScaleNormal="100" workbookViewId="0"/>
  </sheetViews>
  <sheetFormatPr baseColWidth="10" defaultColWidth="11" defaultRowHeight="12"/>
  <cols>
    <col min="1" max="1" width="4.625" style="78" customWidth="1"/>
    <col min="2" max="2" width="48.75" style="78" customWidth="1"/>
    <col min="3" max="8" width="11.625" style="82" customWidth="1"/>
    <col min="9" max="10" width="11" style="111"/>
    <col min="11" max="16384" width="11" style="78"/>
  </cols>
  <sheetData>
    <row r="1" spans="1:8" s="78" customFormat="1" ht="22.5">
      <c r="A1" s="76" t="s">
        <v>108</v>
      </c>
      <c r="B1" s="99"/>
      <c r="C1" s="100"/>
      <c r="D1" s="100"/>
      <c r="E1" s="100"/>
      <c r="F1" s="100"/>
      <c r="G1" s="101"/>
      <c r="H1" s="101"/>
    </row>
    <row r="2" spans="1:8" s="78" customFormat="1" ht="12" customHeight="1">
      <c r="A2" s="102"/>
      <c r="B2" s="102"/>
      <c r="C2" s="100"/>
      <c r="D2" s="100"/>
      <c r="E2" s="100"/>
      <c r="F2" s="100"/>
      <c r="G2" s="101"/>
      <c r="H2" s="101"/>
    </row>
    <row r="3" spans="1:8" s="78" customFormat="1" ht="12" customHeight="1">
      <c r="A3" s="102"/>
      <c r="B3" s="102"/>
      <c r="C3" s="100"/>
      <c r="D3" s="100"/>
      <c r="E3" s="100"/>
      <c r="F3" s="100"/>
      <c r="G3" s="101"/>
      <c r="H3" s="101"/>
    </row>
    <row r="4" spans="1:8" s="105" customFormat="1" ht="12" customHeight="1">
      <c r="A4" s="669" t="s">
        <v>499</v>
      </c>
      <c r="B4" s="669"/>
      <c r="C4" s="664" t="s">
        <v>421</v>
      </c>
      <c r="D4" s="664"/>
      <c r="E4" s="674" t="s">
        <v>426</v>
      </c>
      <c r="F4" s="674"/>
      <c r="G4" s="674" t="s">
        <v>427</v>
      </c>
      <c r="H4" s="674"/>
    </row>
    <row r="5" spans="1:8" s="105" customFormat="1" ht="12" customHeight="1">
      <c r="A5" s="670"/>
      <c r="B5" s="670"/>
      <c r="C5" s="66" t="s">
        <v>98</v>
      </c>
      <c r="D5" s="66" t="s">
        <v>99</v>
      </c>
      <c r="E5" s="229" t="s">
        <v>98</v>
      </c>
      <c r="F5" s="229" t="s">
        <v>99</v>
      </c>
      <c r="G5" s="229" t="s">
        <v>98</v>
      </c>
      <c r="H5" s="229" t="s">
        <v>99</v>
      </c>
    </row>
    <row r="6" spans="1:8" s="78" customFormat="1" ht="12" customHeight="1">
      <c r="A6" s="79"/>
      <c r="B6" s="79"/>
      <c r="C6" s="53"/>
      <c r="D6" s="53"/>
      <c r="E6" s="185"/>
      <c r="F6" s="185"/>
      <c r="G6" s="185"/>
      <c r="H6" s="185"/>
    </row>
    <row r="7" spans="1:8" s="111" customFormat="1" ht="12" customHeight="1">
      <c r="A7" s="79">
        <v>9630</v>
      </c>
      <c r="B7" s="78" t="s">
        <v>270</v>
      </c>
      <c r="C7" s="53">
        <v>0</v>
      </c>
      <c r="D7" s="53">
        <v>0</v>
      </c>
      <c r="E7" s="185">
        <v>0</v>
      </c>
      <c r="F7" s="185">
        <v>0</v>
      </c>
      <c r="G7" s="185">
        <v>0</v>
      </c>
      <c r="H7" s="185">
        <v>0</v>
      </c>
    </row>
    <row r="8" spans="1:8" s="111" customFormat="1" ht="12" customHeight="1">
      <c r="A8" s="79"/>
      <c r="B8" s="81"/>
      <c r="C8" s="53"/>
      <c r="D8" s="53"/>
      <c r="E8" s="185"/>
      <c r="F8" s="185"/>
      <c r="G8" s="185"/>
      <c r="H8" s="185"/>
    </row>
    <row r="9" spans="1:8" s="111" customFormat="1" ht="12" customHeight="1">
      <c r="A9" s="79">
        <v>9690</v>
      </c>
      <c r="B9" s="78" t="s">
        <v>271</v>
      </c>
      <c r="C9" s="53">
        <v>0</v>
      </c>
      <c r="D9" s="53">
        <v>0</v>
      </c>
      <c r="E9" s="185">
        <v>0</v>
      </c>
      <c r="F9" s="185">
        <v>0</v>
      </c>
      <c r="G9" s="185">
        <v>0</v>
      </c>
      <c r="H9" s="185">
        <v>0</v>
      </c>
    </row>
    <row r="10" spans="1:8" s="111" customFormat="1" ht="12" customHeight="1">
      <c r="A10" s="79"/>
      <c r="B10" s="78"/>
      <c r="C10" s="53"/>
      <c r="D10" s="53"/>
      <c r="E10" s="185"/>
      <c r="F10" s="185"/>
      <c r="G10" s="185"/>
      <c r="H10" s="185"/>
    </row>
    <row r="11" spans="1:8" s="82" customFormat="1" ht="21" customHeight="1">
      <c r="A11" s="102"/>
      <c r="B11" s="179" t="s">
        <v>168</v>
      </c>
      <c r="C11" s="62">
        <f>SUM(C7:C9)</f>
        <v>0</v>
      </c>
      <c r="D11" s="62">
        <f t="shared" ref="D11:H11" si="0">SUM(D7:D9)</f>
        <v>0</v>
      </c>
      <c r="E11" s="180">
        <f t="shared" si="0"/>
        <v>0</v>
      </c>
      <c r="F11" s="180">
        <f t="shared" si="0"/>
        <v>0</v>
      </c>
      <c r="G11" s="180">
        <f t="shared" si="0"/>
        <v>0</v>
      </c>
      <c r="H11" s="180">
        <f t="shared" si="0"/>
        <v>0</v>
      </c>
    </row>
    <row r="12" spans="1:8" s="82" customFormat="1" ht="12" customHeight="1">
      <c r="A12" s="79"/>
      <c r="B12" s="79"/>
      <c r="C12" s="108"/>
      <c r="D12" s="108"/>
      <c r="E12" s="109"/>
      <c r="F12" s="109"/>
      <c r="G12" s="109"/>
      <c r="H12" s="109"/>
    </row>
    <row r="13" spans="1:8" s="82" customFormat="1" ht="21" customHeight="1">
      <c r="A13" s="102"/>
      <c r="B13" s="10" t="s">
        <v>800</v>
      </c>
      <c r="C13" s="108">
        <v>0</v>
      </c>
      <c r="D13" s="108">
        <v>0</v>
      </c>
      <c r="E13" s="109">
        <v>0</v>
      </c>
      <c r="F13" s="109">
        <v>0</v>
      </c>
      <c r="G13" s="109">
        <v>0</v>
      </c>
      <c r="H13" s="109">
        <v>0</v>
      </c>
    </row>
    <row r="14" spans="1:8" s="111" customFormat="1" ht="12" customHeight="1">
      <c r="A14" s="79"/>
      <c r="B14" s="79"/>
      <c r="C14" s="108"/>
      <c r="D14" s="108"/>
      <c r="E14" s="109"/>
      <c r="F14" s="109"/>
      <c r="G14" s="109"/>
      <c r="H14" s="109"/>
    </row>
    <row r="15" spans="1:8" s="82" customFormat="1" ht="21" customHeight="1">
      <c r="A15" s="102"/>
      <c r="B15" s="179" t="s">
        <v>70</v>
      </c>
      <c r="C15" s="62">
        <v>0</v>
      </c>
      <c r="D15" s="62">
        <v>0</v>
      </c>
      <c r="E15" s="180">
        <v>0</v>
      </c>
      <c r="F15" s="180">
        <v>0</v>
      </c>
      <c r="G15" s="180">
        <v>0</v>
      </c>
      <c r="H15" s="180">
        <v>0</v>
      </c>
    </row>
    <row r="16" spans="1:8" s="111" customFormat="1">
      <c r="A16" s="78"/>
      <c r="B16" s="78"/>
      <c r="C16" s="78"/>
      <c r="D16" s="82"/>
      <c r="E16" s="82"/>
      <c r="F16" s="82"/>
      <c r="G16" s="82"/>
      <c r="H16" s="82"/>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101"/>
  <sheetViews>
    <sheetView showGridLines="0" zoomScaleNormal="100" workbookViewId="0"/>
  </sheetViews>
  <sheetFormatPr baseColWidth="10" defaultColWidth="11" defaultRowHeight="12"/>
  <cols>
    <col min="1" max="1" width="7.75" style="79" customWidth="1"/>
    <col min="2" max="2" width="45.625" style="78" customWidth="1"/>
    <col min="3" max="8" width="11.625" style="82" customWidth="1"/>
    <col min="9" max="10" width="11" style="111"/>
    <col min="11" max="16384" width="11" style="78"/>
  </cols>
  <sheetData>
    <row r="1" spans="1:10" ht="22.5">
      <c r="A1" s="76" t="s">
        <v>108</v>
      </c>
      <c r="B1" s="99"/>
      <c r="C1" s="100"/>
      <c r="D1" s="100"/>
      <c r="E1" s="100"/>
      <c r="F1" s="100"/>
      <c r="G1" s="101"/>
      <c r="H1" s="101"/>
      <c r="I1" s="78"/>
      <c r="J1" s="78"/>
    </row>
    <row r="2" spans="1:10" ht="12" customHeight="1">
      <c r="A2" s="102"/>
      <c r="B2" s="102"/>
      <c r="C2" s="100"/>
      <c r="D2" s="100"/>
      <c r="E2" s="100"/>
      <c r="F2" s="100"/>
      <c r="G2" s="101"/>
      <c r="H2" s="101"/>
      <c r="I2" s="78"/>
      <c r="J2" s="78"/>
    </row>
    <row r="3" spans="1:10" ht="12" customHeight="1">
      <c r="A3" s="102"/>
      <c r="B3" s="102"/>
      <c r="C3" s="100"/>
      <c r="D3" s="100"/>
      <c r="E3" s="100"/>
      <c r="F3" s="100"/>
      <c r="G3" s="101"/>
      <c r="H3" s="101"/>
      <c r="I3" s="78"/>
      <c r="J3" s="78"/>
    </row>
    <row r="4" spans="1:10" s="105" customFormat="1" ht="12" customHeight="1">
      <c r="A4" s="669" t="s">
        <v>166</v>
      </c>
      <c r="B4" s="669"/>
      <c r="C4" s="664" t="s">
        <v>421</v>
      </c>
      <c r="D4" s="664"/>
      <c r="E4" s="674" t="s">
        <v>426</v>
      </c>
      <c r="F4" s="674"/>
      <c r="G4" s="674" t="s">
        <v>427</v>
      </c>
      <c r="H4" s="674"/>
    </row>
    <row r="5" spans="1:10" s="105" customFormat="1" ht="12" customHeight="1">
      <c r="A5" s="670"/>
      <c r="B5" s="670"/>
      <c r="C5" s="66" t="s">
        <v>98</v>
      </c>
      <c r="D5" s="66" t="s">
        <v>99</v>
      </c>
      <c r="E5" s="229" t="s">
        <v>98</v>
      </c>
      <c r="F5" s="229" t="s">
        <v>99</v>
      </c>
      <c r="G5" s="229" t="s">
        <v>98</v>
      </c>
      <c r="H5" s="229" t="s">
        <v>99</v>
      </c>
    </row>
    <row r="6" spans="1:10" ht="12" customHeight="1">
      <c r="B6" s="79"/>
      <c r="C6" s="53"/>
      <c r="D6" s="53"/>
      <c r="E6" s="185"/>
      <c r="F6" s="185"/>
      <c r="G6" s="185"/>
      <c r="H6" s="185"/>
      <c r="I6" s="78"/>
      <c r="J6" s="78"/>
    </row>
    <row r="7" spans="1:10" s="111" customFormat="1" ht="12" customHeight="1">
      <c r="A7" s="19">
        <v>9</v>
      </c>
      <c r="B7" s="111" t="s">
        <v>79</v>
      </c>
      <c r="C7" s="117">
        <v>0</v>
      </c>
      <c r="D7" s="117">
        <v>0</v>
      </c>
      <c r="E7" s="118">
        <v>0</v>
      </c>
      <c r="F7" s="118">
        <v>0</v>
      </c>
      <c r="G7" s="118">
        <v>0</v>
      </c>
      <c r="H7" s="118">
        <v>0</v>
      </c>
    </row>
    <row r="8" spans="1:10" s="111" customFormat="1" ht="12" customHeight="1">
      <c r="A8" s="19"/>
      <c r="B8" s="111" t="s">
        <v>500</v>
      </c>
      <c r="C8" s="117"/>
      <c r="D8" s="117">
        <v>0</v>
      </c>
      <c r="E8" s="118"/>
      <c r="F8" s="118">
        <v>0</v>
      </c>
      <c r="G8" s="118"/>
      <c r="H8" s="118">
        <v>0</v>
      </c>
    </row>
    <row r="9" spans="1:10" s="111" customFormat="1" ht="12" customHeight="1">
      <c r="A9" s="19"/>
      <c r="B9" s="121"/>
      <c r="C9" s="117"/>
      <c r="D9" s="117"/>
      <c r="E9" s="118"/>
      <c r="F9" s="118"/>
      <c r="G9" s="118"/>
      <c r="H9" s="118"/>
    </row>
    <row r="10" spans="1:10" s="111" customFormat="1" ht="12" customHeight="1">
      <c r="A10" s="19">
        <v>96</v>
      </c>
      <c r="B10" s="111" t="s">
        <v>434</v>
      </c>
      <c r="C10" s="117">
        <v>0</v>
      </c>
      <c r="D10" s="117">
        <v>0</v>
      </c>
      <c r="E10" s="118">
        <v>0</v>
      </c>
      <c r="F10" s="118">
        <v>0</v>
      </c>
      <c r="G10" s="118">
        <v>0</v>
      </c>
      <c r="H10" s="118">
        <v>0</v>
      </c>
    </row>
    <row r="11" spans="1:10" s="111" customFormat="1" ht="12" customHeight="1">
      <c r="A11" s="19"/>
      <c r="B11" s="111" t="s">
        <v>500</v>
      </c>
      <c r="C11" s="117"/>
      <c r="D11" s="117">
        <v>0</v>
      </c>
      <c r="E11" s="118"/>
      <c r="F11" s="118">
        <v>0</v>
      </c>
      <c r="G11" s="118"/>
      <c r="H11" s="118">
        <v>0</v>
      </c>
    </row>
    <row r="12" spans="1:10" s="111" customFormat="1" ht="12" customHeight="1">
      <c r="A12" s="19"/>
      <c r="C12" s="117"/>
      <c r="D12" s="117"/>
      <c r="E12" s="118"/>
      <c r="F12" s="118"/>
      <c r="G12" s="118"/>
      <c r="H12" s="118"/>
    </row>
    <row r="13" spans="1:10" s="111" customFormat="1" ht="12" customHeight="1">
      <c r="A13" s="19">
        <v>963</v>
      </c>
      <c r="B13" s="111" t="s">
        <v>169</v>
      </c>
      <c r="C13" s="117">
        <v>0</v>
      </c>
      <c r="D13" s="117">
        <v>0</v>
      </c>
      <c r="E13" s="118">
        <v>0</v>
      </c>
      <c r="F13" s="118">
        <v>0</v>
      </c>
      <c r="G13" s="118">
        <v>0</v>
      </c>
      <c r="H13" s="118">
        <v>0</v>
      </c>
    </row>
    <row r="14" spans="1:10" s="111" customFormat="1" ht="12" customHeight="1">
      <c r="A14" s="19"/>
      <c r="B14" s="111" t="s">
        <v>500</v>
      </c>
      <c r="C14" s="117"/>
      <c r="D14" s="117">
        <v>0</v>
      </c>
      <c r="E14" s="118"/>
      <c r="F14" s="118">
        <v>0</v>
      </c>
      <c r="G14" s="118"/>
      <c r="H14" s="118">
        <v>0</v>
      </c>
    </row>
    <row r="15" spans="1:10" s="111" customFormat="1" ht="12" customHeight="1">
      <c r="A15" s="19"/>
      <c r="C15" s="117"/>
      <c r="D15" s="117"/>
      <c r="E15" s="118"/>
      <c r="F15" s="118"/>
      <c r="G15" s="118"/>
      <c r="H15" s="118"/>
    </row>
    <row r="16" spans="1:10" s="111" customFormat="1" ht="12" customHeight="1">
      <c r="A16" s="19">
        <v>9630</v>
      </c>
      <c r="B16" s="111" t="s">
        <v>169</v>
      </c>
      <c r="C16" s="117">
        <v>0</v>
      </c>
      <c r="D16" s="117">
        <v>0</v>
      </c>
      <c r="E16" s="118">
        <v>0</v>
      </c>
      <c r="F16" s="118">
        <v>0</v>
      </c>
      <c r="G16" s="118">
        <v>0</v>
      </c>
      <c r="H16" s="118">
        <v>0</v>
      </c>
    </row>
    <row r="17" spans="1:8" s="111" customFormat="1" ht="12" customHeight="1">
      <c r="A17" s="19"/>
      <c r="B17" s="111" t="s">
        <v>500</v>
      </c>
      <c r="C17" s="117"/>
      <c r="D17" s="117">
        <v>0</v>
      </c>
      <c r="E17" s="118"/>
      <c r="F17" s="118">
        <v>0</v>
      </c>
      <c r="G17" s="118"/>
      <c r="H17" s="118">
        <v>0</v>
      </c>
    </row>
    <row r="18" spans="1:8" s="111" customFormat="1" ht="12" customHeight="1">
      <c r="A18" s="19"/>
      <c r="C18" s="117"/>
      <c r="D18" s="117"/>
      <c r="E18" s="118"/>
      <c r="F18" s="118"/>
      <c r="G18" s="118"/>
      <c r="H18" s="118"/>
    </row>
    <row r="19" spans="1:8" s="111" customFormat="1" ht="12" customHeight="1">
      <c r="A19" s="476">
        <v>7000</v>
      </c>
      <c r="B19" s="441" t="s">
        <v>635</v>
      </c>
      <c r="C19" s="233">
        <v>0</v>
      </c>
      <c r="D19" s="233"/>
      <c r="E19" s="234">
        <v>0</v>
      </c>
      <c r="F19" s="234"/>
      <c r="G19" s="234">
        <v>0</v>
      </c>
      <c r="H19" s="234"/>
    </row>
    <row r="20" spans="1:8" s="111" customFormat="1" ht="12" customHeight="1">
      <c r="A20" s="476">
        <v>7040</v>
      </c>
      <c r="B20" s="441" t="s">
        <v>460</v>
      </c>
      <c r="C20" s="233">
        <v>0</v>
      </c>
      <c r="D20" s="233"/>
      <c r="E20" s="234">
        <v>0</v>
      </c>
      <c r="F20" s="234"/>
      <c r="G20" s="234">
        <v>0</v>
      </c>
      <c r="H20" s="234"/>
    </row>
    <row r="21" spans="1:8" s="111" customFormat="1" ht="12" customHeight="1">
      <c r="A21" s="398">
        <v>7200</v>
      </c>
      <c r="B21" s="441" t="s">
        <v>636</v>
      </c>
      <c r="C21" s="233">
        <v>0</v>
      </c>
      <c r="D21" s="233"/>
      <c r="E21" s="234">
        <v>0</v>
      </c>
      <c r="F21" s="234"/>
      <c r="G21" s="234">
        <v>0</v>
      </c>
      <c r="H21" s="234"/>
    </row>
    <row r="22" spans="1:8" s="111" customFormat="1" ht="24">
      <c r="A22" s="398">
        <v>7201</v>
      </c>
      <c r="B22" s="441" t="s">
        <v>637</v>
      </c>
      <c r="C22" s="233">
        <v>0</v>
      </c>
      <c r="D22" s="233"/>
      <c r="E22" s="234">
        <v>0</v>
      </c>
      <c r="F22" s="234"/>
      <c r="G22" s="234">
        <v>0</v>
      </c>
      <c r="H22" s="234"/>
    </row>
    <row r="23" spans="1:8" s="111" customFormat="1" ht="12" customHeight="1">
      <c r="A23" s="398">
        <v>7240</v>
      </c>
      <c r="B23" s="441" t="s">
        <v>638</v>
      </c>
      <c r="C23" s="233">
        <v>0</v>
      </c>
      <c r="D23" s="233"/>
      <c r="E23" s="234">
        <v>0</v>
      </c>
      <c r="F23" s="234"/>
      <c r="G23" s="234">
        <v>0</v>
      </c>
      <c r="H23" s="234"/>
    </row>
    <row r="24" spans="1:8" s="111" customFormat="1" ht="24">
      <c r="A24" s="398">
        <v>7241</v>
      </c>
      <c r="B24" s="441" t="s">
        <v>639</v>
      </c>
      <c r="C24" s="233">
        <v>0</v>
      </c>
      <c r="D24" s="233"/>
      <c r="E24" s="234">
        <v>0</v>
      </c>
      <c r="F24" s="234"/>
      <c r="G24" s="234">
        <v>0</v>
      </c>
      <c r="H24" s="234"/>
    </row>
    <row r="25" spans="1:8" s="115" customFormat="1" ht="12" customHeight="1">
      <c r="A25" s="476">
        <v>7540</v>
      </c>
      <c r="B25" s="441" t="s">
        <v>461</v>
      </c>
      <c r="C25" s="233">
        <v>0</v>
      </c>
      <c r="D25" s="233"/>
      <c r="E25" s="234">
        <v>0</v>
      </c>
      <c r="F25" s="234"/>
      <c r="G25" s="234">
        <v>0</v>
      </c>
      <c r="H25" s="234"/>
    </row>
    <row r="26" spans="1:8" s="115" customFormat="1" ht="12" customHeight="1">
      <c r="A26" s="476">
        <v>7700</v>
      </c>
      <c r="B26" s="441" t="s">
        <v>640</v>
      </c>
      <c r="C26" s="233">
        <v>0</v>
      </c>
      <c r="D26" s="233"/>
      <c r="E26" s="234">
        <v>0</v>
      </c>
      <c r="F26" s="234"/>
      <c r="G26" s="234">
        <v>0</v>
      </c>
      <c r="H26" s="234"/>
    </row>
    <row r="27" spans="1:8" ht="12" customHeight="1">
      <c r="A27" s="398">
        <v>7740</v>
      </c>
      <c r="B27" s="320" t="s">
        <v>491</v>
      </c>
      <c r="C27" s="477">
        <v>0</v>
      </c>
      <c r="D27" s="477"/>
      <c r="E27" s="478">
        <v>0</v>
      </c>
      <c r="F27" s="478"/>
      <c r="G27" s="478">
        <v>0</v>
      </c>
      <c r="H27" s="478"/>
    </row>
    <row r="28" spans="1:8" ht="12" customHeight="1">
      <c r="A28" s="398">
        <v>8000</v>
      </c>
      <c r="B28" s="320" t="s">
        <v>109</v>
      </c>
      <c r="C28" s="477"/>
      <c r="D28" s="477">
        <v>0</v>
      </c>
      <c r="E28" s="478"/>
      <c r="F28" s="478">
        <v>0</v>
      </c>
      <c r="G28" s="478"/>
      <c r="H28" s="478">
        <v>0</v>
      </c>
    </row>
    <row r="29" spans="1:8" ht="12" customHeight="1">
      <c r="A29" s="398">
        <v>8040</v>
      </c>
      <c r="B29" s="320" t="s">
        <v>462</v>
      </c>
      <c r="C29" s="477"/>
      <c r="D29" s="477">
        <v>0</v>
      </c>
      <c r="E29" s="478"/>
      <c r="F29" s="478">
        <v>0</v>
      </c>
      <c r="G29" s="478"/>
      <c r="H29" s="478">
        <v>0</v>
      </c>
    </row>
    <row r="30" spans="1:8" ht="12" customHeight="1">
      <c r="A30" s="398">
        <v>8240</v>
      </c>
      <c r="B30" s="320" t="s">
        <v>641</v>
      </c>
      <c r="C30" s="477"/>
      <c r="D30" s="477">
        <v>0</v>
      </c>
      <c r="E30" s="478"/>
      <c r="F30" s="478">
        <v>0</v>
      </c>
      <c r="G30" s="478"/>
      <c r="H30" s="478">
        <v>0</v>
      </c>
    </row>
    <row r="31" spans="1:8" ht="12" customHeight="1">
      <c r="A31" s="398">
        <v>8500</v>
      </c>
      <c r="B31" s="320" t="s">
        <v>642</v>
      </c>
      <c r="C31" s="477"/>
      <c r="D31" s="477">
        <v>0</v>
      </c>
      <c r="E31" s="478"/>
      <c r="F31" s="478">
        <v>0</v>
      </c>
      <c r="G31" s="478"/>
      <c r="H31" s="478">
        <v>0</v>
      </c>
    </row>
    <row r="32" spans="1:8" ht="12" customHeight="1">
      <c r="A32" s="398">
        <v>8540</v>
      </c>
      <c r="B32" s="320" t="s">
        <v>643</v>
      </c>
      <c r="C32" s="477"/>
      <c r="D32" s="477">
        <v>0</v>
      </c>
      <c r="E32" s="478"/>
      <c r="F32" s="478">
        <v>0</v>
      </c>
      <c r="G32" s="478"/>
      <c r="H32" s="478">
        <v>0</v>
      </c>
    </row>
    <row r="33" spans="1:8" ht="24.75" customHeight="1">
      <c r="A33" s="398">
        <v>8700</v>
      </c>
      <c r="B33" s="320" t="s">
        <v>689</v>
      </c>
      <c r="C33" s="477"/>
      <c r="D33" s="477">
        <v>0</v>
      </c>
      <c r="E33" s="478"/>
      <c r="F33" s="478">
        <v>0</v>
      </c>
      <c r="G33" s="478"/>
      <c r="H33" s="478">
        <v>0</v>
      </c>
    </row>
    <row r="34" spans="1:8" ht="12" customHeight="1">
      <c r="A34" s="398">
        <v>8740</v>
      </c>
      <c r="B34" s="320" t="s">
        <v>690</v>
      </c>
      <c r="C34" s="477"/>
      <c r="D34" s="477">
        <v>0</v>
      </c>
      <c r="E34" s="478"/>
      <c r="F34" s="478">
        <v>0</v>
      </c>
      <c r="G34" s="478"/>
      <c r="H34" s="478">
        <v>0</v>
      </c>
    </row>
    <row r="35" spans="1:8" ht="12" customHeight="1">
      <c r="A35" s="79" t="s">
        <v>107</v>
      </c>
      <c r="C35" s="53"/>
      <c r="D35" s="53"/>
      <c r="E35" s="185"/>
      <c r="F35" s="185"/>
      <c r="G35" s="185"/>
      <c r="H35" s="185"/>
    </row>
    <row r="36" spans="1:8" ht="12" customHeight="1">
      <c r="C36" s="53"/>
      <c r="D36" s="53"/>
      <c r="E36" s="185"/>
      <c r="F36" s="185"/>
      <c r="G36" s="185"/>
      <c r="H36" s="185"/>
    </row>
    <row r="37" spans="1:8" ht="12" customHeight="1">
      <c r="A37" s="19">
        <v>99</v>
      </c>
      <c r="B37" s="111" t="s">
        <v>355</v>
      </c>
      <c r="C37" s="117">
        <v>0</v>
      </c>
      <c r="D37" s="117">
        <v>0</v>
      </c>
      <c r="E37" s="118">
        <v>0</v>
      </c>
      <c r="F37" s="118">
        <v>0</v>
      </c>
      <c r="G37" s="118">
        <v>0</v>
      </c>
      <c r="H37" s="118">
        <v>0</v>
      </c>
    </row>
    <row r="38" spans="1:8" ht="12" customHeight="1">
      <c r="A38" s="19"/>
      <c r="B38" s="111" t="s">
        <v>500</v>
      </c>
      <c r="C38" s="117"/>
      <c r="D38" s="117">
        <v>0</v>
      </c>
      <c r="E38" s="118"/>
      <c r="F38" s="118">
        <v>0</v>
      </c>
      <c r="G38" s="118"/>
      <c r="H38" s="118">
        <v>0</v>
      </c>
    </row>
    <row r="39" spans="1:8" ht="12" customHeight="1">
      <c r="A39" s="19"/>
      <c r="B39" s="111"/>
      <c r="C39" s="117"/>
      <c r="D39" s="117"/>
      <c r="E39" s="118"/>
      <c r="F39" s="118"/>
      <c r="G39" s="118"/>
      <c r="H39" s="118"/>
    </row>
    <row r="40" spans="1:8" ht="12" customHeight="1">
      <c r="A40" s="19">
        <v>999</v>
      </c>
      <c r="B40" s="111" t="s">
        <v>266</v>
      </c>
      <c r="C40" s="117">
        <v>0</v>
      </c>
      <c r="D40" s="117">
        <v>0</v>
      </c>
      <c r="E40" s="118">
        <v>0</v>
      </c>
      <c r="F40" s="118">
        <v>0</v>
      </c>
      <c r="G40" s="118">
        <v>0</v>
      </c>
      <c r="H40" s="118">
        <v>0</v>
      </c>
    </row>
    <row r="41" spans="1:8" ht="12" customHeight="1">
      <c r="A41" s="19"/>
      <c r="B41" s="111" t="s">
        <v>500</v>
      </c>
      <c r="C41" s="117"/>
      <c r="D41" s="117">
        <v>0</v>
      </c>
      <c r="E41" s="118"/>
      <c r="F41" s="118">
        <v>0</v>
      </c>
      <c r="G41" s="118"/>
      <c r="H41" s="118">
        <v>0</v>
      </c>
    </row>
    <row r="42" spans="1:8" ht="12" customHeight="1">
      <c r="A42" s="19"/>
      <c r="B42" s="111"/>
      <c r="C42" s="117"/>
      <c r="D42" s="117"/>
      <c r="E42" s="118"/>
      <c r="F42" s="118"/>
      <c r="G42" s="118"/>
      <c r="H42" s="118"/>
    </row>
    <row r="43" spans="1:8" ht="12" customHeight="1">
      <c r="A43" s="19">
        <v>9999</v>
      </c>
      <c r="B43" s="111" t="s">
        <v>266</v>
      </c>
      <c r="C43" s="117">
        <v>0</v>
      </c>
      <c r="D43" s="117">
        <v>0</v>
      </c>
      <c r="E43" s="118">
        <v>0</v>
      </c>
      <c r="F43" s="118">
        <v>0</v>
      </c>
      <c r="G43" s="118">
        <v>0</v>
      </c>
      <c r="H43" s="118">
        <v>0</v>
      </c>
    </row>
    <row r="44" spans="1:8" ht="12" customHeight="1">
      <c r="A44" s="19"/>
      <c r="B44" s="111" t="s">
        <v>500</v>
      </c>
      <c r="C44" s="117"/>
      <c r="D44" s="117">
        <v>0</v>
      </c>
      <c r="E44" s="118"/>
      <c r="F44" s="118">
        <v>0</v>
      </c>
      <c r="G44" s="118"/>
      <c r="H44" s="118">
        <v>0</v>
      </c>
    </row>
    <row r="45" spans="1:8" ht="12" customHeight="1">
      <c r="A45" s="19"/>
      <c r="B45" s="111"/>
      <c r="C45" s="117"/>
      <c r="D45" s="117"/>
      <c r="E45" s="118"/>
      <c r="F45" s="118"/>
      <c r="G45" s="118"/>
      <c r="H45" s="118"/>
    </row>
    <row r="46" spans="1:8" ht="12" customHeight="1">
      <c r="A46" s="230">
        <v>7990</v>
      </c>
      <c r="B46" s="232" t="s">
        <v>810</v>
      </c>
      <c r="C46" s="233">
        <v>0</v>
      </c>
      <c r="D46" s="233"/>
      <c r="E46" s="234">
        <v>0</v>
      </c>
      <c r="F46" s="234"/>
      <c r="G46" s="234">
        <v>0</v>
      </c>
      <c r="H46" s="234"/>
    </row>
    <row r="47" spans="1:8" ht="12" customHeight="1">
      <c r="A47" s="230">
        <v>8990</v>
      </c>
      <c r="B47" s="232" t="s">
        <v>811</v>
      </c>
      <c r="C47" s="233"/>
      <c r="D47" s="233">
        <v>0</v>
      </c>
      <c r="E47" s="234"/>
      <c r="F47" s="234">
        <v>0</v>
      </c>
      <c r="G47" s="234"/>
      <c r="H47" s="234">
        <v>0</v>
      </c>
    </row>
    <row r="48" spans="1:8">
      <c r="C48" s="83"/>
      <c r="D48" s="83"/>
      <c r="E48" s="83"/>
      <c r="F48" s="83"/>
      <c r="G48" s="83"/>
      <c r="H48" s="83"/>
    </row>
    <row r="49" spans="3:8">
      <c r="C49" s="83"/>
      <c r="D49" s="83"/>
      <c r="E49" s="83"/>
      <c r="F49" s="83"/>
      <c r="G49" s="83"/>
      <c r="H49" s="83"/>
    </row>
    <row r="50" spans="3:8">
      <c r="C50" s="83"/>
      <c r="D50" s="83"/>
      <c r="E50" s="83"/>
      <c r="F50" s="83"/>
      <c r="G50" s="83"/>
      <c r="H50" s="83"/>
    </row>
    <row r="51" spans="3:8">
      <c r="C51" s="83"/>
      <c r="D51" s="83"/>
      <c r="E51" s="83"/>
      <c r="F51" s="83"/>
      <c r="G51" s="83"/>
      <c r="H51" s="83"/>
    </row>
    <row r="52" spans="3:8">
      <c r="C52" s="83"/>
      <c r="D52" s="83"/>
      <c r="E52" s="83"/>
      <c r="F52" s="83"/>
      <c r="G52" s="83"/>
      <c r="H52" s="83"/>
    </row>
    <row r="53" spans="3:8">
      <c r="C53" s="83"/>
      <c r="D53" s="83"/>
      <c r="E53" s="83"/>
      <c r="F53" s="83"/>
      <c r="G53" s="83"/>
      <c r="H53" s="83"/>
    </row>
    <row r="54" spans="3:8">
      <c r="C54" s="83"/>
      <c r="D54" s="83"/>
      <c r="E54" s="83"/>
      <c r="F54" s="83"/>
      <c r="G54" s="83"/>
      <c r="H54" s="83"/>
    </row>
    <row r="55" spans="3:8">
      <c r="C55" s="83"/>
      <c r="D55" s="83"/>
      <c r="E55" s="83"/>
      <c r="F55" s="83"/>
      <c r="G55" s="83"/>
      <c r="H55" s="83"/>
    </row>
    <row r="56" spans="3:8">
      <c r="C56" s="83"/>
      <c r="D56" s="83"/>
      <c r="E56" s="83"/>
      <c r="F56" s="83"/>
      <c r="G56" s="83"/>
      <c r="H56" s="83"/>
    </row>
    <row r="57" spans="3:8">
      <c r="C57" s="83"/>
      <c r="D57" s="83"/>
      <c r="E57" s="83"/>
      <c r="F57" s="83"/>
      <c r="G57" s="83"/>
      <c r="H57" s="83"/>
    </row>
    <row r="58" spans="3:8">
      <c r="C58" s="83"/>
      <c r="D58" s="83"/>
      <c r="E58" s="83"/>
      <c r="F58" s="83"/>
      <c r="G58" s="83"/>
      <c r="H58" s="83"/>
    </row>
    <row r="59" spans="3:8">
      <c r="C59" s="83"/>
      <c r="D59" s="83"/>
      <c r="E59" s="83"/>
      <c r="F59" s="83"/>
      <c r="G59" s="83"/>
      <c r="H59" s="83"/>
    </row>
    <row r="60" spans="3:8">
      <c r="C60" s="83"/>
      <c r="D60" s="83"/>
      <c r="E60" s="83"/>
      <c r="F60" s="83"/>
      <c r="G60" s="83"/>
      <c r="H60" s="83"/>
    </row>
    <row r="61" spans="3:8">
      <c r="C61" s="83"/>
      <c r="D61" s="83"/>
      <c r="E61" s="83"/>
      <c r="F61" s="83"/>
      <c r="G61" s="83"/>
      <c r="H61" s="83"/>
    </row>
    <row r="62" spans="3:8">
      <c r="C62" s="83"/>
      <c r="D62" s="83"/>
      <c r="E62" s="83"/>
      <c r="F62" s="83"/>
      <c r="G62" s="83"/>
      <c r="H62" s="83"/>
    </row>
    <row r="63" spans="3:8">
      <c r="C63" s="83"/>
      <c r="D63" s="83"/>
      <c r="E63" s="83"/>
      <c r="F63" s="83"/>
      <c r="G63" s="83"/>
      <c r="H63" s="83"/>
    </row>
    <row r="64" spans="3:8">
      <c r="C64" s="83"/>
      <c r="D64" s="83"/>
      <c r="E64" s="83"/>
      <c r="F64" s="83"/>
      <c r="G64" s="83"/>
      <c r="H64" s="83"/>
    </row>
    <row r="65" spans="3:8">
      <c r="C65" s="83"/>
      <c r="D65" s="83"/>
      <c r="E65" s="83"/>
      <c r="F65" s="83"/>
      <c r="G65" s="83"/>
      <c r="H65" s="83"/>
    </row>
    <row r="66" spans="3:8">
      <c r="C66" s="83"/>
      <c r="D66" s="83"/>
      <c r="E66" s="83"/>
      <c r="F66" s="83"/>
      <c r="G66" s="83"/>
      <c r="H66" s="83"/>
    </row>
    <row r="67" spans="3:8">
      <c r="C67" s="83"/>
      <c r="D67" s="83"/>
      <c r="E67" s="83"/>
      <c r="F67" s="83"/>
      <c r="G67" s="83"/>
      <c r="H67" s="83"/>
    </row>
    <row r="68" spans="3:8">
      <c r="C68" s="83"/>
      <c r="D68" s="83"/>
      <c r="E68" s="83"/>
      <c r="F68" s="83"/>
      <c r="G68" s="83"/>
      <c r="H68" s="83"/>
    </row>
    <row r="69" spans="3:8">
      <c r="C69" s="83"/>
      <c r="D69" s="83"/>
      <c r="E69" s="83"/>
      <c r="F69" s="83"/>
      <c r="G69" s="83"/>
      <c r="H69" s="83"/>
    </row>
    <row r="70" spans="3:8">
      <c r="C70" s="83"/>
      <c r="D70" s="83"/>
      <c r="E70" s="83"/>
      <c r="F70" s="83"/>
      <c r="G70" s="83"/>
      <c r="H70" s="83"/>
    </row>
    <row r="71" spans="3:8">
      <c r="C71" s="83"/>
      <c r="D71" s="83"/>
      <c r="E71" s="83"/>
      <c r="F71" s="83"/>
      <c r="G71" s="83"/>
      <c r="H71" s="83"/>
    </row>
    <row r="72" spans="3:8">
      <c r="C72" s="83"/>
      <c r="D72" s="83"/>
      <c r="E72" s="83"/>
      <c r="F72" s="83"/>
      <c r="G72" s="83"/>
      <c r="H72" s="83"/>
    </row>
    <row r="73" spans="3:8">
      <c r="C73" s="83"/>
      <c r="D73" s="83"/>
      <c r="E73" s="83"/>
      <c r="F73" s="83"/>
      <c r="G73" s="83"/>
      <c r="H73" s="83"/>
    </row>
    <row r="74" spans="3:8">
      <c r="C74" s="83"/>
      <c r="D74" s="83"/>
      <c r="E74" s="83"/>
      <c r="F74" s="83"/>
      <c r="G74" s="83"/>
      <c r="H74" s="83"/>
    </row>
    <row r="75" spans="3:8">
      <c r="C75" s="83"/>
      <c r="D75" s="83"/>
      <c r="E75" s="83"/>
      <c r="F75" s="83"/>
      <c r="G75" s="83"/>
      <c r="H75" s="83"/>
    </row>
    <row r="76" spans="3:8">
      <c r="C76" s="83"/>
      <c r="D76" s="83"/>
      <c r="E76" s="83"/>
      <c r="F76" s="83"/>
      <c r="G76" s="83"/>
      <c r="H76" s="83"/>
    </row>
    <row r="77" spans="3:8">
      <c r="C77" s="83"/>
      <c r="D77" s="83"/>
      <c r="E77" s="83"/>
      <c r="F77" s="83"/>
      <c r="G77" s="83"/>
      <c r="H77" s="83"/>
    </row>
    <row r="78" spans="3:8">
      <c r="C78" s="83"/>
      <c r="D78" s="83"/>
      <c r="E78" s="83"/>
      <c r="F78" s="83"/>
      <c r="G78" s="83"/>
      <c r="H78" s="83"/>
    </row>
    <row r="79" spans="3:8">
      <c r="C79" s="83"/>
      <c r="D79" s="83"/>
      <c r="E79" s="83"/>
      <c r="F79" s="83"/>
      <c r="G79" s="83"/>
      <c r="H79" s="83"/>
    </row>
    <row r="80" spans="3:8">
      <c r="C80" s="83"/>
      <c r="D80" s="83"/>
      <c r="E80" s="83"/>
      <c r="F80" s="83"/>
      <c r="G80" s="83"/>
      <c r="H80" s="83"/>
    </row>
    <row r="81" spans="3:8">
      <c r="C81" s="83"/>
      <c r="D81" s="83"/>
      <c r="E81" s="83"/>
      <c r="F81" s="83"/>
      <c r="G81" s="83"/>
      <c r="H81" s="83"/>
    </row>
    <row r="82" spans="3:8">
      <c r="C82" s="83"/>
      <c r="D82" s="83"/>
      <c r="E82" s="83"/>
      <c r="F82" s="83"/>
      <c r="G82" s="83"/>
      <c r="H82" s="83"/>
    </row>
    <row r="83" spans="3:8">
      <c r="C83" s="83"/>
      <c r="D83" s="83"/>
      <c r="E83" s="83"/>
      <c r="F83" s="83"/>
      <c r="G83" s="83"/>
      <c r="H83" s="83"/>
    </row>
    <row r="84" spans="3:8">
      <c r="C84" s="83"/>
      <c r="D84" s="83"/>
      <c r="E84" s="83"/>
      <c r="F84" s="83"/>
      <c r="G84" s="83"/>
      <c r="H84" s="83"/>
    </row>
    <row r="85" spans="3:8">
      <c r="C85" s="83"/>
      <c r="D85" s="83"/>
      <c r="E85" s="83"/>
      <c r="F85" s="83"/>
      <c r="G85" s="83"/>
      <c r="H85" s="83"/>
    </row>
    <row r="86" spans="3:8">
      <c r="C86" s="83"/>
      <c r="D86" s="83"/>
      <c r="E86" s="83"/>
      <c r="F86" s="83"/>
      <c r="G86" s="83"/>
      <c r="H86" s="83"/>
    </row>
    <row r="87" spans="3:8">
      <c r="C87" s="83"/>
      <c r="D87" s="83"/>
      <c r="E87" s="83"/>
      <c r="F87" s="83"/>
      <c r="G87" s="83"/>
      <c r="H87" s="83"/>
    </row>
    <row r="88" spans="3:8">
      <c r="C88" s="83"/>
      <c r="D88" s="83"/>
      <c r="E88" s="83"/>
      <c r="F88" s="83"/>
      <c r="G88" s="83"/>
      <c r="H88" s="83"/>
    </row>
    <row r="89" spans="3:8">
      <c r="C89" s="83"/>
      <c r="D89" s="83"/>
      <c r="E89" s="83"/>
      <c r="F89" s="83"/>
      <c r="G89" s="83"/>
      <c r="H89" s="83"/>
    </row>
    <row r="90" spans="3:8">
      <c r="C90" s="83"/>
      <c r="D90" s="83"/>
      <c r="E90" s="83"/>
      <c r="F90" s="83"/>
      <c r="G90" s="83"/>
      <c r="H90" s="83"/>
    </row>
    <row r="91" spans="3:8">
      <c r="C91" s="83"/>
      <c r="D91" s="83"/>
      <c r="E91" s="83"/>
      <c r="F91" s="83"/>
      <c r="G91" s="83"/>
      <c r="H91" s="83"/>
    </row>
    <row r="92" spans="3:8">
      <c r="C92" s="83"/>
      <c r="D92" s="83"/>
      <c r="E92" s="83"/>
      <c r="F92" s="83"/>
      <c r="G92" s="83"/>
      <c r="H92" s="83"/>
    </row>
    <row r="93" spans="3:8">
      <c r="C93" s="83"/>
      <c r="D93" s="83"/>
      <c r="E93" s="83"/>
      <c r="F93" s="83"/>
      <c r="G93" s="83"/>
      <c r="H93" s="83"/>
    </row>
    <row r="94" spans="3:8">
      <c r="C94" s="83"/>
      <c r="D94" s="83"/>
      <c r="E94" s="83"/>
      <c r="F94" s="83"/>
      <c r="G94" s="83"/>
      <c r="H94" s="83"/>
    </row>
    <row r="95" spans="3:8">
      <c r="C95" s="83"/>
      <c r="D95" s="83"/>
      <c r="E95" s="83"/>
      <c r="F95" s="83"/>
      <c r="G95" s="83"/>
      <c r="H95" s="83"/>
    </row>
    <row r="96" spans="3:8">
      <c r="C96" s="83"/>
      <c r="D96" s="83"/>
      <c r="E96" s="83"/>
      <c r="F96" s="83"/>
      <c r="G96" s="83"/>
      <c r="H96" s="83"/>
    </row>
    <row r="97" spans="3:8">
      <c r="C97" s="83"/>
      <c r="D97" s="83"/>
      <c r="E97" s="83"/>
      <c r="F97" s="83"/>
      <c r="G97" s="83"/>
      <c r="H97" s="83"/>
    </row>
    <row r="98" spans="3:8">
      <c r="C98" s="83"/>
      <c r="D98" s="83"/>
      <c r="E98" s="83"/>
      <c r="F98" s="83"/>
      <c r="G98" s="83"/>
      <c r="H98" s="83"/>
    </row>
    <row r="99" spans="3:8">
      <c r="C99" s="83"/>
      <c r="D99" s="83"/>
      <c r="E99" s="83"/>
      <c r="F99" s="83"/>
      <c r="G99" s="83"/>
      <c r="H99" s="83"/>
    </row>
    <row r="100" spans="3:8">
      <c r="C100" s="83"/>
      <c r="D100" s="83"/>
      <c r="E100" s="83"/>
      <c r="F100" s="83"/>
      <c r="G100" s="83"/>
      <c r="H100" s="83"/>
    </row>
    <row r="101" spans="3:8">
      <c r="C101" s="83"/>
      <c r="D101" s="83"/>
      <c r="E101" s="83"/>
      <c r="F101" s="83"/>
      <c r="G101" s="83"/>
      <c r="H101" s="83"/>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0"/>
  <sheetViews>
    <sheetView showGridLines="0" zoomScaleNormal="100" workbookViewId="0"/>
  </sheetViews>
  <sheetFormatPr baseColWidth="10" defaultColWidth="11" defaultRowHeight="12"/>
  <cols>
    <col min="1" max="1" width="4.625" style="37" customWidth="1"/>
    <col min="2" max="2" width="20.625" style="38" customWidth="1"/>
    <col min="3" max="3" width="14.625" style="38" customWidth="1"/>
    <col min="4" max="4" width="11" style="38"/>
    <col min="5" max="5" width="34.125" style="38" customWidth="1"/>
    <col min="6" max="7" width="11" style="38"/>
    <col min="8" max="8" width="16.125" style="38" customWidth="1"/>
    <col min="9" max="9" width="12.125" style="38" customWidth="1"/>
    <col min="10" max="16384" width="11" style="38"/>
  </cols>
  <sheetData>
    <row r="1" spans="1:10" ht="22.5">
      <c r="A1" s="84" t="s">
        <v>552</v>
      </c>
      <c r="B1" s="85"/>
      <c r="C1" s="85"/>
    </row>
    <row r="2" spans="1:10" ht="12" customHeight="1"/>
    <row r="3" spans="1:10" ht="12" customHeight="1"/>
    <row r="4" spans="1:10" ht="12" customHeight="1">
      <c r="A4" s="37">
        <v>1</v>
      </c>
      <c r="B4" s="644" t="s">
        <v>553</v>
      </c>
      <c r="C4" s="645"/>
      <c r="D4" s="645"/>
      <c r="E4" s="645"/>
      <c r="F4" s="645"/>
      <c r="G4" s="645"/>
      <c r="H4" s="645"/>
    </row>
    <row r="5" spans="1:10" ht="12" customHeight="1">
      <c r="B5" s="37"/>
      <c r="C5" s="37"/>
    </row>
    <row r="6" spans="1:10" s="382" customFormat="1" ht="12" customHeight="1">
      <c r="A6" s="381">
        <v>2</v>
      </c>
      <c r="B6" s="646" t="s">
        <v>451</v>
      </c>
      <c r="C6" s="647"/>
      <c r="D6" s="647"/>
      <c r="E6" s="647"/>
      <c r="F6" s="647"/>
      <c r="G6" s="647"/>
      <c r="H6" s="647"/>
    </row>
    <row r="7" spans="1:10" ht="12" customHeight="1"/>
    <row r="8" spans="1:10" ht="12" customHeight="1">
      <c r="A8" s="37">
        <v>3</v>
      </c>
      <c r="B8" s="648" t="s">
        <v>554</v>
      </c>
      <c r="C8" s="648"/>
      <c r="D8" s="648"/>
      <c r="E8" s="648"/>
      <c r="F8" s="648"/>
      <c r="G8" s="648"/>
      <c r="H8" s="648"/>
      <c r="J8" s="336"/>
    </row>
    <row r="9" spans="1:10" ht="12" customHeight="1"/>
    <row r="10" spans="1:10" ht="12" customHeight="1">
      <c r="B10" s="41" t="s">
        <v>44</v>
      </c>
      <c r="C10" s="41"/>
      <c r="E10" s="38" t="s">
        <v>176</v>
      </c>
      <c r="H10" s="86">
        <v>0</v>
      </c>
    </row>
    <row r="11" spans="1:10" ht="12" customHeight="1">
      <c r="E11" s="38" t="s">
        <v>177</v>
      </c>
      <c r="H11" s="86">
        <v>0</v>
      </c>
    </row>
    <row r="12" spans="1:10" ht="21" customHeight="1">
      <c r="E12" s="39" t="s">
        <v>178</v>
      </c>
      <c r="F12" s="39"/>
      <c r="G12" s="39"/>
      <c r="H12" s="40">
        <v>0</v>
      </c>
    </row>
    <row r="13" spans="1:10" ht="12" customHeight="1"/>
    <row r="14" spans="1:10" s="425" customFormat="1" ht="12" customHeight="1">
      <c r="B14" s="649" t="s">
        <v>555</v>
      </c>
      <c r="C14" s="650"/>
      <c r="D14" s="650"/>
      <c r="E14" s="650"/>
      <c r="F14" s="650"/>
      <c r="G14" s="650"/>
      <c r="H14" s="650"/>
    </row>
    <row r="15" spans="1:10" s="425" customFormat="1" ht="6" customHeight="1">
      <c r="B15" s="467"/>
      <c r="C15" s="406"/>
      <c r="D15" s="406"/>
      <c r="E15" s="406"/>
      <c r="F15" s="406"/>
      <c r="G15" s="406"/>
      <c r="H15" s="406"/>
    </row>
    <row r="16" spans="1:10" s="425" customFormat="1" ht="12" customHeight="1">
      <c r="A16" s="426"/>
      <c r="B16" s="468"/>
      <c r="C16" s="468"/>
      <c r="E16" s="425" t="s">
        <v>543</v>
      </c>
      <c r="H16" s="469">
        <v>0</v>
      </c>
    </row>
    <row r="17" spans="1:8" s="425" customFormat="1" ht="12" customHeight="1">
      <c r="A17" s="426"/>
      <c r="E17" s="425" t="s">
        <v>544</v>
      </c>
      <c r="H17" s="469">
        <v>0</v>
      </c>
    </row>
    <row r="18" spans="1:8" s="425" customFormat="1" ht="21" customHeight="1">
      <c r="A18" s="426"/>
      <c r="E18" s="470" t="s">
        <v>70</v>
      </c>
      <c r="F18" s="470"/>
      <c r="G18" s="470"/>
      <c r="H18" s="471">
        <v>0</v>
      </c>
    </row>
    <row r="19" spans="1:8" ht="12" customHeight="1"/>
    <row r="20" spans="1:8" ht="12" customHeight="1">
      <c r="B20" s="41" t="s">
        <v>55</v>
      </c>
      <c r="C20" s="41"/>
      <c r="E20" s="38" t="s">
        <v>179</v>
      </c>
      <c r="H20" s="86">
        <v>0</v>
      </c>
    </row>
    <row r="21" spans="1:8" ht="12" customHeight="1">
      <c r="E21" s="38" t="s">
        <v>180</v>
      </c>
      <c r="H21" s="86">
        <v>0</v>
      </c>
    </row>
    <row r="22" spans="1:8" ht="21" customHeight="1">
      <c r="E22" s="39" t="s">
        <v>181</v>
      </c>
      <c r="F22" s="39"/>
      <c r="G22" s="39"/>
      <c r="H22" s="40">
        <v>0</v>
      </c>
    </row>
    <row r="23" spans="1:8" ht="12" customHeight="1"/>
    <row r="24" spans="1:8" ht="12" customHeight="1">
      <c r="B24" s="41" t="s">
        <v>108</v>
      </c>
      <c r="C24" s="41"/>
      <c r="E24" s="38" t="s">
        <v>182</v>
      </c>
      <c r="H24" s="86">
        <v>0</v>
      </c>
    </row>
    <row r="25" spans="1:8" ht="12" customHeight="1">
      <c r="E25" s="38" t="s">
        <v>183</v>
      </c>
      <c r="H25" s="86">
        <v>0</v>
      </c>
    </row>
    <row r="26" spans="1:8" ht="21" customHeight="1">
      <c r="E26" s="39" t="s">
        <v>184</v>
      </c>
      <c r="F26" s="39"/>
      <c r="G26" s="39"/>
      <c r="H26" s="40">
        <v>0</v>
      </c>
    </row>
    <row r="28" spans="1:8" ht="21" customHeight="1">
      <c r="B28" s="41" t="s">
        <v>18</v>
      </c>
      <c r="E28" s="39" t="s">
        <v>252</v>
      </c>
      <c r="F28" s="39"/>
      <c r="G28" s="39"/>
      <c r="H28" s="40">
        <v>0</v>
      </c>
    </row>
    <row r="29" spans="1:8" ht="12" customHeight="1"/>
    <row r="30" spans="1:8" ht="12" customHeight="1">
      <c r="A30" s="38"/>
      <c r="B30" s="639" t="s">
        <v>562</v>
      </c>
      <c r="C30" s="640"/>
      <c r="D30" s="640"/>
      <c r="E30" s="640"/>
      <c r="F30" s="640"/>
      <c r="G30" s="640"/>
      <c r="H30" s="640"/>
    </row>
    <row r="31" spans="1:8" ht="12" customHeight="1">
      <c r="A31" s="38"/>
      <c r="B31" s="639" t="s">
        <v>563</v>
      </c>
      <c r="C31" s="641"/>
      <c r="D31" s="641"/>
      <c r="E31" s="641"/>
      <c r="F31" s="641"/>
      <c r="G31" s="641"/>
      <c r="H31" s="641"/>
    </row>
    <row r="32" spans="1:8" ht="12" customHeight="1">
      <c r="A32" s="38"/>
    </row>
    <row r="33" spans="1:10" ht="28.5" customHeight="1">
      <c r="A33" s="400">
        <v>4</v>
      </c>
      <c r="B33" s="642" t="s">
        <v>611</v>
      </c>
      <c r="C33" s="643"/>
      <c r="D33" s="643"/>
      <c r="E33" s="643"/>
      <c r="F33" s="643"/>
      <c r="G33" s="643"/>
      <c r="H33" s="643"/>
      <c r="J33" s="336"/>
    </row>
    <row r="34" spans="1:10" ht="12" customHeight="1">
      <c r="A34" s="400"/>
      <c r="B34" s="48"/>
      <c r="C34" s="427"/>
      <c r="D34" s="427"/>
      <c r="E34" s="427"/>
      <c r="F34" s="427"/>
      <c r="G34" s="427"/>
      <c r="H34" s="427"/>
      <c r="J34" s="336"/>
    </row>
    <row r="35" spans="1:10" ht="12" customHeight="1"/>
    <row r="36" spans="1:10" ht="12" customHeight="1">
      <c r="A36" s="38" t="s">
        <v>359</v>
      </c>
    </row>
    <row r="37" spans="1:10" ht="12" customHeight="1">
      <c r="A37" s="38" t="s">
        <v>557</v>
      </c>
    </row>
    <row r="38" spans="1:10" ht="12" customHeight="1">
      <c r="A38" s="38"/>
    </row>
    <row r="39" spans="1:10" ht="12" customHeight="1">
      <c r="A39" s="38"/>
    </row>
    <row r="40" spans="1:10" ht="12" customHeight="1">
      <c r="A40" s="38" t="s">
        <v>360</v>
      </c>
      <c r="C40" s="38" t="s">
        <v>361</v>
      </c>
    </row>
  </sheetData>
  <mergeCells count="7">
    <mergeCell ref="B30:H30"/>
    <mergeCell ref="B31:H31"/>
    <mergeCell ref="B33:H33"/>
    <mergeCell ref="B4:H4"/>
    <mergeCell ref="B6:H6"/>
    <mergeCell ref="B8:H8"/>
    <mergeCell ref="B14:H14"/>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&amp;L&amp;8Zweckverband&amp;R&amp;8Jahresrechnung 2019</oddHeader>
    <oddFooter>&amp;R&amp;8Seite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69"/>
  <sheetViews>
    <sheetView showGridLines="0" zoomScaleNormal="100" workbookViewId="0"/>
  </sheetViews>
  <sheetFormatPr baseColWidth="10" defaultColWidth="11" defaultRowHeight="12"/>
  <cols>
    <col min="1" max="1" width="7.75" style="105" customWidth="1"/>
    <col min="2" max="2" width="38.5" style="78" customWidth="1"/>
    <col min="3" max="3" width="35.5" style="78" customWidth="1"/>
    <col min="4" max="5" width="20.625" style="78" customWidth="1"/>
    <col min="6" max="16384" width="11" style="78"/>
  </cols>
  <sheetData>
    <row r="1" spans="1:5" ht="22.5">
      <c r="A1" s="188" t="s">
        <v>18</v>
      </c>
      <c r="B1" s="99"/>
      <c r="C1" s="99"/>
      <c r="D1" s="140"/>
      <c r="E1" s="140"/>
    </row>
    <row r="2" spans="1:5" ht="12" customHeight="1">
      <c r="A2" s="182"/>
      <c r="B2" s="102"/>
      <c r="C2" s="102"/>
      <c r="D2" s="140"/>
      <c r="E2" s="140"/>
    </row>
    <row r="3" spans="1:5" ht="12" customHeight="1">
      <c r="A3" s="182"/>
      <c r="B3" s="102"/>
      <c r="C3" s="102"/>
      <c r="D3" s="140"/>
      <c r="E3" s="140"/>
    </row>
    <row r="4" spans="1:5" s="105" customFormat="1" ht="12" customHeight="1">
      <c r="A4" s="669" t="s">
        <v>157</v>
      </c>
      <c r="B4" s="669"/>
      <c r="C4" s="669"/>
      <c r="D4" s="674" t="s">
        <v>504</v>
      </c>
      <c r="E4" s="664" t="s">
        <v>378</v>
      </c>
    </row>
    <row r="5" spans="1:5" s="105" customFormat="1" ht="12" customHeight="1">
      <c r="A5" s="670"/>
      <c r="B5" s="670"/>
      <c r="C5" s="670"/>
      <c r="D5" s="675"/>
      <c r="E5" s="673"/>
    </row>
    <row r="6" spans="1:5" ht="12" customHeight="1">
      <c r="A6" s="183"/>
      <c r="B6" s="79"/>
      <c r="C6" s="79"/>
      <c r="D6" s="185"/>
      <c r="E6" s="53"/>
    </row>
    <row r="7" spans="1:5" s="82" customFormat="1" ht="12" customHeight="1">
      <c r="A7" s="182" t="s">
        <v>197</v>
      </c>
      <c r="B7" s="102" t="s">
        <v>198</v>
      </c>
      <c r="C7" s="102"/>
      <c r="D7" s="109">
        <v>0</v>
      </c>
      <c r="E7" s="108">
        <v>0</v>
      </c>
    </row>
    <row r="8" spans="1:5" ht="12" customHeight="1">
      <c r="A8" s="183"/>
      <c r="B8" s="79"/>
      <c r="C8" s="79"/>
      <c r="D8" s="185"/>
      <c r="E8" s="53"/>
    </row>
    <row r="9" spans="1:5" s="82" customFormat="1" ht="12" customHeight="1">
      <c r="A9" s="182" t="s">
        <v>199</v>
      </c>
      <c r="B9" s="102" t="s">
        <v>19</v>
      </c>
      <c r="C9" s="102"/>
      <c r="D9" s="109">
        <v>0</v>
      </c>
      <c r="E9" s="108">
        <v>0</v>
      </c>
    </row>
    <row r="10" spans="1:5" ht="12" customHeight="1">
      <c r="A10" s="183"/>
      <c r="B10" s="79"/>
      <c r="C10" s="79"/>
      <c r="D10" s="185"/>
      <c r="E10" s="53"/>
    </row>
    <row r="11" spans="1:5" ht="12" customHeight="1">
      <c r="A11" s="183">
        <v>100</v>
      </c>
      <c r="B11" s="79" t="s">
        <v>0</v>
      </c>
      <c r="C11" s="79"/>
      <c r="D11" s="185">
        <v>0</v>
      </c>
      <c r="E11" s="53">
        <v>0</v>
      </c>
    </row>
    <row r="12" spans="1:5" ht="12" customHeight="1">
      <c r="A12" s="183"/>
      <c r="B12" s="79"/>
      <c r="C12" s="79"/>
      <c r="D12" s="185"/>
      <c r="E12" s="53"/>
    </row>
    <row r="13" spans="1:5" ht="12" customHeight="1">
      <c r="A13" s="183">
        <v>1000</v>
      </c>
      <c r="B13" s="79" t="s">
        <v>194</v>
      </c>
      <c r="C13" s="79"/>
      <c r="D13" s="185">
        <v>0</v>
      </c>
      <c r="E13" s="53">
        <v>0</v>
      </c>
    </row>
    <row r="14" spans="1:5" ht="12" customHeight="1">
      <c r="A14" s="183"/>
      <c r="B14" s="79"/>
      <c r="C14" s="79"/>
      <c r="D14" s="185"/>
      <c r="E14" s="53"/>
    </row>
    <row r="15" spans="1:5" ht="12" customHeight="1">
      <c r="A15" s="183" t="s">
        <v>195</v>
      </c>
      <c r="B15" s="79" t="s">
        <v>196</v>
      </c>
      <c r="C15" s="79"/>
      <c r="D15" s="185">
        <v>0</v>
      </c>
      <c r="E15" s="53">
        <v>0</v>
      </c>
    </row>
    <row r="16" spans="1:5" ht="12" customHeight="1">
      <c r="A16" s="183" t="s">
        <v>107</v>
      </c>
      <c r="B16" s="79"/>
      <c r="C16" s="79"/>
      <c r="D16" s="185"/>
      <c r="E16" s="53"/>
    </row>
    <row r="17" spans="1:5" ht="12" customHeight="1">
      <c r="A17" s="183"/>
      <c r="B17" s="79"/>
      <c r="C17" s="79"/>
      <c r="D17" s="185"/>
      <c r="E17" s="53"/>
    </row>
    <row r="18" spans="1:5" s="82" customFormat="1" ht="12" customHeight="1">
      <c r="A18" s="182" t="s">
        <v>200</v>
      </c>
      <c r="B18" s="102" t="s">
        <v>20</v>
      </c>
      <c r="C18" s="102"/>
      <c r="D18" s="109">
        <v>0</v>
      </c>
      <c r="E18" s="108">
        <v>0</v>
      </c>
    </row>
    <row r="19" spans="1:5" ht="12" customHeight="1">
      <c r="A19" s="183"/>
      <c r="B19" s="79"/>
      <c r="C19" s="79"/>
      <c r="D19" s="185"/>
      <c r="E19" s="53"/>
    </row>
    <row r="20" spans="1:5" ht="12" customHeight="1">
      <c r="A20" s="183" t="s">
        <v>201</v>
      </c>
      <c r="B20" s="79" t="s">
        <v>5</v>
      </c>
      <c r="C20" s="79"/>
      <c r="D20" s="185">
        <v>0</v>
      </c>
      <c r="E20" s="53">
        <v>0</v>
      </c>
    </row>
    <row r="21" spans="1:5" ht="12" customHeight="1">
      <c r="A21" s="183"/>
      <c r="B21" s="79"/>
      <c r="C21" s="79"/>
      <c r="D21" s="185"/>
      <c r="E21" s="53"/>
    </row>
    <row r="22" spans="1:5" s="111" customFormat="1" ht="12" customHeight="1">
      <c r="A22" s="235" t="s">
        <v>202</v>
      </c>
      <c r="B22" s="111" t="s">
        <v>203</v>
      </c>
      <c r="D22" s="118">
        <v>0</v>
      </c>
      <c r="E22" s="117">
        <v>0</v>
      </c>
    </row>
    <row r="23" spans="1:5" s="111" customFormat="1" ht="12" customHeight="1">
      <c r="A23" s="235"/>
      <c r="D23" s="118"/>
      <c r="E23" s="117"/>
    </row>
    <row r="24" spans="1:5" s="111" customFormat="1" ht="12" customHeight="1">
      <c r="A24" s="235" t="s">
        <v>204</v>
      </c>
      <c r="B24" s="111" t="s">
        <v>205</v>
      </c>
      <c r="D24" s="118">
        <v>0</v>
      </c>
      <c r="E24" s="117">
        <v>0</v>
      </c>
    </row>
    <row r="25" spans="1:5" s="111" customFormat="1" ht="12" customHeight="1">
      <c r="A25" s="235" t="s">
        <v>206</v>
      </c>
      <c r="B25" s="111" t="s">
        <v>207</v>
      </c>
      <c r="D25" s="118">
        <v>0</v>
      </c>
      <c r="E25" s="117">
        <v>0</v>
      </c>
    </row>
    <row r="26" spans="1:5" s="111" customFormat="1" ht="12" customHeight="1">
      <c r="A26" s="235" t="s">
        <v>208</v>
      </c>
      <c r="B26" s="111" t="s">
        <v>209</v>
      </c>
      <c r="D26" s="118">
        <v>0</v>
      </c>
      <c r="E26" s="117">
        <v>0</v>
      </c>
    </row>
    <row r="27" spans="1:5" s="111" customFormat="1" ht="12" customHeight="1">
      <c r="A27" s="235" t="s">
        <v>210</v>
      </c>
      <c r="B27" s="19" t="s">
        <v>211</v>
      </c>
      <c r="D27" s="118">
        <v>0</v>
      </c>
      <c r="E27" s="117">
        <v>0</v>
      </c>
    </row>
    <row r="28" spans="1:5" s="111" customFormat="1" ht="12" customHeight="1">
      <c r="A28" s="235" t="s">
        <v>107</v>
      </c>
      <c r="B28" s="19"/>
      <c r="D28" s="118"/>
      <c r="E28" s="117"/>
    </row>
    <row r="29" spans="1:5" s="111" customFormat="1" ht="12" customHeight="1">
      <c r="A29" s="235"/>
      <c r="B29" s="19"/>
      <c r="D29" s="118"/>
      <c r="E29" s="118"/>
    </row>
    <row r="30" spans="1:5" s="111" customFormat="1" ht="12" customHeight="1">
      <c r="A30" s="235"/>
      <c r="B30" s="19"/>
      <c r="D30" s="118"/>
      <c r="E30" s="118"/>
    </row>
    <row r="31" spans="1:5" s="111" customFormat="1" ht="12" customHeight="1">
      <c r="A31" s="235"/>
      <c r="B31" s="19"/>
      <c r="D31" s="118"/>
      <c r="E31" s="118"/>
    </row>
    <row r="32" spans="1:5" s="111" customFormat="1" ht="12" customHeight="1">
      <c r="A32" s="235"/>
      <c r="B32" s="19"/>
      <c r="D32" s="118"/>
      <c r="E32" s="118"/>
    </row>
    <row r="33" spans="1:5" s="111" customFormat="1" ht="12" customHeight="1">
      <c r="A33" s="235"/>
      <c r="B33" s="19"/>
      <c r="D33" s="118"/>
      <c r="E33" s="118"/>
    </row>
    <row r="34" spans="1:5" s="111" customFormat="1" ht="12" customHeight="1">
      <c r="A34" s="235"/>
      <c r="B34" s="19"/>
      <c r="D34" s="118"/>
      <c r="E34" s="118"/>
    </row>
    <row r="35" spans="1:5" ht="12" customHeight="1">
      <c r="A35" s="182"/>
      <c r="B35" s="102"/>
      <c r="C35" s="102"/>
      <c r="D35" s="140"/>
      <c r="E35" s="140"/>
    </row>
    <row r="36" spans="1:5" ht="22.5">
      <c r="A36" s="188" t="s">
        <v>18</v>
      </c>
      <c r="B36" s="99"/>
      <c r="C36" s="99"/>
      <c r="D36" s="140"/>
      <c r="E36" s="140"/>
    </row>
    <row r="37" spans="1:5" ht="12" customHeight="1">
      <c r="A37" s="182"/>
      <c r="B37" s="102"/>
      <c r="C37" s="102"/>
      <c r="D37" s="140"/>
      <c r="E37" s="140"/>
    </row>
    <row r="38" spans="1:5" ht="12" customHeight="1">
      <c r="A38" s="182"/>
      <c r="B38" s="102"/>
      <c r="C38" s="102"/>
      <c r="D38" s="140"/>
      <c r="E38" s="140"/>
    </row>
    <row r="39" spans="1:5" s="105" customFormat="1" ht="12" customHeight="1">
      <c r="A39" s="669" t="s">
        <v>158</v>
      </c>
      <c r="B39" s="669"/>
      <c r="C39" s="669"/>
      <c r="D39" s="674" t="s">
        <v>504</v>
      </c>
      <c r="E39" s="664" t="s">
        <v>378</v>
      </c>
    </row>
    <row r="40" spans="1:5" s="105" customFormat="1" ht="12" customHeight="1">
      <c r="A40" s="670"/>
      <c r="B40" s="670"/>
      <c r="C40" s="670"/>
      <c r="D40" s="675"/>
      <c r="E40" s="673"/>
    </row>
    <row r="41" spans="1:5" ht="12" customHeight="1">
      <c r="A41" s="183"/>
      <c r="B41" s="79"/>
      <c r="C41" s="79"/>
      <c r="D41" s="185"/>
      <c r="E41" s="53"/>
    </row>
    <row r="42" spans="1:5" s="82" customFormat="1" ht="12" customHeight="1">
      <c r="A42" s="182" t="s">
        <v>212</v>
      </c>
      <c r="B42" s="102" t="s">
        <v>158</v>
      </c>
      <c r="C42" s="102"/>
      <c r="D42" s="109">
        <v>0</v>
      </c>
      <c r="E42" s="108">
        <v>0</v>
      </c>
    </row>
    <row r="43" spans="1:5" ht="12" customHeight="1">
      <c r="A43" s="183"/>
      <c r="B43" s="79"/>
      <c r="C43" s="79"/>
      <c r="D43" s="185"/>
      <c r="E43" s="53"/>
    </row>
    <row r="44" spans="1:5" s="82" customFormat="1" ht="12" customHeight="1">
      <c r="A44" s="182" t="s">
        <v>213</v>
      </c>
      <c r="B44" s="102" t="s">
        <v>214</v>
      </c>
      <c r="C44" s="102"/>
      <c r="D44" s="109">
        <v>0</v>
      </c>
      <c r="E44" s="108">
        <v>0</v>
      </c>
    </row>
    <row r="45" spans="1:5" ht="12" customHeight="1">
      <c r="A45" s="183"/>
      <c r="B45" s="79"/>
      <c r="C45" s="79"/>
      <c r="D45" s="185"/>
      <c r="E45" s="53"/>
    </row>
    <row r="46" spans="1:5" s="111" customFormat="1" ht="12" customHeight="1">
      <c r="A46" s="235" t="s">
        <v>215</v>
      </c>
      <c r="B46" s="111" t="s">
        <v>10</v>
      </c>
      <c r="D46" s="118">
        <v>0</v>
      </c>
      <c r="E46" s="117">
        <v>0</v>
      </c>
    </row>
    <row r="47" spans="1:5" s="111" customFormat="1" ht="12" customHeight="1">
      <c r="A47" s="235"/>
      <c r="D47" s="118"/>
      <c r="E47" s="117"/>
    </row>
    <row r="48" spans="1:5" s="111" customFormat="1" ht="12" customHeight="1">
      <c r="A48" s="235" t="s">
        <v>216</v>
      </c>
      <c r="B48" s="111" t="s">
        <v>217</v>
      </c>
      <c r="D48" s="118">
        <v>0</v>
      </c>
      <c r="E48" s="117">
        <v>0</v>
      </c>
    </row>
    <row r="49" spans="1:5" s="111" customFormat="1" ht="12" customHeight="1">
      <c r="A49" s="235"/>
      <c r="D49" s="118"/>
      <c r="E49" s="117"/>
    </row>
    <row r="50" spans="1:5" s="111" customFormat="1" ht="12" customHeight="1">
      <c r="A50" s="235" t="s">
        <v>218</v>
      </c>
      <c r="B50" s="111" t="s">
        <v>219</v>
      </c>
      <c r="D50" s="118">
        <v>0</v>
      </c>
      <c r="E50" s="117">
        <v>0</v>
      </c>
    </row>
    <row r="51" spans="1:5" s="111" customFormat="1" ht="12" customHeight="1">
      <c r="A51" s="235" t="s">
        <v>220</v>
      </c>
      <c r="B51" s="111" t="s">
        <v>221</v>
      </c>
      <c r="D51" s="118">
        <v>0</v>
      </c>
      <c r="E51" s="117">
        <v>0</v>
      </c>
    </row>
    <row r="52" spans="1:5" s="111" customFormat="1" ht="12" customHeight="1">
      <c r="A52" s="235" t="s">
        <v>222</v>
      </c>
      <c r="B52" s="111" t="s">
        <v>223</v>
      </c>
      <c r="D52" s="118">
        <v>0</v>
      </c>
      <c r="E52" s="117">
        <v>0</v>
      </c>
    </row>
    <row r="53" spans="1:5" s="111" customFormat="1" ht="12" customHeight="1">
      <c r="A53" s="235" t="s">
        <v>224</v>
      </c>
      <c r="B53" s="111" t="s">
        <v>225</v>
      </c>
      <c r="D53" s="118">
        <v>0</v>
      </c>
      <c r="E53" s="117">
        <v>0</v>
      </c>
    </row>
    <row r="54" spans="1:5" s="111" customFormat="1" ht="12" customHeight="1">
      <c r="A54" s="235" t="s">
        <v>226</v>
      </c>
      <c r="B54" s="111" t="s">
        <v>227</v>
      </c>
      <c r="D54" s="118">
        <v>0</v>
      </c>
      <c r="E54" s="117">
        <v>0</v>
      </c>
    </row>
    <row r="55" spans="1:5" s="111" customFormat="1" ht="12" customHeight="1">
      <c r="A55" s="235" t="s">
        <v>107</v>
      </c>
      <c r="D55" s="118"/>
      <c r="E55" s="117"/>
    </row>
    <row r="56" spans="1:5" s="111" customFormat="1" ht="12" customHeight="1">
      <c r="A56" s="235"/>
      <c r="D56" s="118"/>
      <c r="E56" s="117"/>
    </row>
    <row r="57" spans="1:5" s="115" customFormat="1" ht="12" customHeight="1">
      <c r="A57" s="236" t="s">
        <v>228</v>
      </c>
      <c r="B57" s="115" t="s">
        <v>23</v>
      </c>
      <c r="D57" s="113">
        <v>0</v>
      </c>
      <c r="E57" s="112">
        <v>0</v>
      </c>
    </row>
    <row r="58" spans="1:5" s="111" customFormat="1" ht="12" customHeight="1">
      <c r="A58" s="235"/>
      <c r="B58" s="115"/>
      <c r="D58" s="118"/>
      <c r="E58" s="117"/>
    </row>
    <row r="59" spans="1:5" s="111" customFormat="1" ht="12" customHeight="1">
      <c r="A59" s="235" t="s">
        <v>107</v>
      </c>
      <c r="D59" s="118">
        <v>0</v>
      </c>
      <c r="E59" s="117">
        <v>0</v>
      </c>
    </row>
    <row r="60" spans="1:5" s="111" customFormat="1" ht="12" customHeight="1">
      <c r="A60" s="235"/>
      <c r="D60" s="118"/>
      <c r="E60" s="117"/>
    </row>
    <row r="61" spans="1:5" s="111" customFormat="1" ht="12" customHeight="1">
      <c r="A61" s="19">
        <v>299</v>
      </c>
      <c r="B61" s="111" t="s">
        <v>17</v>
      </c>
      <c r="D61" s="118">
        <v>0</v>
      </c>
      <c r="E61" s="117">
        <v>0</v>
      </c>
    </row>
    <row r="62" spans="1:5" s="111" customFormat="1" ht="12" customHeight="1">
      <c r="A62" s="235"/>
      <c r="D62" s="118"/>
      <c r="E62" s="117"/>
    </row>
    <row r="63" spans="1:5" s="111" customFormat="1" ht="12" customHeight="1">
      <c r="A63" s="19">
        <v>2990</v>
      </c>
      <c r="B63" s="111" t="s">
        <v>290</v>
      </c>
      <c r="D63" s="118">
        <v>0</v>
      </c>
      <c r="E63" s="117">
        <v>0</v>
      </c>
    </row>
    <row r="64" spans="1:5" s="111" customFormat="1" ht="12" customHeight="1">
      <c r="A64" s="235"/>
      <c r="D64" s="118"/>
      <c r="E64" s="117"/>
    </row>
    <row r="65" spans="1:5" s="111" customFormat="1" ht="12" customHeight="1">
      <c r="A65" s="231">
        <v>2990</v>
      </c>
      <c r="B65" s="111" t="s">
        <v>290</v>
      </c>
      <c r="D65" s="118">
        <v>0</v>
      </c>
      <c r="E65" s="117">
        <v>0</v>
      </c>
    </row>
    <row r="66" spans="1:5" s="111" customFormat="1" ht="12" customHeight="1">
      <c r="A66" s="235"/>
      <c r="D66" s="118"/>
      <c r="E66" s="117"/>
    </row>
    <row r="67" spans="1:5" s="111" customFormat="1" ht="12" customHeight="1">
      <c r="A67" s="19">
        <v>2999</v>
      </c>
      <c r="B67" s="111" t="s">
        <v>285</v>
      </c>
      <c r="D67" s="118">
        <v>0</v>
      </c>
      <c r="E67" s="117">
        <v>0</v>
      </c>
    </row>
    <row r="68" spans="1:5" s="111" customFormat="1" ht="12" customHeight="1">
      <c r="A68" s="235"/>
      <c r="D68" s="118"/>
      <c r="E68" s="117"/>
    </row>
    <row r="69" spans="1:5" s="111" customFormat="1" ht="12" customHeight="1">
      <c r="A69" s="231">
        <v>2999</v>
      </c>
      <c r="B69" s="111" t="s">
        <v>285</v>
      </c>
      <c r="D69" s="118">
        <v>0</v>
      </c>
      <c r="E69" s="117">
        <v>0</v>
      </c>
    </row>
  </sheetData>
  <mergeCells count="6">
    <mergeCell ref="A4:C5"/>
    <mergeCell ref="D4:D5"/>
    <mergeCell ref="E4:E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rowBreaks count="1" manualBreakCount="1">
    <brk id="35" max="16383" man="1"/>
  </rowBreaks>
  <ignoredErrors>
    <ignoredError sqref="A7:A10 A15:A27 A42:A5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showGridLines="0" zoomScaleNormal="100" workbookViewId="0"/>
  </sheetViews>
  <sheetFormatPr baseColWidth="10" defaultColWidth="11" defaultRowHeight="12"/>
  <cols>
    <col min="1" max="1" width="4.625" style="42" customWidth="1"/>
    <col min="2" max="2" width="20.625" style="43" customWidth="1"/>
    <col min="3" max="3" width="14.625" style="43" customWidth="1"/>
    <col min="4" max="4" width="11" style="43" customWidth="1"/>
    <col min="5" max="5" width="34.125" style="43" customWidth="1"/>
    <col min="6" max="6" width="11" style="43"/>
    <col min="7" max="7" width="11" style="43" customWidth="1"/>
    <col min="8" max="8" width="16.125" style="43" customWidth="1"/>
    <col min="9" max="16384" width="11" style="43"/>
  </cols>
  <sheetData>
    <row r="1" spans="1:8" ht="22.5">
      <c r="A1" s="87" t="s">
        <v>185</v>
      </c>
      <c r="B1" s="88"/>
    </row>
    <row r="2" spans="1:8" ht="12" customHeight="1"/>
    <row r="3" spans="1:8" ht="12" customHeight="1"/>
    <row r="4" spans="1:8" ht="28.5" customHeight="1">
      <c r="A4" s="49">
        <v>1</v>
      </c>
      <c r="B4" s="652" t="s">
        <v>832</v>
      </c>
      <c r="C4" s="652"/>
      <c r="D4" s="652"/>
      <c r="E4" s="652"/>
      <c r="F4" s="652"/>
      <c r="G4" s="652"/>
      <c r="H4" s="652"/>
    </row>
    <row r="5" spans="1:8" ht="12" customHeight="1"/>
    <row r="6" spans="1:8" ht="12" customHeight="1">
      <c r="B6" s="89" t="s">
        <v>44</v>
      </c>
      <c r="C6" s="89"/>
      <c r="E6" s="43" t="s">
        <v>176</v>
      </c>
      <c r="H6" s="90">
        <v>0</v>
      </c>
    </row>
    <row r="7" spans="1:8" ht="12" customHeight="1">
      <c r="E7" s="43" t="s">
        <v>177</v>
      </c>
      <c r="H7" s="90">
        <v>0</v>
      </c>
    </row>
    <row r="8" spans="1:8" ht="21" customHeight="1">
      <c r="E8" s="44" t="s">
        <v>178</v>
      </c>
      <c r="F8" s="44"/>
      <c r="G8" s="44"/>
      <c r="H8" s="45">
        <v>0</v>
      </c>
    </row>
    <row r="9" spans="1:8" ht="12" customHeight="1"/>
    <row r="10" spans="1:8" s="38" customFormat="1" ht="12" customHeight="1">
      <c r="B10" s="649" t="s">
        <v>555</v>
      </c>
      <c r="C10" s="650"/>
      <c r="D10" s="650"/>
      <c r="E10" s="650"/>
      <c r="F10" s="650"/>
      <c r="G10" s="650"/>
      <c r="H10" s="650"/>
    </row>
    <row r="11" spans="1:8" s="38" customFormat="1" ht="6" customHeight="1">
      <c r="B11" s="467"/>
      <c r="C11" s="406"/>
      <c r="D11" s="406"/>
      <c r="E11" s="406"/>
      <c r="F11" s="406"/>
      <c r="G11" s="406"/>
      <c r="H11" s="406"/>
    </row>
    <row r="12" spans="1:8" s="38" customFormat="1" ht="12" customHeight="1">
      <c r="A12" s="37"/>
      <c r="B12" s="425"/>
      <c r="C12" s="425"/>
      <c r="D12" s="425"/>
      <c r="E12" s="425" t="s">
        <v>543</v>
      </c>
      <c r="F12" s="425"/>
      <c r="G12" s="425"/>
      <c r="H12" s="469">
        <v>0</v>
      </c>
    </row>
    <row r="13" spans="1:8" s="38" customFormat="1" ht="12" customHeight="1">
      <c r="A13" s="37"/>
      <c r="B13" s="425"/>
      <c r="C13" s="425"/>
      <c r="D13" s="425"/>
      <c r="E13" s="425" t="s">
        <v>544</v>
      </c>
      <c r="F13" s="425"/>
      <c r="G13" s="425"/>
      <c r="H13" s="469">
        <v>0</v>
      </c>
    </row>
    <row r="14" spans="1:8" s="38" customFormat="1" ht="21" customHeight="1">
      <c r="A14" s="37"/>
      <c r="B14" s="425"/>
      <c r="C14" s="425"/>
      <c r="D14" s="425"/>
      <c r="E14" s="472" t="s">
        <v>70</v>
      </c>
      <c r="F14" s="472"/>
      <c r="G14" s="472"/>
      <c r="H14" s="473">
        <v>0</v>
      </c>
    </row>
    <row r="15" spans="1:8" ht="12" customHeight="1"/>
    <row r="16" spans="1:8" ht="12" customHeight="1">
      <c r="B16" s="89" t="s">
        <v>55</v>
      </c>
      <c r="C16" s="89"/>
      <c r="E16" s="43" t="s">
        <v>179</v>
      </c>
      <c r="H16" s="90">
        <v>0</v>
      </c>
    </row>
    <row r="17" spans="1:8" ht="12" customHeight="1">
      <c r="E17" s="43" t="s">
        <v>180</v>
      </c>
      <c r="H17" s="90">
        <v>0</v>
      </c>
    </row>
    <row r="18" spans="1:8" ht="21" customHeight="1">
      <c r="E18" s="44" t="s">
        <v>181</v>
      </c>
      <c r="F18" s="44"/>
      <c r="G18" s="44"/>
      <c r="H18" s="45">
        <v>0</v>
      </c>
    </row>
    <row r="19" spans="1:8" ht="12" customHeight="1"/>
    <row r="20" spans="1:8" ht="12" customHeight="1">
      <c r="B20" s="89" t="s">
        <v>108</v>
      </c>
      <c r="C20" s="89"/>
      <c r="E20" s="43" t="s">
        <v>182</v>
      </c>
      <c r="H20" s="90">
        <v>0</v>
      </c>
    </row>
    <row r="21" spans="1:8" ht="12" customHeight="1">
      <c r="E21" s="43" t="s">
        <v>183</v>
      </c>
      <c r="H21" s="90">
        <v>0</v>
      </c>
    </row>
    <row r="22" spans="1:8" ht="21" customHeight="1">
      <c r="E22" s="44" t="s">
        <v>184</v>
      </c>
      <c r="F22" s="44"/>
      <c r="G22" s="44"/>
      <c r="H22" s="45">
        <v>0</v>
      </c>
    </row>
    <row r="23" spans="1:8" s="38" customFormat="1" ht="12" customHeight="1">
      <c r="A23" s="37"/>
    </row>
    <row r="24" spans="1:8" s="38" customFormat="1" ht="21" customHeight="1">
      <c r="A24" s="37"/>
      <c r="B24" s="41" t="s">
        <v>18</v>
      </c>
      <c r="E24" s="39" t="s">
        <v>252</v>
      </c>
      <c r="F24" s="39"/>
      <c r="G24" s="39"/>
      <c r="H24" s="40">
        <v>0</v>
      </c>
    </row>
    <row r="25" spans="1:8" s="38" customFormat="1" ht="12" customHeight="1">
      <c r="A25" s="37"/>
    </row>
    <row r="26" spans="1:8" s="93" customFormat="1" ht="12" customHeight="1">
      <c r="B26" s="639" t="s">
        <v>562</v>
      </c>
      <c r="C26" s="640"/>
      <c r="D26" s="640"/>
      <c r="E26" s="640"/>
      <c r="F26" s="640"/>
      <c r="G26" s="640"/>
      <c r="H26" s="640"/>
    </row>
    <row r="27" spans="1:8" s="93" customFormat="1" ht="12" customHeight="1">
      <c r="B27" s="639" t="s">
        <v>564</v>
      </c>
      <c r="C27" s="641"/>
      <c r="D27" s="641"/>
      <c r="E27" s="641"/>
      <c r="F27" s="641"/>
      <c r="G27" s="641"/>
      <c r="H27" s="641"/>
    </row>
    <row r="28" spans="1:8" ht="12" customHeight="1"/>
    <row r="29" spans="1:8" ht="12" customHeight="1">
      <c r="A29" s="49">
        <v>2</v>
      </c>
      <c r="B29" s="653" t="s">
        <v>556</v>
      </c>
      <c r="C29" s="653"/>
      <c r="D29" s="653"/>
      <c r="E29" s="653"/>
      <c r="F29" s="653"/>
      <c r="G29" s="653"/>
      <c r="H29" s="653"/>
    </row>
    <row r="30" spans="1:8" ht="12" customHeight="1">
      <c r="A30" s="49"/>
      <c r="B30" s="653" t="s">
        <v>498</v>
      </c>
      <c r="C30" s="653"/>
      <c r="D30" s="653"/>
      <c r="E30" s="653"/>
      <c r="F30" s="653"/>
      <c r="G30" s="653"/>
      <c r="H30" s="653"/>
    </row>
    <row r="31" spans="1:8" ht="12" customHeight="1">
      <c r="A31" s="49"/>
      <c r="B31" s="50"/>
      <c r="C31" s="50"/>
      <c r="D31" s="50"/>
      <c r="E31" s="50"/>
      <c r="F31" s="50"/>
      <c r="G31" s="50"/>
      <c r="H31" s="50"/>
    </row>
    <row r="32" spans="1:8" ht="12" customHeight="1">
      <c r="A32" s="49">
        <v>3</v>
      </c>
      <c r="B32" s="653" t="s">
        <v>187</v>
      </c>
      <c r="C32" s="653"/>
      <c r="D32" s="653"/>
      <c r="E32" s="653"/>
      <c r="F32" s="653"/>
      <c r="G32" s="653"/>
      <c r="H32" s="653"/>
    </row>
    <row r="33" spans="1:10" ht="12" customHeight="1">
      <c r="A33" s="49"/>
      <c r="B33" s="50"/>
      <c r="C33" s="50"/>
      <c r="D33" s="50"/>
      <c r="E33" s="50"/>
      <c r="F33" s="50"/>
      <c r="G33" s="50"/>
      <c r="H33" s="50"/>
    </row>
    <row r="34" spans="1:10" ht="28.5" customHeight="1">
      <c r="A34" s="49">
        <v>4</v>
      </c>
      <c r="B34" s="651" t="s">
        <v>612</v>
      </c>
      <c r="C34" s="651"/>
      <c r="D34" s="651"/>
      <c r="E34" s="651"/>
      <c r="F34" s="651"/>
      <c r="G34" s="651"/>
      <c r="H34" s="651"/>
      <c r="J34" s="336"/>
    </row>
    <row r="35" spans="1:10" ht="12" customHeight="1"/>
    <row r="36" spans="1:10" ht="12" customHeight="1"/>
    <row r="37" spans="1:10" ht="12" customHeight="1">
      <c r="A37" s="43" t="s">
        <v>359</v>
      </c>
    </row>
    <row r="38" spans="1:10" ht="12" customHeight="1">
      <c r="A38" s="43" t="s">
        <v>186</v>
      </c>
    </row>
    <row r="39" spans="1:10" ht="12" customHeight="1">
      <c r="A39" s="43"/>
    </row>
    <row r="40" spans="1:10" ht="12" customHeight="1">
      <c r="A40" s="43"/>
    </row>
    <row r="41" spans="1:10" ht="12" customHeight="1">
      <c r="A41" s="43" t="s">
        <v>360</v>
      </c>
      <c r="C41" s="43" t="s">
        <v>361</v>
      </c>
    </row>
  </sheetData>
  <mergeCells count="8">
    <mergeCell ref="B34:H34"/>
    <mergeCell ref="B4:H4"/>
    <mergeCell ref="B29:H29"/>
    <mergeCell ref="B30:H30"/>
    <mergeCell ref="B32:H32"/>
    <mergeCell ref="B26:H26"/>
    <mergeCell ref="B10:H10"/>
    <mergeCell ref="B27:H27"/>
  </mergeCells>
  <pageMargins left="0.59055118110236227" right="0.59055118110236227" top="0.98425196850393704" bottom="0.59055118110236227" header="0.59055118110236227" footer="0.31496062992125984"/>
  <pageSetup paperSize="9" scale="85" orientation="landscape" horizontalDpi="4294967293" r:id="rId1"/>
  <headerFooter>
    <oddHeader>&amp;L&amp;8Zweckverband&amp;R&amp;8Jahresrechnung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3"/>
  <sheetViews>
    <sheetView showGridLines="0" zoomScaleNormal="100" workbookViewId="0"/>
  </sheetViews>
  <sheetFormatPr baseColWidth="10" defaultColWidth="11" defaultRowHeight="12"/>
  <cols>
    <col min="1" max="1" width="4.625" style="42" customWidth="1"/>
    <col min="2" max="2" width="20.625" style="43" customWidth="1"/>
    <col min="3" max="3" width="14.75" style="43" customWidth="1"/>
    <col min="4" max="4" width="11" style="43" customWidth="1"/>
    <col min="5" max="5" width="34.125" style="43" customWidth="1"/>
    <col min="6" max="6" width="11" style="43"/>
    <col min="7" max="7" width="11" style="43" customWidth="1"/>
    <col min="8" max="8" width="16.125" style="43" customWidth="1"/>
    <col min="9" max="16384" width="11" style="43"/>
  </cols>
  <sheetData>
    <row r="1" spans="1:8" ht="22.5">
      <c r="A1" s="428" t="s">
        <v>628</v>
      </c>
      <c r="B1" s="88"/>
    </row>
    <row r="4" spans="1:8" ht="28.5" customHeight="1">
      <c r="A4" s="654" t="s">
        <v>629</v>
      </c>
      <c r="B4" s="655"/>
      <c r="C4" s="655"/>
      <c r="D4" s="655"/>
      <c r="E4" s="655"/>
      <c r="F4" s="655"/>
      <c r="G4" s="655"/>
      <c r="H4" s="655"/>
    </row>
    <row r="5" spans="1:8" ht="12" customHeight="1">
      <c r="A5" s="43"/>
    </row>
    <row r="6" spans="1:8" ht="12" customHeight="1">
      <c r="A6" s="43"/>
    </row>
    <row r="7" spans="1:8" ht="12" customHeight="1">
      <c r="A7" s="89" t="s">
        <v>44</v>
      </c>
      <c r="C7" s="89"/>
      <c r="E7" s="43" t="s">
        <v>176</v>
      </c>
      <c r="H7" s="90">
        <v>0</v>
      </c>
    </row>
    <row r="8" spans="1:8" ht="12" customHeight="1">
      <c r="A8" s="43"/>
      <c r="E8" s="43" t="s">
        <v>177</v>
      </c>
      <c r="H8" s="90">
        <v>0</v>
      </c>
    </row>
    <row r="9" spans="1:8" ht="21" customHeight="1">
      <c r="A9" s="43"/>
      <c r="E9" s="44" t="s">
        <v>178</v>
      </c>
      <c r="F9" s="44"/>
      <c r="G9" s="44"/>
      <c r="H9" s="45">
        <v>0</v>
      </c>
    </row>
    <row r="10" spans="1:8" ht="12" customHeight="1">
      <c r="A10" s="43"/>
    </row>
    <row r="11" spans="1:8" s="38" customFormat="1" ht="12" customHeight="1">
      <c r="A11" s="649" t="s">
        <v>555</v>
      </c>
      <c r="B11" s="650"/>
      <c r="C11" s="650"/>
      <c r="D11" s="650"/>
      <c r="E11" s="650"/>
      <c r="F11" s="650"/>
      <c r="G11" s="650"/>
      <c r="H11" s="650"/>
    </row>
    <row r="12" spans="1:8" s="38" customFormat="1" ht="12" customHeight="1">
      <c r="A12" s="425"/>
      <c r="B12" s="467"/>
      <c r="C12" s="406"/>
      <c r="D12" s="406"/>
      <c r="E12" s="406"/>
      <c r="F12" s="406"/>
      <c r="G12" s="406"/>
      <c r="H12" s="406"/>
    </row>
    <row r="13" spans="1:8" s="38" customFormat="1" ht="12" customHeight="1">
      <c r="A13" s="426"/>
      <c r="B13" s="468"/>
      <c r="C13" s="468"/>
      <c r="D13" s="425"/>
      <c r="E13" s="425" t="s">
        <v>543</v>
      </c>
      <c r="F13" s="425"/>
      <c r="G13" s="425"/>
      <c r="H13" s="469">
        <v>0</v>
      </c>
    </row>
    <row r="14" spans="1:8" s="38" customFormat="1" ht="12" customHeight="1">
      <c r="A14" s="426"/>
      <c r="B14" s="425"/>
      <c r="C14" s="425"/>
      <c r="D14" s="425"/>
      <c r="E14" s="425" t="s">
        <v>544</v>
      </c>
      <c r="F14" s="425"/>
      <c r="G14" s="425"/>
      <c r="H14" s="469">
        <v>0</v>
      </c>
    </row>
    <row r="15" spans="1:8" s="38" customFormat="1" ht="21" customHeight="1">
      <c r="A15" s="426"/>
      <c r="B15" s="425"/>
      <c r="C15" s="425"/>
      <c r="D15" s="425"/>
      <c r="E15" s="470" t="s">
        <v>70</v>
      </c>
      <c r="F15" s="470"/>
      <c r="G15" s="470"/>
      <c r="H15" s="471">
        <v>0</v>
      </c>
    </row>
    <row r="16" spans="1:8" ht="12" customHeight="1"/>
    <row r="17" spans="1:8" ht="12" customHeight="1">
      <c r="A17" s="89" t="s">
        <v>55</v>
      </c>
      <c r="C17" s="89"/>
      <c r="E17" s="43" t="s">
        <v>179</v>
      </c>
      <c r="H17" s="90">
        <v>0</v>
      </c>
    </row>
    <row r="18" spans="1:8" ht="12" customHeight="1">
      <c r="A18" s="43"/>
      <c r="E18" s="43" t="s">
        <v>180</v>
      </c>
      <c r="H18" s="90">
        <v>0</v>
      </c>
    </row>
    <row r="19" spans="1:8" ht="21" customHeight="1">
      <c r="A19" s="43"/>
      <c r="E19" s="44" t="s">
        <v>181</v>
      </c>
      <c r="F19" s="44"/>
      <c r="G19" s="44"/>
      <c r="H19" s="45">
        <v>0</v>
      </c>
    </row>
    <row r="20" spans="1:8">
      <c r="A20" s="43"/>
    </row>
    <row r="21" spans="1:8">
      <c r="A21" s="89" t="s">
        <v>108</v>
      </c>
      <c r="C21" s="89"/>
      <c r="E21" s="43" t="s">
        <v>182</v>
      </c>
      <c r="H21" s="90">
        <v>0</v>
      </c>
    </row>
    <row r="22" spans="1:8">
      <c r="A22" s="43"/>
      <c r="E22" s="43" t="s">
        <v>183</v>
      </c>
      <c r="H22" s="90">
        <v>0</v>
      </c>
    </row>
    <row r="23" spans="1:8" ht="21" customHeight="1">
      <c r="A23" s="43"/>
      <c r="E23" s="44" t="s">
        <v>184</v>
      </c>
      <c r="F23" s="44"/>
      <c r="G23" s="44"/>
      <c r="H23" s="45">
        <v>0</v>
      </c>
    </row>
    <row r="24" spans="1:8" s="38" customFormat="1" ht="12" customHeight="1">
      <c r="A24" s="37"/>
    </row>
    <row r="25" spans="1:8" s="38" customFormat="1" ht="21" customHeight="1">
      <c r="A25" s="41" t="s">
        <v>18</v>
      </c>
      <c r="E25" s="39" t="s">
        <v>252</v>
      </c>
      <c r="F25" s="39"/>
      <c r="G25" s="39"/>
      <c r="H25" s="40">
        <v>0</v>
      </c>
    </row>
    <row r="26" spans="1:8" s="38" customFormat="1" ht="12" customHeight="1">
      <c r="A26" s="37"/>
    </row>
    <row r="27" spans="1:8" s="93" customFormat="1" ht="12" customHeight="1">
      <c r="A27" s="639" t="s">
        <v>562</v>
      </c>
      <c r="B27" s="641"/>
      <c r="C27" s="641"/>
      <c r="D27" s="641"/>
      <c r="E27" s="641"/>
      <c r="F27" s="641"/>
      <c r="G27" s="641"/>
      <c r="H27" s="641"/>
    </row>
    <row r="28" spans="1:8" s="93" customFormat="1" ht="12" customHeight="1">
      <c r="A28" s="639" t="s">
        <v>563</v>
      </c>
      <c r="B28" s="641"/>
      <c r="C28" s="641"/>
      <c r="D28" s="641"/>
      <c r="E28" s="641"/>
      <c r="F28" s="641"/>
      <c r="G28" s="641"/>
      <c r="H28" s="641"/>
    </row>
    <row r="29" spans="1:8" ht="12" customHeight="1"/>
    <row r="30" spans="1:8" ht="12" customHeight="1"/>
    <row r="31" spans="1:8" ht="12" customHeight="1">
      <c r="A31" s="401" t="s">
        <v>558</v>
      </c>
      <c r="B31" s="401"/>
      <c r="C31" s="401"/>
    </row>
    <row r="32" spans="1:8" ht="12" customHeight="1">
      <c r="A32" s="401" t="s">
        <v>630</v>
      </c>
      <c r="B32" s="401"/>
      <c r="C32" s="401"/>
      <c r="D32" s="401"/>
      <c r="E32" s="401"/>
      <c r="F32" s="401"/>
      <c r="G32" s="401"/>
    </row>
    <row r="33" spans="1:7" ht="12" customHeight="1">
      <c r="A33" s="401"/>
      <c r="B33" s="401"/>
      <c r="C33" s="401"/>
      <c r="D33" s="401"/>
      <c r="E33" s="401"/>
      <c r="F33" s="401"/>
      <c r="G33" s="401"/>
    </row>
    <row r="34" spans="1:7" ht="12" customHeight="1">
      <c r="A34" s="401"/>
      <c r="B34" s="401"/>
      <c r="C34" s="401"/>
      <c r="D34" s="401"/>
      <c r="E34" s="401"/>
      <c r="F34" s="401"/>
      <c r="G34" s="401"/>
    </row>
    <row r="35" spans="1:7" ht="12" customHeight="1">
      <c r="A35" s="38" t="s">
        <v>568</v>
      </c>
      <c r="B35" s="401"/>
      <c r="C35" s="401" t="s">
        <v>569</v>
      </c>
      <c r="D35" s="401"/>
      <c r="E35" s="38"/>
      <c r="F35" s="401"/>
      <c r="G35" s="401"/>
    </row>
    <row r="39" spans="1:7">
      <c r="A39" s="43"/>
    </row>
    <row r="40" spans="1:7">
      <c r="A40" s="43"/>
    </row>
    <row r="41" spans="1:7">
      <c r="A41" s="43"/>
    </row>
    <row r="42" spans="1:7">
      <c r="A42" s="43"/>
    </row>
    <row r="43" spans="1:7">
      <c r="A43" s="43"/>
    </row>
  </sheetData>
  <mergeCells count="4">
    <mergeCell ref="A11:H11"/>
    <mergeCell ref="A4:H4"/>
    <mergeCell ref="A27:H27"/>
    <mergeCell ref="A28:H2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3"/>
  <sheetViews>
    <sheetView showGridLines="0" zoomScaleNormal="100" workbookViewId="0"/>
  </sheetViews>
  <sheetFormatPr baseColWidth="10" defaultColWidth="11" defaultRowHeight="12"/>
  <cols>
    <col min="1" max="1" width="4.625" style="42" customWidth="1"/>
    <col min="2" max="2" width="20.625" style="43" customWidth="1"/>
    <col min="3" max="3" width="14.75" style="43" customWidth="1"/>
    <col min="4" max="4" width="11" style="43" customWidth="1"/>
    <col min="5" max="5" width="34.125" style="43" customWidth="1"/>
    <col min="6" max="6" width="11" style="43"/>
    <col min="7" max="7" width="11" style="43" customWidth="1"/>
    <col min="8" max="8" width="16.125" style="43" customWidth="1"/>
    <col min="9" max="16384" width="11" style="43"/>
  </cols>
  <sheetData>
    <row r="1" spans="1:8" ht="22.5">
      <c r="A1" s="428" t="s">
        <v>565</v>
      </c>
      <c r="B1" s="88"/>
    </row>
    <row r="4" spans="1:8" ht="28.5" customHeight="1">
      <c r="A4" s="654" t="s">
        <v>613</v>
      </c>
      <c r="B4" s="655"/>
      <c r="C4" s="655"/>
      <c r="D4" s="655"/>
      <c r="E4" s="655"/>
      <c r="F4" s="655"/>
      <c r="G4" s="655"/>
      <c r="H4" s="655"/>
    </row>
    <row r="5" spans="1:8" ht="12" customHeight="1">
      <c r="A5" s="43"/>
    </row>
    <row r="6" spans="1:8" ht="12" customHeight="1">
      <c r="A6" s="43"/>
    </row>
    <row r="7" spans="1:8" ht="12" customHeight="1">
      <c r="A7" s="89" t="s">
        <v>44</v>
      </c>
      <c r="C7" s="89"/>
      <c r="E7" s="43" t="s">
        <v>176</v>
      </c>
      <c r="H7" s="90">
        <v>0</v>
      </c>
    </row>
    <row r="8" spans="1:8" ht="12" customHeight="1">
      <c r="A8" s="43"/>
      <c r="E8" s="43" t="s">
        <v>177</v>
      </c>
      <c r="H8" s="90">
        <v>0</v>
      </c>
    </row>
    <row r="9" spans="1:8" ht="21" customHeight="1">
      <c r="A9" s="43"/>
      <c r="E9" s="44" t="s">
        <v>178</v>
      </c>
      <c r="F9" s="44"/>
      <c r="G9" s="44"/>
      <c r="H9" s="45">
        <v>0</v>
      </c>
    </row>
    <row r="10" spans="1:8" ht="12" customHeight="1">
      <c r="A10" s="43"/>
    </row>
    <row r="11" spans="1:8" s="38" customFormat="1" ht="12" customHeight="1">
      <c r="A11" s="649" t="s">
        <v>555</v>
      </c>
      <c r="B11" s="650"/>
      <c r="C11" s="650"/>
      <c r="D11" s="650"/>
      <c r="E11" s="650"/>
      <c r="F11" s="650"/>
      <c r="G11" s="650"/>
      <c r="H11" s="650"/>
    </row>
    <row r="12" spans="1:8" s="38" customFormat="1" ht="12" customHeight="1">
      <c r="A12" s="425"/>
      <c r="B12" s="467"/>
      <c r="C12" s="406"/>
      <c r="D12" s="406"/>
      <c r="E12" s="406"/>
      <c r="F12" s="406"/>
      <c r="G12" s="406"/>
      <c r="H12" s="406"/>
    </row>
    <row r="13" spans="1:8" s="38" customFormat="1" ht="12" customHeight="1">
      <c r="A13" s="426"/>
      <c r="B13" s="425"/>
      <c r="C13" s="425"/>
      <c r="D13" s="425"/>
      <c r="E13" s="425" t="s">
        <v>543</v>
      </c>
      <c r="F13" s="425"/>
      <c r="G13" s="425"/>
      <c r="H13" s="469">
        <v>0</v>
      </c>
    </row>
    <row r="14" spans="1:8" s="38" customFormat="1" ht="12" customHeight="1">
      <c r="A14" s="426"/>
      <c r="B14" s="425"/>
      <c r="C14" s="425"/>
      <c r="D14" s="425"/>
      <c r="E14" s="425" t="s">
        <v>544</v>
      </c>
      <c r="F14" s="425"/>
      <c r="G14" s="425"/>
      <c r="H14" s="469">
        <v>0</v>
      </c>
    </row>
    <row r="15" spans="1:8" s="38" customFormat="1" ht="21" customHeight="1">
      <c r="A15" s="426"/>
      <c r="B15" s="425"/>
      <c r="C15" s="425"/>
      <c r="D15" s="425"/>
      <c r="E15" s="472" t="s">
        <v>70</v>
      </c>
      <c r="F15" s="472"/>
      <c r="G15" s="472"/>
      <c r="H15" s="473">
        <v>0</v>
      </c>
    </row>
    <row r="16" spans="1:8" ht="12" customHeight="1"/>
    <row r="17" spans="1:8" ht="12" customHeight="1">
      <c r="A17" s="89" t="s">
        <v>55</v>
      </c>
      <c r="C17" s="89"/>
      <c r="E17" s="43" t="s">
        <v>179</v>
      </c>
      <c r="H17" s="90">
        <v>0</v>
      </c>
    </row>
    <row r="18" spans="1:8" ht="12" customHeight="1">
      <c r="A18" s="43"/>
      <c r="E18" s="43" t="s">
        <v>180</v>
      </c>
      <c r="H18" s="90">
        <v>0</v>
      </c>
    </row>
    <row r="19" spans="1:8" ht="21" customHeight="1">
      <c r="A19" s="43"/>
      <c r="E19" s="44" t="s">
        <v>181</v>
      </c>
      <c r="F19" s="44"/>
      <c r="G19" s="44"/>
      <c r="H19" s="45">
        <v>0</v>
      </c>
    </row>
    <row r="20" spans="1:8">
      <c r="A20" s="43"/>
    </row>
    <row r="21" spans="1:8">
      <c r="A21" s="89" t="s">
        <v>108</v>
      </c>
      <c r="C21" s="89"/>
      <c r="E21" s="43" t="s">
        <v>182</v>
      </c>
      <c r="H21" s="90">
        <v>0</v>
      </c>
    </row>
    <row r="22" spans="1:8">
      <c r="A22" s="43"/>
      <c r="E22" s="43" t="s">
        <v>183</v>
      </c>
      <c r="H22" s="90">
        <v>0</v>
      </c>
    </row>
    <row r="23" spans="1:8" ht="21" customHeight="1">
      <c r="A23" s="43"/>
      <c r="E23" s="44" t="s">
        <v>184</v>
      </c>
      <c r="F23" s="44"/>
      <c r="G23" s="44"/>
      <c r="H23" s="45">
        <v>0</v>
      </c>
    </row>
    <row r="24" spans="1:8" s="38" customFormat="1" ht="12" customHeight="1">
      <c r="A24" s="37"/>
    </row>
    <row r="25" spans="1:8" s="38" customFormat="1" ht="21" customHeight="1">
      <c r="A25" s="41" t="s">
        <v>18</v>
      </c>
      <c r="E25" s="39" t="s">
        <v>252</v>
      </c>
      <c r="F25" s="39"/>
      <c r="G25" s="39"/>
      <c r="H25" s="40">
        <v>0</v>
      </c>
    </row>
    <row r="26" spans="1:8" s="38" customFormat="1" ht="12" customHeight="1">
      <c r="A26" s="37"/>
    </row>
    <row r="27" spans="1:8" s="93" customFormat="1" ht="12" customHeight="1">
      <c r="A27" s="639" t="s">
        <v>566</v>
      </c>
      <c r="B27" s="641"/>
      <c r="C27" s="641"/>
      <c r="D27" s="641"/>
      <c r="E27" s="641"/>
      <c r="F27" s="641"/>
      <c r="G27" s="641"/>
      <c r="H27" s="641"/>
    </row>
    <row r="28" spans="1:8" s="93" customFormat="1" ht="12" customHeight="1">
      <c r="A28" s="639" t="s">
        <v>563</v>
      </c>
      <c r="B28" s="641"/>
      <c r="C28" s="641"/>
      <c r="D28" s="641"/>
      <c r="E28" s="641"/>
      <c r="F28" s="641"/>
      <c r="G28" s="641"/>
      <c r="H28" s="641"/>
    </row>
    <row r="29" spans="1:8" ht="12" customHeight="1"/>
    <row r="30" spans="1:8" ht="12" customHeight="1"/>
    <row r="31" spans="1:8" ht="12" customHeight="1">
      <c r="A31" s="401" t="s">
        <v>558</v>
      </c>
      <c r="B31" s="401"/>
      <c r="C31" s="401"/>
    </row>
    <row r="32" spans="1:8" ht="12" customHeight="1">
      <c r="A32" s="401" t="s">
        <v>567</v>
      </c>
      <c r="B32" s="401"/>
      <c r="C32" s="401"/>
    </row>
    <row r="33" spans="1:3" ht="12" customHeight="1">
      <c r="A33" s="401"/>
      <c r="B33" s="401"/>
      <c r="C33" s="401"/>
    </row>
    <row r="34" spans="1:3" ht="12" customHeight="1">
      <c r="A34" s="401"/>
      <c r="B34" s="401"/>
      <c r="C34" s="401"/>
    </row>
    <row r="35" spans="1:3" ht="12" customHeight="1">
      <c r="A35" s="401" t="s">
        <v>360</v>
      </c>
      <c r="B35" s="401"/>
      <c r="C35" s="401" t="s">
        <v>361</v>
      </c>
    </row>
    <row r="39" spans="1:3">
      <c r="A39" s="43"/>
    </row>
    <row r="40" spans="1:3">
      <c r="A40" s="43"/>
    </row>
    <row r="41" spans="1:3">
      <c r="A41" s="43"/>
    </row>
    <row r="42" spans="1:3">
      <c r="A42" s="43"/>
    </row>
    <row r="43" spans="1:3">
      <c r="A43" s="43"/>
    </row>
  </sheetData>
  <mergeCells count="4">
    <mergeCell ref="A4:H4"/>
    <mergeCell ref="A27:H27"/>
    <mergeCell ref="A11:H11"/>
    <mergeCell ref="A28:H2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8"/>
  <sheetViews>
    <sheetView zoomScaleNormal="100" workbookViewId="0"/>
  </sheetViews>
  <sheetFormatPr baseColWidth="10" defaultColWidth="11" defaultRowHeight="12"/>
  <cols>
    <col min="1" max="1" width="4.625" style="42" customWidth="1"/>
    <col min="2" max="2" width="20.625" style="43" customWidth="1"/>
    <col min="3" max="3" width="14.75" style="43" customWidth="1"/>
    <col min="4" max="4" width="11" style="43" customWidth="1"/>
    <col min="5" max="5" width="34.125" style="43" customWidth="1"/>
    <col min="6" max="6" width="11" style="43"/>
    <col min="7" max="7" width="11" style="43" customWidth="1"/>
    <col min="8" max="8" width="16.125" style="43" customWidth="1"/>
    <col min="9" max="16384" width="11" style="43"/>
  </cols>
  <sheetData>
    <row r="1" spans="1:2" ht="22.5">
      <c r="A1" s="87" t="s">
        <v>248</v>
      </c>
      <c r="B1" s="88"/>
    </row>
    <row r="2" spans="1:2" ht="12" customHeight="1"/>
    <row r="3" spans="1:2" ht="12" customHeight="1"/>
    <row r="4" spans="1:2" ht="12" customHeight="1"/>
    <row r="5" spans="1:2" ht="12" customHeight="1">
      <c r="A5" s="42" t="s">
        <v>190</v>
      </c>
    </row>
    <row r="6" spans="1:2" ht="12" customHeight="1"/>
    <row r="7" spans="1:2" ht="12" customHeight="1"/>
    <row r="8" spans="1:2" ht="12" customHeight="1"/>
    <row r="9" spans="1:2" ht="12" customHeight="1"/>
    <row r="10" spans="1:2" ht="12" customHeight="1"/>
    <row r="11" spans="1:2" ht="12" customHeight="1"/>
    <row r="12" spans="1:2" ht="12" customHeight="1"/>
    <row r="13" spans="1:2" ht="12" customHeight="1"/>
    <row r="14" spans="1:2" ht="12" customHeight="1"/>
    <row r="15" spans="1:2" ht="12" customHeight="1"/>
    <row r="16" spans="1:2" ht="12" customHeight="1"/>
    <row r="17" spans="1:2" ht="12" customHeight="1"/>
    <row r="18" spans="1:2" ht="12" customHeight="1"/>
    <row r="19" spans="1:2" ht="12" customHeight="1"/>
    <row r="20" spans="1:2" ht="12" customHeight="1"/>
    <row r="21" spans="1:2" ht="12" customHeight="1"/>
    <row r="22" spans="1:2" ht="12" customHeight="1">
      <c r="B22" s="91"/>
    </row>
    <row r="23" spans="1:2" ht="12" customHeight="1"/>
    <row r="24" spans="1:2" ht="12" customHeight="1"/>
    <row r="25" spans="1:2" ht="12" customHeight="1">
      <c r="A25" s="43"/>
    </row>
    <row r="26" spans="1:2" ht="12" customHeight="1"/>
    <row r="27" spans="1:2" ht="12" customHeight="1"/>
    <row r="28" spans="1:2" ht="12" customHeight="1"/>
    <row r="29" spans="1:2" ht="12" customHeight="1"/>
    <row r="30" spans="1:2" ht="12" customHeight="1"/>
    <row r="31" spans="1:2" ht="12" customHeight="1"/>
    <row r="32" spans="1:2" ht="12" customHeight="1"/>
    <row r="33" spans="1:3" ht="12" customHeight="1"/>
    <row r="34" spans="1:3" ht="12" customHeight="1"/>
    <row r="35" spans="1:3" ht="12" customHeight="1"/>
    <row r="36" spans="1:3" ht="12" customHeight="1">
      <c r="A36" s="43" t="s">
        <v>359</v>
      </c>
    </row>
    <row r="37" spans="1:3" ht="12" customHeight="1">
      <c r="A37" s="43" t="s">
        <v>188</v>
      </c>
    </row>
    <row r="38" spans="1:3" ht="12" customHeight="1">
      <c r="A38" s="43"/>
    </row>
    <row r="39" spans="1:3" ht="12" customHeight="1">
      <c r="A39" s="43"/>
    </row>
    <row r="40" spans="1:3" ht="12" customHeight="1">
      <c r="A40" s="43" t="s">
        <v>189</v>
      </c>
      <c r="C40" s="43" t="s">
        <v>362</v>
      </c>
    </row>
    <row r="44" spans="1:3">
      <c r="A44" s="43"/>
    </row>
    <row r="45" spans="1:3">
      <c r="A45" s="43"/>
    </row>
    <row r="46" spans="1:3">
      <c r="A46" s="43"/>
    </row>
    <row r="47" spans="1:3">
      <c r="A47" s="43"/>
    </row>
    <row r="48" spans="1:3">
      <c r="A48" s="43"/>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92</vt:i4>
      </vt:variant>
    </vt:vector>
  </HeadingPairs>
  <TitlesOfParts>
    <vt:vector size="142" baseType="lpstr">
      <vt:lpstr>T1</vt:lpstr>
      <vt:lpstr>Inhalt</vt:lpstr>
      <vt:lpstr>T2</vt:lpstr>
      <vt:lpstr>Bericht</vt:lpstr>
      <vt:lpstr>A_VS</vt:lpstr>
      <vt:lpstr>A_RPK</vt:lpstr>
      <vt:lpstr>B_GV</vt:lpstr>
      <vt:lpstr>B_DV</vt:lpstr>
      <vt:lpstr>B_Rev</vt:lpstr>
      <vt:lpstr>Erklärung</vt:lpstr>
      <vt:lpstr>T3</vt:lpstr>
      <vt:lpstr>FI_1</vt:lpstr>
      <vt:lpstr>FI_2</vt:lpstr>
      <vt:lpstr>ER</vt:lpstr>
      <vt:lpstr>K_ER</vt:lpstr>
      <vt:lpstr>IR_VV</vt:lpstr>
      <vt:lpstr>IR_FV</vt:lpstr>
      <vt:lpstr>BI</vt:lpstr>
      <vt:lpstr>GFR</vt:lpstr>
      <vt:lpstr>A1</vt:lpstr>
      <vt:lpstr>A2</vt:lpstr>
      <vt:lpstr>A3</vt:lpstr>
      <vt:lpstr>A4</vt:lpstr>
      <vt:lpstr>A5.1</vt:lpstr>
      <vt:lpstr>A5.2</vt:lpstr>
      <vt:lpstr>A5.3</vt:lpstr>
      <vt:lpstr>A6</vt:lpstr>
      <vt:lpstr>A7</vt:lpstr>
      <vt:lpstr>A8</vt:lpstr>
      <vt:lpstr>A9</vt:lpstr>
      <vt:lpstr>A10</vt:lpstr>
      <vt:lpstr>A11</vt:lpstr>
      <vt:lpstr>A12</vt:lpstr>
      <vt:lpstr>A13</vt:lpstr>
      <vt:lpstr>A14</vt:lpstr>
      <vt:lpstr>A15</vt:lpstr>
      <vt:lpstr>A16</vt:lpstr>
      <vt:lpstr>A17</vt:lpstr>
      <vt:lpstr>A18</vt:lpstr>
      <vt:lpstr>A19</vt:lpstr>
      <vt:lpstr>T4</vt:lpstr>
      <vt:lpstr>ER_E</vt:lpstr>
      <vt:lpstr>ER_1</vt:lpstr>
      <vt:lpstr>ER_2</vt:lpstr>
      <vt:lpstr>IR_E</vt:lpstr>
      <vt:lpstr>IR_1</vt:lpstr>
      <vt:lpstr>IR_2</vt:lpstr>
      <vt:lpstr>IR_3</vt:lpstr>
      <vt:lpstr>IR_4</vt:lpstr>
      <vt:lpstr>BI_1</vt:lpstr>
      <vt:lpstr>A_RPK!Druckbereich</vt:lpstr>
      <vt:lpstr>A_VS!Druckbereich</vt:lpstr>
      <vt:lpstr>'A1'!Druckbereich</vt:lpstr>
      <vt:lpstr>'A11'!Druckbereich</vt:lpstr>
      <vt:lpstr>'A13'!Druckbereich</vt:lpstr>
      <vt:lpstr>'A14'!Druckbereich</vt:lpstr>
      <vt:lpstr>'A15'!Druckbereich</vt:lpstr>
      <vt:lpstr>'A16'!Druckbereich</vt:lpstr>
      <vt:lpstr>'A17'!Druckbereich</vt:lpstr>
      <vt:lpstr>'A18'!Druckbereich</vt:lpstr>
      <vt:lpstr>'A19'!Druckbereich</vt:lpstr>
      <vt:lpstr>'A2'!Druckbereich</vt:lpstr>
      <vt:lpstr>'A3'!Druckbereich</vt:lpstr>
      <vt:lpstr>'A4'!Druckbereich</vt:lpstr>
      <vt:lpstr>A5.1!Druckbereich</vt:lpstr>
      <vt:lpstr>A5.2!Druckbereich</vt:lpstr>
      <vt:lpstr>A5.3!Druckbereich</vt:lpstr>
      <vt:lpstr>'A6'!Druckbereich</vt:lpstr>
      <vt:lpstr>'A7'!Druckbereich</vt:lpstr>
      <vt:lpstr>'A8'!Druckbereich</vt:lpstr>
      <vt:lpstr>'A9'!Druckbereich</vt:lpstr>
      <vt:lpstr>B_DV!Druckbereich</vt:lpstr>
      <vt:lpstr>B_GV!Druckbereich</vt:lpstr>
      <vt:lpstr>B_Rev!Druckbereich</vt:lpstr>
      <vt:lpstr>Bericht!Druckbereich</vt:lpstr>
      <vt:lpstr>BI!Druckbereich</vt:lpstr>
      <vt:lpstr>BI_1!Druckbereich</vt:lpstr>
      <vt:lpstr>ER!Druckbereich</vt:lpstr>
      <vt:lpstr>ER_1!Druckbereich</vt:lpstr>
      <vt:lpstr>ER_2!Druckbereich</vt:lpstr>
      <vt:lpstr>ER_E!Druckbereich</vt:lpstr>
      <vt:lpstr>Erklärung!Druckbereich</vt:lpstr>
      <vt:lpstr>FI_1!Druckbereich</vt:lpstr>
      <vt:lpstr>FI_2!Druckbereich</vt:lpstr>
      <vt:lpstr>GFR!Druckbereich</vt:lpstr>
      <vt:lpstr>Inhalt!Druckbereich</vt:lpstr>
      <vt:lpstr>IR_1!Druckbereich</vt:lpstr>
      <vt:lpstr>IR_2!Druckbereich</vt:lpstr>
      <vt:lpstr>IR_3!Druckbereich</vt:lpstr>
      <vt:lpstr>IR_4!Druckbereich</vt:lpstr>
      <vt:lpstr>IR_E!Druckbereich</vt:lpstr>
      <vt:lpstr>IR_FV!Druckbereich</vt:lpstr>
      <vt:lpstr>IR_VV!Druckbereich</vt:lpstr>
      <vt:lpstr>K_ER!Druckbereich</vt:lpstr>
      <vt:lpstr>'T1'!Druckbereich</vt:lpstr>
      <vt:lpstr>'T2'!Druckbereich</vt:lpstr>
      <vt:lpstr>'T3'!Druckbereich</vt:lpstr>
      <vt:lpstr>'T4'!Druckbereich</vt:lpstr>
      <vt:lpstr>'A1'!Drucktitel</vt:lpstr>
      <vt:lpstr>A5.1!Drucktitel</vt:lpstr>
      <vt:lpstr>A5.2!Drucktitel</vt:lpstr>
      <vt:lpstr>A5.3!Drucktitel</vt:lpstr>
      <vt:lpstr>ER_2!Drucktitel</vt:lpstr>
      <vt:lpstr>IR_2!Drucktitel</vt:lpstr>
      <vt:lpstr>IR_4!Drucktitel</vt:lpstr>
      <vt:lpstr>A_RPK!Print_Area</vt:lpstr>
      <vt:lpstr>A_VS!Print_Area</vt:lpstr>
      <vt:lpstr>'A1'!Print_Area</vt:lpstr>
      <vt:lpstr>'A15'!Print_Area</vt:lpstr>
      <vt:lpstr>'A16'!Print_Area</vt:lpstr>
      <vt:lpstr>A5.1!Print_Area</vt:lpstr>
      <vt:lpstr>A5.2!Print_Area</vt:lpstr>
      <vt:lpstr>A5.3!Print_Area</vt:lpstr>
      <vt:lpstr>B_DV!Print_Area</vt:lpstr>
      <vt:lpstr>B_GV!Print_Area</vt:lpstr>
      <vt:lpstr>B_Rev!Print_Area</vt:lpstr>
      <vt:lpstr>BI!Print_Area</vt:lpstr>
      <vt:lpstr>BI_1!Print_Area</vt:lpstr>
      <vt:lpstr>ER!Print_Area</vt:lpstr>
      <vt:lpstr>ER_1!Print_Area</vt:lpstr>
      <vt:lpstr>ER_E!Print_Area</vt:lpstr>
      <vt:lpstr>Erklärung!Print_Area</vt:lpstr>
      <vt:lpstr>FI_1!Print_Area</vt:lpstr>
      <vt:lpstr>FI_2!Print_Area</vt:lpstr>
      <vt:lpstr>Inhalt!Print_Area</vt:lpstr>
      <vt:lpstr>IR_1!Print_Area</vt:lpstr>
      <vt:lpstr>IR_3!Print_Area</vt:lpstr>
      <vt:lpstr>IR_E!Print_Area</vt:lpstr>
      <vt:lpstr>IR_FV!Print_Area</vt:lpstr>
      <vt:lpstr>IR_VV!Print_Area</vt:lpstr>
      <vt:lpstr>'T1'!Print_Area</vt:lpstr>
      <vt:lpstr>'T2'!Print_Area</vt:lpstr>
      <vt:lpstr>'T3'!Print_Area</vt:lpstr>
      <vt:lpstr>'T4'!Print_Area</vt:lpstr>
      <vt:lpstr>'A14'!Print_Titles</vt:lpstr>
      <vt:lpstr>'A17'!Print_Titles</vt:lpstr>
      <vt:lpstr>'A18'!Print_Titles</vt:lpstr>
      <vt:lpstr>'A19'!Print_Titles</vt:lpstr>
      <vt:lpstr>'A4'!Print_Titles</vt:lpstr>
      <vt:lpstr>A5.1!Print_Titles</vt:lpstr>
      <vt:lpstr>A5.2!Print_Titles</vt:lpstr>
      <vt:lpstr>A5.3!Print_Titles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Andreas Hrachowy</cp:lastModifiedBy>
  <cp:lastPrinted>2022-02-24T09:13:55Z</cp:lastPrinted>
  <dcterms:created xsi:type="dcterms:W3CDTF">2010-10-04T11:28:49Z</dcterms:created>
  <dcterms:modified xsi:type="dcterms:W3CDTF">2026-04-21T14:12:25Z</dcterms:modified>
</cp:coreProperties>
</file>