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Gemeindefinanzen\01_Finanzhaushalt\03_Formularsatz Jahresrechnung\"/>
    </mc:Choice>
  </mc:AlternateContent>
  <bookViews>
    <workbookView xWindow="600" yWindow="30" windowWidth="15600" windowHeight="7610" tabRatio="946"/>
  </bookViews>
  <sheets>
    <sheet name="T1" sheetId="27" r:id="rId1"/>
    <sheet name="Inhalt" sheetId="28" r:id="rId2"/>
    <sheet name="T2" sheetId="29" r:id="rId3"/>
    <sheet name="Bericht" sheetId="52" r:id="rId4"/>
    <sheet name="A_SP" sheetId="54" r:id="rId5"/>
    <sheet name="A_RPK" sheetId="55" r:id="rId6"/>
    <sheet name="B_GV" sheetId="56" r:id="rId7"/>
    <sheet name="B_Rev" sheetId="57" r:id="rId8"/>
    <sheet name="Erklärung" sheetId="64" r:id="rId9"/>
    <sheet name="T3" sheetId="30" r:id="rId10"/>
    <sheet name="FI_1" sheetId="108" r:id="rId11"/>
    <sheet name="FI_2" sheetId="109" r:id="rId12"/>
    <sheet name="ER" sheetId="31" r:id="rId13"/>
    <sheet name="IR_VV" sheetId="33" r:id="rId14"/>
    <sheet name="IR_FV" sheetId="34" r:id="rId15"/>
    <sheet name="BI" sheetId="35" r:id="rId16"/>
    <sheet name="GFR" sheetId="96" r:id="rId17"/>
    <sheet name="A1" sheetId="48" r:id="rId18"/>
    <sheet name="A2" sheetId="72" r:id="rId19"/>
    <sheet name="A3" sheetId="75" r:id="rId20"/>
    <sheet name="A4" sheetId="85" r:id="rId21"/>
    <sheet name="A5.1" sheetId="86" r:id="rId22"/>
    <sheet name="A5.2" sheetId="105" r:id="rId23"/>
    <sheet name="A5.3" sheetId="106" r:id="rId24"/>
    <sheet name="A6" sheetId="60" r:id="rId25"/>
    <sheet name="A7" sheetId="76" r:id="rId26"/>
    <sheet name="A8" sheetId="61" r:id="rId27"/>
    <sheet name="A9" sheetId="68" r:id="rId28"/>
    <sheet name="A10" sheetId="79" r:id="rId29"/>
    <sheet name="A11" sheetId="103" r:id="rId30"/>
    <sheet name="A12" sheetId="63" r:id="rId31"/>
    <sheet name="A13" sheetId="99" r:id="rId32"/>
    <sheet name="A14" sheetId="95" r:id="rId33"/>
    <sheet name="A15" sheetId="69" r:id="rId34"/>
    <sheet name="A16" sheetId="94" r:id="rId35"/>
    <sheet name="T4" sheetId="37" r:id="rId36"/>
    <sheet name="ER_E" sheetId="38" r:id="rId37"/>
    <sheet name="ER_1" sheetId="40" r:id="rId38"/>
    <sheet name="ER_2" sheetId="104" r:id="rId39"/>
    <sheet name="IR_E" sheetId="42" r:id="rId40"/>
    <sheet name="IR_1" sheetId="44" r:id="rId41"/>
    <sheet name="IR_2" sheetId="45" r:id="rId42"/>
    <sheet name="IR_3" sheetId="78" r:id="rId43"/>
    <sheet name="IR_4" sheetId="47" r:id="rId44"/>
    <sheet name="BI_1" sheetId="62" r:id="rId45"/>
  </sheets>
  <externalReferences>
    <externalReference r:id="rId46"/>
    <externalReference r:id="rId47"/>
    <externalReference r:id="rId48"/>
    <externalReference r:id="rId49"/>
    <externalReference r:id="rId50"/>
    <externalReference r:id="rId51"/>
    <externalReference r:id="rId52"/>
    <externalReference r:id="rId53"/>
  </externalReferences>
  <definedNames>
    <definedName name="b">[1]Dateneingabe!$F$1:$F$65536</definedName>
    <definedName name="BspAnfBestand" localSheetId="31">[2]Dateneingabe!$F:$F</definedName>
    <definedName name="BspAnfBestand" localSheetId="32">[2]Dateneingabe!$F:$F</definedName>
    <definedName name="BspAnfBestand" localSheetId="16">[3]Dateneingabe!$F:$F</definedName>
    <definedName name="BspAnfBestand">[4]Dateneingabe!$F:$F</definedName>
    <definedName name="BspBuchBetrag" localSheetId="31">[2]Dateneingabe!$H:$H</definedName>
    <definedName name="BspBuchBetrag" localSheetId="32">[2]Dateneingabe!$H:$H</definedName>
    <definedName name="BspBuchBetrag" localSheetId="16">[3]Dateneingabe!$H:$H</definedName>
    <definedName name="BspBuchBetrag">[4]Dateneingabe!$H:$H</definedName>
    <definedName name="BspBuchSaldo" localSheetId="31">[2]Dateneingabe!$E:$E</definedName>
    <definedName name="BspBuchSaldo" localSheetId="32">[2]Dateneingabe!$E:$E</definedName>
    <definedName name="BspBuchSaldo" localSheetId="16">[3]Dateneingabe!$E:$E</definedName>
    <definedName name="BspBuchSaldo">[4]Dateneingabe!$E:$E</definedName>
    <definedName name="BspKontoNr" localSheetId="31">[2]Dateneingabe!$B:$B</definedName>
    <definedName name="BspKontoNr" localSheetId="32">[2]Dateneingabe!$B:$B</definedName>
    <definedName name="BspKontoNr" localSheetId="16">[3]Dateneingabe!$B:$B</definedName>
    <definedName name="BspKontoNr">[4]Dateneingabe!$B:$B</definedName>
    <definedName name="BspSHKonto" localSheetId="31">[2]Dateneingabe!$G:$G</definedName>
    <definedName name="BspSHKonto" localSheetId="32">[2]Dateneingabe!$G:$G</definedName>
    <definedName name="BspSHKonto" localSheetId="16">[3]Dateneingabe!$G:$G</definedName>
    <definedName name="BspSHKonto">[4]Dateneingabe!$G:$G</definedName>
    <definedName name="_xlnm.Print_Area" localSheetId="5">A_RPK!$A$1:$H$35</definedName>
    <definedName name="_xlnm.Print_Area" localSheetId="4">A_SP!$A$1:$H$35</definedName>
    <definedName name="_xlnm.Print_Area" localSheetId="17">'A1'!$A$1:$K$62</definedName>
    <definedName name="_xlnm.Print_Area" localSheetId="29">'A11'!$A$1:$Q$31</definedName>
    <definedName name="_xlnm.Print_Area" localSheetId="30">'A12'!$A$1:$J$37</definedName>
    <definedName name="_xlnm.Print_Area" localSheetId="31">'A13'!$A$1:$O$50</definedName>
    <definedName name="_xlnm.Print_Area" localSheetId="32">'A14'!$A$1:$H$37</definedName>
    <definedName name="_xlnm.Print_Area" localSheetId="33">'A15'!$A$1:$O$40</definedName>
    <definedName name="_xlnm.Print_Area" localSheetId="34">'A16'!$A$1:$O$16</definedName>
    <definedName name="_xlnm.Print_Area" localSheetId="18">'A2'!$A$1:$H$36</definedName>
    <definedName name="_xlnm.Print_Area" localSheetId="19">'A3'!$A$1:$H$39</definedName>
    <definedName name="_xlnm.Print_Area" localSheetId="20">'A4'!$A$1:$H$38</definedName>
    <definedName name="_xlnm.Print_Area" localSheetId="21">'A5.1'!$A$1:$M$75</definedName>
    <definedName name="_xlnm.Print_Area" localSheetId="22">'A5.2'!$A$1:$M$76</definedName>
    <definedName name="_xlnm.Print_Area" localSheetId="23">'A5.3'!$A$1:$M$76</definedName>
    <definedName name="_xlnm.Print_Area" localSheetId="24">'A6'!$A$1:$L$36</definedName>
    <definedName name="_xlnm.Print_Area" localSheetId="25">'A7'!$A$1:$H$24</definedName>
    <definedName name="_xlnm.Print_Area" localSheetId="26">'A8'!$A$1:$H$16</definedName>
    <definedName name="_xlnm.Print_Area" localSheetId="27">'A9'!$A$1:$E$16</definedName>
    <definedName name="_xlnm.Print_Area" localSheetId="6">B_GV!$A$1:$H$30</definedName>
    <definedName name="_xlnm.Print_Area" localSheetId="7">B_Rev!$A$1:$H$40</definedName>
    <definedName name="_xlnm.Print_Area" localSheetId="3">Bericht!$A$1:$G$40</definedName>
    <definedName name="_xlnm.Print_Area" localSheetId="15">BI!$A$1:$E$68</definedName>
    <definedName name="_xlnm.Print_Area" localSheetId="44">BI_1!$A$1:$E$70</definedName>
    <definedName name="_xlnm.Print_Area" localSheetId="12">ER!$A$1:$F$42</definedName>
    <definedName name="_xlnm.Print_Area" localSheetId="37">ER_1!$A$1:$H$37</definedName>
    <definedName name="_xlnm.Print_Area" localSheetId="38">ER_2!$A$1:$H$52</definedName>
    <definedName name="_xlnm.Print_Area" localSheetId="36">ER_E!$A$1:$F$38</definedName>
    <definedName name="_xlnm.Print_Area" localSheetId="8">Erklärung!$A$1:$C$37</definedName>
    <definedName name="_xlnm.Print_Area" localSheetId="10">FI_1!$A$1:$H$36</definedName>
    <definedName name="_xlnm.Print_Area" localSheetId="11">FI_2!$A$1:$H$38</definedName>
    <definedName name="_xlnm.Print_Area" localSheetId="16">GFR!$A$1:$F$61</definedName>
    <definedName name="_xlnm.Print_Area" localSheetId="40">IR_1!$A$1:$H$37</definedName>
    <definedName name="_xlnm.Print_Area" localSheetId="41">IR_2!$A$1:$I$38</definedName>
    <definedName name="_xlnm.Print_Area" localSheetId="42">IR_3!$A$1:$H$38</definedName>
    <definedName name="_xlnm.Print_Area" localSheetId="43">IR_4!$A$1:$H$47</definedName>
    <definedName name="_xlnm.Print_Area" localSheetId="39">IR_E!$A$1:$F$39</definedName>
    <definedName name="_xlnm.Print_Area" localSheetId="14">IR_FV!$A$1:$F$37</definedName>
    <definedName name="_xlnm.Print_Area" localSheetId="13">IR_VV!$A$1:$F$37</definedName>
    <definedName name="_xlnm.Print_Area" localSheetId="0">'T1'!$A$1:$J$30</definedName>
    <definedName name="_xlnm.Print_Area" localSheetId="2">'T2'!$A$1:$G$36</definedName>
    <definedName name="_xlnm.Print_Area" localSheetId="9">'T3'!$A$1:$G$36</definedName>
    <definedName name="_xlnm.Print_Area" localSheetId="35">'T4'!$A$1:$G$36</definedName>
    <definedName name="_xlnm.Print_Titles" localSheetId="17">'A1'!$1:$3</definedName>
    <definedName name="_xlnm.Print_Titles" localSheetId="31">'A13'!$1:$6</definedName>
    <definedName name="_xlnm.Print_Titles" localSheetId="21">'A5.1'!$1:$10</definedName>
    <definedName name="_xlnm.Print_Titles" localSheetId="22">'A5.2'!$1:$10</definedName>
    <definedName name="_xlnm.Print_Titles" localSheetId="23">'A5.3'!$1:$10</definedName>
    <definedName name="_xlnm.Print_Titles" localSheetId="38">ER_2!$1:$6</definedName>
    <definedName name="_xlnm.Print_Titles" localSheetId="41">IR_2!$1:$6</definedName>
    <definedName name="_xlnm.Print_Titles" localSheetId="43">IR_4!$1:$6</definedName>
    <definedName name="HRM2FG" localSheetId="16">[5]Funktionale_Gliederung!$C$6:$E$450</definedName>
    <definedName name="HRM2FG">[6]Funktionale_Gliederung!$C$6:$E$450</definedName>
    <definedName name="HRM2SGER" localSheetId="16">[5]Sachgruppen_ER!$I$8:$M$1270</definedName>
    <definedName name="HRM2SGER">[6]Sachgruppen_ER!$I$8:$M$1270</definedName>
    <definedName name="HRM2SGIRFV" localSheetId="16">[7]Sachgruppen_IR_FV!$I$6:$M$139</definedName>
    <definedName name="HRM2SGIRFV">[8]Sachgruppen_IR_FV!$I$6:$M$139</definedName>
    <definedName name="MV">[4]Dateneingabe!$F:$F</definedName>
    <definedName name="Print_Area" localSheetId="5">A_RPK!$A$1:$H$35</definedName>
    <definedName name="Print_Area" localSheetId="4">A_SP!$A$1:$H$35</definedName>
    <definedName name="Print_Area" localSheetId="17">'A1'!$A$1:$K$70</definedName>
    <definedName name="Print_Area" localSheetId="33">'A15'!$A$1:$O$33</definedName>
    <definedName name="Print_Area" localSheetId="34">'A16'!$A$1:$O$29</definedName>
    <definedName name="Print_Area" localSheetId="21">'A5.1'!$A$1:$M$73</definedName>
    <definedName name="Print_Area" localSheetId="22">'A5.2'!$A$1:$M$74</definedName>
    <definedName name="Print_Area" localSheetId="23">'A5.3'!$A$1:$M$74</definedName>
    <definedName name="Print_Area" localSheetId="6">B_GV!$A$1:$H$30</definedName>
    <definedName name="Print_Area" localSheetId="7">B_Rev!$A$1:$H$40</definedName>
    <definedName name="Print_Area" localSheetId="15">BI!$A$1:$E$68</definedName>
    <definedName name="Print_Area" localSheetId="44">BI_1!$A$1:$E$64</definedName>
    <definedName name="Print_Area" localSheetId="12">ER!$A$1:$F$39</definedName>
    <definedName name="Print_Area" localSheetId="37">ER_1!$A$1:$H$32</definedName>
    <definedName name="Print_Area" localSheetId="36">ER_E!$A$1:$F$30</definedName>
    <definedName name="Print_Area" localSheetId="8">Erklärung!$A$1:$C$37</definedName>
    <definedName name="Print_Area" localSheetId="10">FI_1!$A$1:$H$34</definedName>
    <definedName name="Print_Area" localSheetId="11">FI_2!$A$1:$H$26</definedName>
    <definedName name="Print_Area" localSheetId="1">Inhalt!$A$1:$H$60</definedName>
    <definedName name="Print_Area" localSheetId="40">IR_1!$A$1:$H$30</definedName>
    <definedName name="Print_Area" localSheetId="42">IR_3!$A$1:$H$16</definedName>
    <definedName name="Print_Area" localSheetId="39">IR_E!$A$1:$F$39</definedName>
    <definedName name="Print_Area" localSheetId="14">IR_FV!$A$1:$F$27</definedName>
    <definedName name="Print_Area" localSheetId="13">IR_VV!$A$1:$F$34</definedName>
    <definedName name="Print_Area" localSheetId="0">'T1'!$A$1:$J$29</definedName>
    <definedName name="Print_Area" localSheetId="2">'T2'!$A$1:$G$36</definedName>
    <definedName name="Print_Area" localSheetId="9">'T3'!$A$1:$G$36</definedName>
    <definedName name="Print_Area" localSheetId="35">'T4'!$A$1:$G$36</definedName>
    <definedName name="Print_Titles" localSheetId="31">'A13'!$1:$26</definedName>
    <definedName name="Print_Titles" localSheetId="32">'A14'!$1:$3</definedName>
    <definedName name="Print_Titles" localSheetId="20">'A4'!$1:$6</definedName>
    <definedName name="Print_Titles" localSheetId="21">'A5.1'!$1:$10</definedName>
    <definedName name="Print_Titles" localSheetId="22">'A5.2'!$1:$10</definedName>
    <definedName name="Print_Titles" localSheetId="23">'A5.3'!$1:$10</definedName>
    <definedName name="Sachgruppen" localSheetId="31">'[2]Sachgruppen_1-4-stellig'!$B$4:$E$932</definedName>
    <definedName name="Sachgruppen" localSheetId="32">'[2]Sachgruppen_1-4-stellig'!$B$4:$E$932</definedName>
    <definedName name="Sachgruppen" localSheetId="16">'[3]Sachgruppen_1-4-stellig'!$B$4:$E$930</definedName>
    <definedName name="Sachgruppen">'[4]Sachgruppen_1-4-stellig'!$B$4:$E$932</definedName>
    <definedName name="SAPBEXrevision" hidden="1">1</definedName>
    <definedName name="SAPBEXsysID" hidden="1">"P19"</definedName>
    <definedName name="SAPBEXwbID" hidden="1">"3WXD0ZV0SF4ESR41T24F14N1L"</definedName>
    <definedName name="SgAnfBestand" localSheetId="31">'[2]Sachgruppen_1-4-stellig'!$D:$D</definedName>
    <definedName name="SgAnfBestand" localSheetId="32">'[2]Sachgruppen_1-4-stellig'!$D:$D</definedName>
    <definedName name="SgAnfBestand" localSheetId="16">'[3]Sachgruppen_1-4-stellig'!$D:$D</definedName>
    <definedName name="SgAnfBestand">'[4]Sachgruppen_1-4-stellig'!$D:$D</definedName>
    <definedName name="SgEndBestand" localSheetId="31">'[2]Sachgruppen_1-4-stellig'!$E:$E</definedName>
    <definedName name="SgEndBestand" localSheetId="32">'[2]Sachgruppen_1-4-stellig'!$E:$E</definedName>
    <definedName name="SgEndBestand" localSheetId="16">'[3]Sachgruppen_1-4-stellig'!$E:$E</definedName>
    <definedName name="SgEndBestand">'[4]Sachgruppen_1-4-stellig'!$E:$E</definedName>
    <definedName name="SgNr" localSheetId="31">'[2]Sachgruppen_1-4-stellig'!$A:$A</definedName>
    <definedName name="SgNr" localSheetId="32">'[2]Sachgruppen_1-4-stellig'!$A:$A</definedName>
    <definedName name="SgNr" localSheetId="16">'[3]Sachgruppen_1-4-stellig'!$A:$A</definedName>
    <definedName name="SgNr">'[4]Sachgruppen_1-4-stellig'!$A:$A</definedName>
    <definedName name="TT">[4]Dateneingabe!$F:$F</definedName>
  </definedNames>
  <calcPr calcId="162913"/>
</workbook>
</file>

<file path=xl/calcChain.xml><?xml version="1.0" encoding="utf-8"?>
<calcChain xmlns="http://schemas.openxmlformats.org/spreadsheetml/2006/main">
  <c r="C29" i="103" l="1"/>
  <c r="Q11" i="103"/>
  <c r="Q25" i="103"/>
  <c r="Q24" i="103"/>
  <c r="C20" i="103"/>
  <c r="C17" i="103"/>
  <c r="C14" i="103"/>
  <c r="C11" i="103"/>
  <c r="Q29" i="103" l="1"/>
  <c r="L71" i="106" l="1"/>
  <c r="F71" i="106"/>
  <c r="M71" i="106" s="1"/>
  <c r="L71" i="105"/>
  <c r="F71" i="105"/>
  <c r="M71" i="105" s="1"/>
  <c r="D17" i="109" l="1"/>
  <c r="E17" i="109"/>
  <c r="F17" i="109"/>
  <c r="G17" i="109"/>
  <c r="H17" i="109"/>
  <c r="C17" i="109"/>
  <c r="H21" i="109" l="1"/>
  <c r="G23" i="109"/>
  <c r="F23" i="109"/>
  <c r="E21" i="109"/>
  <c r="D21" i="109"/>
  <c r="C23" i="109"/>
  <c r="D21" i="108"/>
  <c r="C21" i="108"/>
  <c r="H19" i="108"/>
  <c r="H25" i="108" s="1"/>
  <c r="G19" i="108"/>
  <c r="G23" i="108" s="1"/>
  <c r="F19" i="108"/>
  <c r="F23" i="108" s="1"/>
  <c r="E19" i="108"/>
  <c r="E25" i="108" s="1"/>
  <c r="D18" i="108"/>
  <c r="C18" i="108"/>
  <c r="D17" i="108"/>
  <c r="C17" i="108"/>
  <c r="D16" i="108"/>
  <c r="C16" i="108"/>
  <c r="D15" i="108"/>
  <c r="C15" i="108"/>
  <c r="D14" i="108"/>
  <c r="C14" i="108"/>
  <c r="D13" i="108"/>
  <c r="C13" i="108"/>
  <c r="D9" i="108"/>
  <c r="C9" i="108"/>
  <c r="D8" i="108"/>
  <c r="D19" i="108" s="1"/>
  <c r="C8" i="108"/>
  <c r="C19" i="108" s="1"/>
  <c r="C23" i="108" l="1"/>
  <c r="C25" i="108"/>
  <c r="D25" i="108"/>
  <c r="D23" i="108"/>
  <c r="H23" i="108"/>
  <c r="F25" i="108"/>
  <c r="F21" i="109"/>
  <c r="D23" i="109"/>
  <c r="H23" i="109"/>
  <c r="E23" i="108"/>
  <c r="G25" i="108"/>
  <c r="C21" i="109"/>
  <c r="G21" i="109"/>
  <c r="E23" i="109"/>
  <c r="I32" i="63" l="1"/>
  <c r="K74" i="106" l="1"/>
  <c r="J74" i="106"/>
  <c r="I74" i="106"/>
  <c r="H74" i="106"/>
  <c r="G74" i="106"/>
  <c r="E74" i="106"/>
  <c r="D74" i="106"/>
  <c r="C74" i="106"/>
  <c r="L72" i="106"/>
  <c r="F72" i="106"/>
  <c r="L70" i="106"/>
  <c r="F70" i="106"/>
  <c r="M70" i="106" s="1"/>
  <c r="L69" i="106"/>
  <c r="F69" i="106"/>
  <c r="M69" i="106" s="1"/>
  <c r="L68" i="106"/>
  <c r="M68" i="106" s="1"/>
  <c r="F68" i="106"/>
  <c r="L67" i="106"/>
  <c r="F67" i="106"/>
  <c r="L66" i="106"/>
  <c r="F66" i="106"/>
  <c r="L65" i="106"/>
  <c r="F65" i="106"/>
  <c r="M65" i="106" s="1"/>
  <c r="M64" i="106"/>
  <c r="L64" i="106"/>
  <c r="F64" i="106"/>
  <c r="L63" i="106"/>
  <c r="F63" i="106"/>
  <c r="K59" i="106"/>
  <c r="J59" i="106"/>
  <c r="I59" i="106"/>
  <c r="H59" i="106"/>
  <c r="G59" i="106"/>
  <c r="E59" i="106"/>
  <c r="D59" i="106"/>
  <c r="C59" i="106"/>
  <c r="L57" i="106"/>
  <c r="F57" i="106"/>
  <c r="M57" i="106" s="1"/>
  <c r="L56" i="106"/>
  <c r="M56" i="106" s="1"/>
  <c r="F56" i="106"/>
  <c r="L55" i="106"/>
  <c r="F55" i="106"/>
  <c r="L54" i="106"/>
  <c r="F54" i="106"/>
  <c r="L53" i="106"/>
  <c r="F53" i="106"/>
  <c r="M53" i="106" s="1"/>
  <c r="M52" i="106"/>
  <c r="L52" i="106"/>
  <c r="F52" i="106"/>
  <c r="L51" i="106"/>
  <c r="F51" i="106"/>
  <c r="L50" i="106"/>
  <c r="F50" i="106"/>
  <c r="M50" i="106" s="1"/>
  <c r="L49" i="106"/>
  <c r="F49" i="106"/>
  <c r="F59" i="106" s="1"/>
  <c r="K46" i="106"/>
  <c r="J46" i="106"/>
  <c r="I46" i="106"/>
  <c r="H46" i="106"/>
  <c r="G46" i="106"/>
  <c r="E46" i="106"/>
  <c r="D46" i="106"/>
  <c r="C46" i="106"/>
  <c r="L44" i="106"/>
  <c r="F44" i="106"/>
  <c r="L43" i="106"/>
  <c r="F43" i="106"/>
  <c r="M43" i="106" s="1"/>
  <c r="L42" i="106"/>
  <c r="F42" i="106"/>
  <c r="M42" i="106" s="1"/>
  <c r="L41" i="106"/>
  <c r="M41" i="106" s="1"/>
  <c r="F41" i="106"/>
  <c r="L40" i="106"/>
  <c r="M40" i="106" s="1"/>
  <c r="F40" i="106"/>
  <c r="L39" i="106"/>
  <c r="F39" i="106"/>
  <c r="L38" i="106"/>
  <c r="F38" i="106"/>
  <c r="M37" i="106"/>
  <c r="L37" i="106"/>
  <c r="F37" i="106"/>
  <c r="L36" i="106"/>
  <c r="F36" i="106"/>
  <c r="K32" i="106"/>
  <c r="J32" i="106"/>
  <c r="I32" i="106"/>
  <c r="H32" i="106"/>
  <c r="G32" i="106"/>
  <c r="E32" i="106"/>
  <c r="D32" i="106"/>
  <c r="C32" i="106"/>
  <c r="L30" i="106"/>
  <c r="F30" i="106"/>
  <c r="M30" i="106" s="1"/>
  <c r="L29" i="106"/>
  <c r="M29" i="106" s="1"/>
  <c r="F29" i="106"/>
  <c r="L28" i="106"/>
  <c r="M28" i="106" s="1"/>
  <c r="F28" i="106"/>
  <c r="L27" i="106"/>
  <c r="L32" i="106" s="1"/>
  <c r="F27" i="106"/>
  <c r="K23" i="106"/>
  <c r="K76" i="106" s="1"/>
  <c r="J23" i="106"/>
  <c r="J76" i="106" s="1"/>
  <c r="I23" i="106"/>
  <c r="I76" i="106" s="1"/>
  <c r="H23" i="106"/>
  <c r="G23" i="106"/>
  <c r="G76" i="106" s="1"/>
  <c r="E23" i="106"/>
  <c r="E76" i="106" s="1"/>
  <c r="D23" i="106"/>
  <c r="D76" i="106" s="1"/>
  <c r="C23" i="106"/>
  <c r="L21" i="106"/>
  <c r="F21" i="106"/>
  <c r="M21" i="106" s="1"/>
  <c r="L20" i="106"/>
  <c r="F20" i="106"/>
  <c r="L19" i="106"/>
  <c r="F19" i="106"/>
  <c r="M19" i="106" s="1"/>
  <c r="L18" i="106"/>
  <c r="F18" i="106"/>
  <c r="M18" i="106" s="1"/>
  <c r="L17" i="106"/>
  <c r="M17" i="106" s="1"/>
  <c r="F17" i="106"/>
  <c r="L16" i="106"/>
  <c r="M16" i="106" s="1"/>
  <c r="F16" i="106"/>
  <c r="L15" i="106"/>
  <c r="F15" i="106"/>
  <c r="L14" i="106"/>
  <c r="F14" i="106"/>
  <c r="M13" i="106"/>
  <c r="L13" i="106"/>
  <c r="F13" i="106"/>
  <c r="K74" i="105"/>
  <c r="J74" i="105"/>
  <c r="I74" i="105"/>
  <c r="H74" i="105"/>
  <c r="G74" i="105"/>
  <c r="E74" i="105"/>
  <c r="D74" i="105"/>
  <c r="C74" i="105"/>
  <c r="L72" i="105"/>
  <c r="F72" i="105"/>
  <c r="L70" i="105"/>
  <c r="F70" i="105"/>
  <c r="M70" i="105" s="1"/>
  <c r="L69" i="105"/>
  <c r="F69" i="105"/>
  <c r="M69" i="105" s="1"/>
  <c r="L68" i="105"/>
  <c r="F68" i="105"/>
  <c r="M68" i="105" s="1"/>
  <c r="L67" i="105"/>
  <c r="M67" i="105" s="1"/>
  <c r="F67" i="105"/>
  <c r="L66" i="105"/>
  <c r="F66" i="105"/>
  <c r="M66" i="105" s="1"/>
  <c r="L65" i="105"/>
  <c r="F65" i="105"/>
  <c r="L64" i="105"/>
  <c r="F64" i="105"/>
  <c r="M64" i="105" s="1"/>
  <c r="L63" i="105"/>
  <c r="F63" i="105"/>
  <c r="K59" i="105"/>
  <c r="J59" i="105"/>
  <c r="I59" i="105"/>
  <c r="H59" i="105"/>
  <c r="G59" i="105"/>
  <c r="E59" i="105"/>
  <c r="D59" i="105"/>
  <c r="C59" i="105"/>
  <c r="L57" i="105"/>
  <c r="F57" i="105"/>
  <c r="M57" i="105" s="1"/>
  <c r="L56" i="105"/>
  <c r="F56" i="105"/>
  <c r="M56" i="105" s="1"/>
  <c r="L55" i="105"/>
  <c r="M55" i="105" s="1"/>
  <c r="F55" i="105"/>
  <c r="L54" i="105"/>
  <c r="F54" i="105"/>
  <c r="M54" i="105" s="1"/>
  <c r="L53" i="105"/>
  <c r="F53" i="105"/>
  <c r="L52" i="105"/>
  <c r="F52" i="105"/>
  <c r="M52" i="105" s="1"/>
  <c r="L51" i="105"/>
  <c r="F51" i="105"/>
  <c r="L50" i="105"/>
  <c r="F50" i="105"/>
  <c r="M50" i="105" s="1"/>
  <c r="L49" i="105"/>
  <c r="F49" i="105"/>
  <c r="K46" i="105"/>
  <c r="J46" i="105"/>
  <c r="I46" i="105"/>
  <c r="H46" i="105"/>
  <c r="G46" i="105"/>
  <c r="E46" i="105"/>
  <c r="D46" i="105"/>
  <c r="C46" i="105"/>
  <c r="L44" i="105"/>
  <c r="F44" i="105"/>
  <c r="L43" i="105"/>
  <c r="F43" i="105"/>
  <c r="M43" i="105" s="1"/>
  <c r="L42" i="105"/>
  <c r="F42" i="105"/>
  <c r="M42" i="105" s="1"/>
  <c r="L41" i="105"/>
  <c r="F41" i="105"/>
  <c r="M41" i="105" s="1"/>
  <c r="L40" i="105"/>
  <c r="M40" i="105" s="1"/>
  <c r="F40" i="105"/>
  <c r="L39" i="105"/>
  <c r="F39" i="105"/>
  <c r="M39" i="105" s="1"/>
  <c r="L38" i="105"/>
  <c r="F38" i="105"/>
  <c r="L37" i="105"/>
  <c r="F37" i="105"/>
  <c r="M37" i="105" s="1"/>
  <c r="L36" i="105"/>
  <c r="F36" i="105"/>
  <c r="K32" i="105"/>
  <c r="J32" i="105"/>
  <c r="I32" i="105"/>
  <c r="H32" i="105"/>
  <c r="G32" i="105"/>
  <c r="E32" i="105"/>
  <c r="D32" i="105"/>
  <c r="C32" i="105"/>
  <c r="L30" i="105"/>
  <c r="F30" i="105"/>
  <c r="M30" i="105" s="1"/>
  <c r="L29" i="105"/>
  <c r="F29" i="105"/>
  <c r="M29" i="105" s="1"/>
  <c r="L28" i="105"/>
  <c r="M28" i="105" s="1"/>
  <c r="F28" i="105"/>
  <c r="L27" i="105"/>
  <c r="F27" i="105"/>
  <c r="K23" i="105"/>
  <c r="K76" i="105" s="1"/>
  <c r="J23" i="105"/>
  <c r="I23" i="105"/>
  <c r="I76" i="105" s="1"/>
  <c r="H23" i="105"/>
  <c r="H76" i="105" s="1"/>
  <c r="G23" i="105"/>
  <c r="G76" i="105" s="1"/>
  <c r="E23" i="105"/>
  <c r="D23" i="105"/>
  <c r="D76" i="105" s="1"/>
  <c r="C23" i="105"/>
  <c r="C76" i="105" s="1"/>
  <c r="M21" i="105"/>
  <c r="L21" i="105"/>
  <c r="F21" i="105"/>
  <c r="L20" i="105"/>
  <c r="F20" i="105"/>
  <c r="L19" i="105"/>
  <c r="F19" i="105"/>
  <c r="M19" i="105" s="1"/>
  <c r="L18" i="105"/>
  <c r="F18" i="105"/>
  <c r="M18" i="105" s="1"/>
  <c r="L17" i="105"/>
  <c r="F17" i="105"/>
  <c r="M17" i="105" s="1"/>
  <c r="L16" i="105"/>
  <c r="M16" i="105" s="1"/>
  <c r="F16" i="105"/>
  <c r="L15" i="105"/>
  <c r="F15" i="105"/>
  <c r="M15" i="105" s="1"/>
  <c r="L14" i="105"/>
  <c r="F14" i="105"/>
  <c r="M13" i="105"/>
  <c r="L13" i="105"/>
  <c r="F13" i="105"/>
  <c r="P29" i="103"/>
  <c r="O29" i="103"/>
  <c r="N29" i="103"/>
  <c r="M29" i="103"/>
  <c r="L29" i="103"/>
  <c r="K29" i="103"/>
  <c r="J29" i="103"/>
  <c r="I29" i="103"/>
  <c r="H29" i="103"/>
  <c r="G29" i="103"/>
  <c r="F29" i="103"/>
  <c r="E29" i="103"/>
  <c r="D29" i="103"/>
  <c r="Q27" i="103"/>
  <c r="Q26" i="103"/>
  <c r="Q23" i="103"/>
  <c r="Q22" i="103"/>
  <c r="Q21" i="103"/>
  <c r="Q19" i="103"/>
  <c r="Q18" i="103"/>
  <c r="Q16" i="103"/>
  <c r="Q15" i="103"/>
  <c r="Q13" i="103"/>
  <c r="Q12" i="103"/>
  <c r="Q14" i="103" l="1"/>
  <c r="Q17" i="103"/>
  <c r="M14" i="106"/>
  <c r="L46" i="106"/>
  <c r="M38" i="106"/>
  <c r="M51" i="106"/>
  <c r="L74" i="106"/>
  <c r="M55" i="106"/>
  <c r="M67" i="106"/>
  <c r="L23" i="106"/>
  <c r="L76" i="106" s="1"/>
  <c r="F23" i="106"/>
  <c r="M20" i="106"/>
  <c r="C76" i="106"/>
  <c r="H76" i="106"/>
  <c r="F32" i="106"/>
  <c r="M39" i="106"/>
  <c r="M44" i="106"/>
  <c r="L59" i="106"/>
  <c r="M54" i="106"/>
  <c r="M66" i="106"/>
  <c r="M72" i="106"/>
  <c r="L23" i="105"/>
  <c r="F32" i="105"/>
  <c r="M44" i="105"/>
  <c r="L59" i="105"/>
  <c r="L76" i="105" s="1"/>
  <c r="M72" i="105"/>
  <c r="M20" i="105"/>
  <c r="L32" i="105"/>
  <c r="F59" i="105"/>
  <c r="M14" i="105"/>
  <c r="M23" i="105" s="1"/>
  <c r="E76" i="105"/>
  <c r="J76" i="105"/>
  <c r="L46" i="105"/>
  <c r="M38" i="105"/>
  <c r="M51" i="105"/>
  <c r="M53" i="105"/>
  <c r="L74" i="105"/>
  <c r="M65" i="105"/>
  <c r="F46" i="106"/>
  <c r="F74" i="106"/>
  <c r="M15" i="106"/>
  <c r="M23" i="106" s="1"/>
  <c r="M27" i="106"/>
  <c r="M32" i="106" s="1"/>
  <c r="M36" i="106"/>
  <c r="M63" i="106"/>
  <c r="M74" i="106" s="1"/>
  <c r="M49" i="106"/>
  <c r="M59" i="106" s="1"/>
  <c r="F23" i="105"/>
  <c r="F46" i="105"/>
  <c r="F74" i="105"/>
  <c r="M27" i="105"/>
  <c r="M32" i="105" s="1"/>
  <c r="M36" i="105"/>
  <c r="M46" i="105" s="1"/>
  <c r="M63" i="105"/>
  <c r="M49" i="105"/>
  <c r="Q20" i="103"/>
  <c r="M46" i="106" l="1"/>
  <c r="M76" i="106" s="1"/>
  <c r="F76" i="106"/>
  <c r="M59" i="105"/>
  <c r="M74" i="105"/>
  <c r="M76" i="105" s="1"/>
  <c r="F76" i="105"/>
  <c r="D42" i="31" l="1"/>
  <c r="D41" i="31"/>
  <c r="E41" i="31" l="1"/>
  <c r="F41" i="31"/>
  <c r="E42" i="31"/>
  <c r="F42" i="31"/>
  <c r="I37" i="63" l="1"/>
  <c r="D36" i="42" l="1"/>
  <c r="D35" i="42"/>
  <c r="F34" i="31" l="1"/>
  <c r="E34" i="31"/>
  <c r="D34" i="31"/>
  <c r="F27" i="31"/>
  <c r="E27" i="31"/>
  <c r="D27" i="31"/>
  <c r="C31" i="99"/>
  <c r="D31" i="99" s="1"/>
  <c r="E31" i="99" s="1"/>
  <c r="F31" i="99" s="1"/>
  <c r="G31" i="99" s="1"/>
  <c r="H31" i="99" s="1"/>
  <c r="I31" i="99" s="1"/>
  <c r="J31" i="99" s="1"/>
  <c r="K31" i="99" s="1"/>
  <c r="C39" i="99"/>
  <c r="D39" i="99" s="1"/>
  <c r="E39" i="99" s="1"/>
  <c r="F39" i="99" s="1"/>
  <c r="G39" i="99" s="1"/>
  <c r="H39" i="99" s="1"/>
  <c r="I39" i="99" s="1"/>
  <c r="J39" i="99" s="1"/>
  <c r="K39" i="99" s="1"/>
  <c r="C47" i="99"/>
  <c r="D47" i="99" s="1"/>
  <c r="E47" i="99" s="1"/>
  <c r="F47" i="99" s="1"/>
  <c r="G47" i="99" s="1"/>
  <c r="H47" i="99" s="1"/>
  <c r="I47" i="99" s="1"/>
  <c r="J47" i="99" s="1"/>
  <c r="K47" i="99" s="1"/>
  <c r="F28" i="96" l="1"/>
  <c r="D28" i="96"/>
  <c r="F61" i="96" l="1"/>
  <c r="F55" i="96"/>
  <c r="F47" i="96"/>
  <c r="F36" i="96"/>
  <c r="F49" i="96" s="1"/>
  <c r="F24" i="96"/>
  <c r="D61" i="96"/>
  <c r="D55" i="96"/>
  <c r="D47" i="96"/>
  <c r="D36" i="96"/>
  <c r="D24" i="96"/>
  <c r="D49" i="96" l="1"/>
  <c r="D57" i="96" s="1"/>
  <c r="F57" i="96"/>
  <c r="D11" i="78"/>
  <c r="E11" i="78"/>
  <c r="F11" i="78"/>
  <c r="G11" i="78"/>
  <c r="H11" i="78"/>
  <c r="C11" i="78"/>
  <c r="C25" i="44"/>
  <c r="D27" i="40"/>
  <c r="C27" i="40"/>
  <c r="D17" i="38"/>
  <c r="K14" i="69"/>
  <c r="H62" i="79"/>
  <c r="H43" i="79"/>
  <c r="H44" i="79"/>
  <c r="H45" i="79"/>
  <c r="H46" i="79"/>
  <c r="H47" i="79"/>
  <c r="H48" i="79"/>
  <c r="H49" i="79"/>
  <c r="H50" i="79"/>
  <c r="H42" i="79"/>
  <c r="H31" i="79"/>
  <c r="H11" i="79"/>
  <c r="H12" i="79"/>
  <c r="H13" i="79"/>
  <c r="H14" i="79"/>
  <c r="H15" i="79"/>
  <c r="H16" i="79"/>
  <c r="H17" i="79"/>
  <c r="H18" i="79"/>
  <c r="H19" i="79"/>
  <c r="H10" i="79"/>
  <c r="C21" i="79"/>
  <c r="L14" i="60"/>
  <c r="C73" i="86"/>
  <c r="K73" i="86"/>
  <c r="J73" i="86"/>
  <c r="I73" i="86"/>
  <c r="H73" i="86"/>
  <c r="G73" i="86"/>
  <c r="E73" i="86"/>
  <c r="D73" i="86"/>
  <c r="L71" i="86"/>
  <c r="F71" i="86"/>
  <c r="M71" i="86" s="1"/>
  <c r="L70" i="86"/>
  <c r="F70" i="86"/>
  <c r="M70" i="86" s="1"/>
  <c r="L69" i="86"/>
  <c r="F69" i="86"/>
  <c r="M69" i="86" s="1"/>
  <c r="L68" i="86"/>
  <c r="F68" i="86"/>
  <c r="M68" i="86" s="1"/>
  <c r="L67" i="86"/>
  <c r="F67" i="86"/>
  <c r="M67" i="86" s="1"/>
  <c r="L66" i="86"/>
  <c r="F66" i="86"/>
  <c r="M66" i="86" s="1"/>
  <c r="L65" i="86"/>
  <c r="F65" i="86"/>
  <c r="M65" i="86" s="1"/>
  <c r="L64" i="86"/>
  <c r="F64" i="86"/>
  <c r="M64" i="86" s="1"/>
  <c r="L63" i="86"/>
  <c r="F63" i="86"/>
  <c r="M63" i="86" s="1"/>
  <c r="M73" i="86" s="1"/>
  <c r="C59" i="86"/>
  <c r="K59" i="86"/>
  <c r="J59" i="86"/>
  <c r="I59" i="86"/>
  <c r="H59" i="86"/>
  <c r="G59" i="86"/>
  <c r="E59" i="86"/>
  <c r="D59" i="86"/>
  <c r="F49" i="86"/>
  <c r="L57" i="86"/>
  <c r="F57" i="86"/>
  <c r="L56" i="86"/>
  <c r="F56" i="86"/>
  <c r="L55" i="86"/>
  <c r="F55" i="86"/>
  <c r="L54" i="86"/>
  <c r="F54" i="86"/>
  <c r="L53" i="86"/>
  <c r="F53" i="86"/>
  <c r="L52" i="86"/>
  <c r="F52" i="86"/>
  <c r="L51" i="86"/>
  <c r="F51" i="86"/>
  <c r="L50" i="86"/>
  <c r="F50" i="86"/>
  <c r="L49" i="86"/>
  <c r="D46" i="86"/>
  <c r="E46" i="86"/>
  <c r="G46" i="86"/>
  <c r="H46" i="86"/>
  <c r="I46" i="86"/>
  <c r="J46" i="86"/>
  <c r="K46" i="86"/>
  <c r="C46" i="86"/>
  <c r="L37" i="86"/>
  <c r="L38" i="86"/>
  <c r="L39" i="86"/>
  <c r="L40" i="86"/>
  <c r="L41" i="86"/>
  <c r="L42" i="86"/>
  <c r="L43" i="86"/>
  <c r="L44" i="86"/>
  <c r="L36" i="86"/>
  <c r="F37" i="86"/>
  <c r="M37" i="86" s="1"/>
  <c r="F38" i="86"/>
  <c r="F39" i="86"/>
  <c r="M39" i="86" s="1"/>
  <c r="F40" i="86"/>
  <c r="F41" i="86"/>
  <c r="M41" i="86" s="1"/>
  <c r="F42" i="86"/>
  <c r="F43" i="86"/>
  <c r="M43" i="86" s="1"/>
  <c r="F44" i="86"/>
  <c r="F36" i="86"/>
  <c r="M36" i="86" s="1"/>
  <c r="D32" i="86"/>
  <c r="E32" i="86"/>
  <c r="G32" i="86"/>
  <c r="H32" i="86"/>
  <c r="I32" i="86"/>
  <c r="J32" i="86"/>
  <c r="K32" i="86"/>
  <c r="C32" i="86"/>
  <c r="D23" i="86"/>
  <c r="E23" i="86"/>
  <c r="E75" i="86" s="1"/>
  <c r="G23" i="86"/>
  <c r="H23" i="86"/>
  <c r="H75" i="86" s="1"/>
  <c r="I23" i="86"/>
  <c r="J23" i="86"/>
  <c r="J75" i="86" s="1"/>
  <c r="K23" i="86"/>
  <c r="C23" i="86"/>
  <c r="C75" i="86" s="1"/>
  <c r="L28" i="86"/>
  <c r="L29" i="86"/>
  <c r="L30" i="86"/>
  <c r="F28" i="86"/>
  <c r="M28" i="86" s="1"/>
  <c r="F29" i="86"/>
  <c r="F30" i="86"/>
  <c r="M30" i="86" s="1"/>
  <c r="L27" i="86"/>
  <c r="F27" i="86"/>
  <c r="L14" i="86"/>
  <c r="L15" i="86"/>
  <c r="L16" i="86"/>
  <c r="L17" i="86"/>
  <c r="L18" i="86"/>
  <c r="L19" i="86"/>
  <c r="L20" i="86"/>
  <c r="L21" i="86"/>
  <c r="L13" i="86"/>
  <c r="F14" i="86"/>
  <c r="M14" i="86" s="1"/>
  <c r="F15" i="86"/>
  <c r="F16" i="86"/>
  <c r="M16" i="86" s="1"/>
  <c r="F17" i="86"/>
  <c r="F18" i="86"/>
  <c r="M18" i="86" s="1"/>
  <c r="F19" i="86"/>
  <c r="F20" i="86"/>
  <c r="M20" i="86" s="1"/>
  <c r="F21" i="86"/>
  <c r="F13" i="86"/>
  <c r="M13" i="86" s="1"/>
  <c r="H11" i="85"/>
  <c r="H12" i="85"/>
  <c r="H13" i="85"/>
  <c r="H14" i="85"/>
  <c r="H15" i="85"/>
  <c r="H16" i="85"/>
  <c r="H10" i="85"/>
  <c r="H18" i="85" s="1"/>
  <c r="E18" i="85"/>
  <c r="C18" i="85"/>
  <c r="E64" i="35"/>
  <c r="E59" i="35"/>
  <c r="D64" i="35"/>
  <c r="D66" i="35" s="1"/>
  <c r="D59" i="35"/>
  <c r="E51" i="35"/>
  <c r="E46" i="35"/>
  <c r="D51" i="35"/>
  <c r="D46" i="35"/>
  <c r="E25" i="35"/>
  <c r="E27" i="35" s="1"/>
  <c r="D25" i="35"/>
  <c r="D27" i="35" s="1"/>
  <c r="E12" i="35"/>
  <c r="E18" i="35" s="1"/>
  <c r="E16" i="35"/>
  <c r="D16" i="35"/>
  <c r="D32" i="35" s="1"/>
  <c r="F25" i="34"/>
  <c r="F19" i="34"/>
  <c r="F12" i="34"/>
  <c r="F24" i="34" s="1"/>
  <c r="D26" i="33"/>
  <c r="F26" i="33"/>
  <c r="E26" i="33"/>
  <c r="D15" i="33"/>
  <c r="F15" i="33"/>
  <c r="E15" i="33"/>
  <c r="D22" i="31"/>
  <c r="D23" i="31" s="1"/>
  <c r="D29" i="31" s="1"/>
  <c r="D13" i="31"/>
  <c r="F26" i="34" l="1"/>
  <c r="E66" i="35"/>
  <c r="M21" i="86"/>
  <c r="M17" i="86"/>
  <c r="L23" i="86"/>
  <c r="M29" i="86"/>
  <c r="I75" i="86"/>
  <c r="D75" i="86"/>
  <c r="M42" i="86"/>
  <c r="M38" i="86"/>
  <c r="M50" i="86"/>
  <c r="M52" i="86"/>
  <c r="M54" i="86"/>
  <c r="M56" i="86"/>
  <c r="M49" i="86"/>
  <c r="M19" i="86"/>
  <c r="M15" i="86"/>
  <c r="L32" i="86"/>
  <c r="K75" i="86"/>
  <c r="M44" i="86"/>
  <c r="M40" i="86"/>
  <c r="L46" i="86"/>
  <c r="M51" i="86"/>
  <c r="M53" i="86"/>
  <c r="M55" i="86"/>
  <c r="M57" i="86"/>
  <c r="H52" i="79"/>
  <c r="G75" i="86"/>
  <c r="F32" i="86"/>
  <c r="M27" i="86"/>
  <c r="M32" i="86" s="1"/>
  <c r="E32" i="35"/>
  <c r="D53" i="35"/>
  <c r="D68" i="35" s="1"/>
  <c r="M23" i="86"/>
  <c r="M46" i="86"/>
  <c r="L73" i="86"/>
  <c r="L59" i="86"/>
  <c r="L75" i="86" s="1"/>
  <c r="M59" i="86"/>
  <c r="F46" i="86"/>
  <c r="F23" i="86"/>
  <c r="F59" i="86"/>
  <c r="F73" i="86"/>
  <c r="F75" i="86" l="1"/>
  <c r="M75" i="86"/>
  <c r="D12" i="35"/>
  <c r="D18" i="35" s="1"/>
  <c r="D29" i="35" s="1"/>
  <c r="F25" i="44" l="1"/>
  <c r="G25" i="44"/>
  <c r="H25" i="44"/>
  <c r="E25" i="44"/>
  <c r="D25" i="44"/>
  <c r="F27" i="40"/>
  <c r="G27" i="40"/>
  <c r="H27" i="40"/>
  <c r="E27" i="40"/>
  <c r="L12" i="94" l="1"/>
  <c r="K12" i="94"/>
  <c r="L14" i="69"/>
  <c r="J20" i="63"/>
  <c r="I20" i="63"/>
  <c r="D52" i="79"/>
  <c r="E52" i="79"/>
  <c r="F52" i="79"/>
  <c r="G52" i="79"/>
  <c r="C52" i="79"/>
  <c r="H21" i="79"/>
  <c r="D21" i="79"/>
  <c r="E21" i="79"/>
  <c r="F21" i="79"/>
  <c r="G21" i="79"/>
  <c r="G18" i="85"/>
  <c r="D18" i="85"/>
  <c r="F18" i="85"/>
  <c r="J21" i="63" l="1"/>
  <c r="J26" i="63" s="1"/>
  <c r="J28" i="63" s="1"/>
  <c r="J35" i="63"/>
  <c r="J37" i="63" s="1"/>
  <c r="E53" i="35"/>
  <c r="E68" i="35" s="1"/>
  <c r="E29" i="35"/>
  <c r="D12" i="34"/>
  <c r="D24" i="34" s="1"/>
  <c r="D18" i="42" l="1"/>
  <c r="D17" i="42"/>
  <c r="D18" i="38"/>
  <c r="D19" i="34"/>
  <c r="D25" i="34" s="1"/>
  <c r="D26" i="34" s="1"/>
  <c r="E19" i="34"/>
  <c r="E25" i="34" s="1"/>
  <c r="E12" i="34"/>
  <c r="E24" i="34" s="1"/>
  <c r="D32" i="33"/>
  <c r="E32" i="33"/>
  <c r="F32" i="33"/>
  <c r="D31" i="33"/>
  <c r="E31" i="33"/>
  <c r="F31" i="33"/>
  <c r="D36" i="31"/>
  <c r="E22" i="31"/>
  <c r="E23" i="31" s="1"/>
  <c r="F22" i="31"/>
  <c r="E13" i="31"/>
  <c r="F13" i="31"/>
  <c r="F23" i="31" l="1"/>
  <c r="E26" i="34"/>
  <c r="E33" i="33"/>
  <c r="D33" i="33"/>
  <c r="F33" i="33"/>
  <c r="F29" i="31"/>
  <c r="F36" i="31" s="1"/>
  <c r="E29" i="31"/>
  <c r="E36" i="31" s="1"/>
</calcChain>
</file>

<file path=xl/comments1.xml><?xml version="1.0" encoding="utf-8"?>
<comments xmlns="http://schemas.openxmlformats.org/spreadsheetml/2006/main">
  <authors>
    <author>Vogler Manuela</author>
  </authors>
  <commentList>
    <comment ref="C8" authorId="0" shapeId="0">
      <text>
        <r>
          <rPr>
            <sz val="9"/>
            <color indexed="81"/>
            <rFont val="Segoe UI"/>
            <family val="2"/>
          </rPr>
          <t>Alle Zahlen positiv erfassen.</t>
        </r>
      </text>
    </comment>
  </commentList>
</comments>
</file>

<file path=xl/comments10.xml><?xml version="1.0" encoding="utf-8"?>
<comments xmlns="http://schemas.openxmlformats.org/spreadsheetml/2006/main">
  <authors>
    <author>b102pmv</author>
  </authors>
  <commentList>
    <comment ref="B10" authorId="0" shapeId="0">
      <text>
        <r>
          <rPr>
            <sz val="9"/>
            <color indexed="81"/>
            <rFont val="Tahoma"/>
            <family val="2"/>
          </rPr>
          <t>U = Urnenabstimmung
GV = Beschluss Gemeindeversammlung
GP = Beschluss Gemeindeparlament</t>
        </r>
      </text>
    </comment>
  </commentList>
</comments>
</file>

<file path=xl/comments2.xml><?xml version="1.0" encoding="utf-8"?>
<comments xmlns="http://schemas.openxmlformats.org/spreadsheetml/2006/main">
  <authors>
    <author>Vogler Manuela</author>
  </authors>
  <commentList>
    <comment ref="C8" authorId="0" shapeId="0">
      <text>
        <r>
          <rPr>
            <sz val="9"/>
            <color indexed="81"/>
            <rFont val="Segoe UI"/>
            <family val="2"/>
          </rPr>
          <t>Alle Zahlen positiv erfassen.</t>
        </r>
      </text>
    </comment>
  </commentList>
</comments>
</file>

<file path=xl/comments3.xml><?xml version="1.0" encoding="utf-8"?>
<comments xmlns="http://schemas.openxmlformats.org/spreadsheetml/2006/main">
  <authors>
    <author>Vogler Manuela</author>
  </authors>
  <commentList>
    <comment ref="D7" authorId="0" shapeId="0">
      <text>
        <r>
          <rPr>
            <sz val="9"/>
            <color indexed="81"/>
            <rFont val="Segoe UI"/>
            <family val="2"/>
          </rPr>
          <t>Alle Zahlen positiv erfassen.</t>
        </r>
      </text>
    </comment>
  </commentList>
</comments>
</file>

<file path=xl/comments4.xml><?xml version="1.0" encoding="utf-8"?>
<comments xmlns="http://schemas.openxmlformats.org/spreadsheetml/2006/main">
  <authors>
    <author>Vogler Manuela</author>
  </authors>
  <commentList>
    <comment ref="D7" authorId="0" shapeId="0">
      <text>
        <r>
          <rPr>
            <sz val="9"/>
            <color indexed="81"/>
            <rFont val="Segoe UI"/>
            <family val="2"/>
          </rPr>
          <t>Alle Zahlen positiv erfassen.</t>
        </r>
      </text>
    </comment>
  </commentList>
</comments>
</file>

<file path=xl/comments5.xml><?xml version="1.0" encoding="utf-8"?>
<comments xmlns="http://schemas.openxmlformats.org/spreadsheetml/2006/main">
  <authors>
    <author>Vogler Manuela</author>
  </authors>
  <commentList>
    <comment ref="D7" authorId="0" shapeId="0">
      <text>
        <r>
          <rPr>
            <sz val="9"/>
            <color indexed="81"/>
            <rFont val="Segoe UI"/>
            <family val="2"/>
          </rPr>
          <t>Alle Zahlen positiv erfassen.</t>
        </r>
      </text>
    </comment>
  </commentList>
</comments>
</file>

<file path=xl/comments6.xml><?xml version="1.0" encoding="utf-8"?>
<comments xmlns="http://schemas.openxmlformats.org/spreadsheetml/2006/main">
  <authors>
    <author>Vogler Manuela</author>
  </authors>
  <commentList>
    <comment ref="D7" authorId="0" shapeId="0">
      <text>
        <r>
          <rPr>
            <sz val="9"/>
            <color indexed="81"/>
            <rFont val="Segoe UI"/>
            <family val="2"/>
          </rPr>
          <t>Alle Zahlen positiv erfassen.</t>
        </r>
      </text>
    </comment>
  </commentList>
</comments>
</file>

<file path=xl/comments7.xml><?xml version="1.0" encoding="utf-8"?>
<comments xmlns="http://schemas.openxmlformats.org/spreadsheetml/2006/main">
  <authors>
    <author>b102pha</author>
  </authors>
  <commentList>
    <comment ref="H7" authorId="0" shapeId="0">
      <text>
        <r>
          <rPr>
            <sz val="8"/>
            <color indexed="81"/>
            <rFont val="Arial"/>
            <family val="2"/>
          </rPr>
          <t>Nachschusspflicht, Solidarhaftung etc.</t>
        </r>
      </text>
    </comment>
  </commentList>
</comments>
</file>

<file path=xl/comments8.xml><?xml version="1.0" encoding="utf-8"?>
<comments xmlns="http://schemas.openxmlformats.org/spreadsheetml/2006/main">
  <authors>
    <author>Andreas Hrachowy</author>
    <author>b102pmv</author>
  </authors>
  <commentList>
    <comment ref="A7" authorId="0" shapeId="0">
      <text>
        <r>
          <rPr>
            <sz val="8"/>
            <color indexed="81"/>
            <rFont val="Arial"/>
            <family val="2"/>
          </rPr>
          <t>Name und Hauptsitz
der Organisation</t>
        </r>
      </text>
    </comment>
    <comment ref="B7" authorId="0" shapeId="0">
      <text>
        <r>
          <rPr>
            <sz val="8"/>
            <color indexed="81"/>
            <rFont val="Arial"/>
            <family val="2"/>
          </rPr>
          <t xml:space="preserve">Mögliche </t>
        </r>
        <r>
          <rPr>
            <b/>
            <sz val="8"/>
            <color indexed="81"/>
            <rFont val="Arial"/>
            <family val="2"/>
          </rPr>
          <t>Rechtsformen nach OR und ZGB</t>
        </r>
        <r>
          <rPr>
            <sz val="8"/>
            <color indexed="81"/>
            <rFont val="Arial"/>
            <family val="2"/>
          </rPr>
          <t xml:space="preserve"> sind unter anderem:
- Aktiengesellschaft (AG)
- Gesellschaft mit beschränkter Haftung (GmbH)
- Genossenschaft
- Stiftung
- Verein
- Einfache Gesellschaft
- Kollektivgesellschaft
R</t>
        </r>
        <r>
          <rPr>
            <b/>
            <sz val="8"/>
            <color indexed="81"/>
            <rFont val="Arial"/>
            <family val="2"/>
          </rPr>
          <t>echtsformen nach dem Gemeindegesetz:</t>
        </r>
        <r>
          <rPr>
            <sz val="8"/>
            <color indexed="81"/>
            <rFont val="Arial"/>
            <family val="2"/>
          </rPr>
          <t xml:space="preserve">
- Zweckverband
- kommunale Anstalt (Anstalt nach § 15a GG)
- interkommunale Anstalt (gemeinsame Anstalt nach §15b GG)
</t>
        </r>
        <r>
          <rPr>
            <b/>
            <sz val="8"/>
            <color indexed="81"/>
            <rFont val="Arial"/>
            <family val="2"/>
          </rPr>
          <t>Vertragsformen:</t>
        </r>
        <r>
          <rPr>
            <sz val="8"/>
            <color indexed="81"/>
            <rFont val="Arial"/>
            <family val="2"/>
          </rPr>
          <t xml:space="preserve">
- Anschlussvertrag
- Zusammenarbeitsvertrag (einfache Gesellschaft)
- Leistungsvereinbarung
- Mitgliedschaft</t>
        </r>
      </text>
    </comment>
    <comment ref="C7" authorId="0" shapeId="0">
      <text>
        <r>
          <rPr>
            <sz val="8"/>
            <color indexed="81"/>
            <rFont val="Arial"/>
            <family val="2"/>
          </rPr>
          <t>Rechnungslegungsnorm, welche
die Organisation anwendet:
- HRM
- OR
- Swiss GAAP FER
- IAS / IFRS</t>
        </r>
      </text>
    </comment>
    <comment ref="D7" authorId="1" shapeId="0">
      <text>
        <r>
          <rPr>
            <sz val="8"/>
            <color indexed="81"/>
            <rFont val="Arial"/>
            <family val="2"/>
          </rPr>
          <t>Aufgabenbereich</t>
        </r>
      </text>
    </comment>
    <comment ref="E7" authorId="0" shapeId="0">
      <text>
        <r>
          <rPr>
            <sz val="8"/>
            <color indexed="81"/>
            <rFont val="Arial"/>
            <family val="2"/>
          </rPr>
          <t>Kurzbeschreibung der Tätigkeiten und der
zu erfüllenden öffenlichen Aufgaben der Organisation</t>
        </r>
      </text>
    </comment>
    <comment ref="F7" authorId="0" shapeId="0">
      <text>
        <r>
          <rPr>
            <sz val="8"/>
            <color indexed="81"/>
            <rFont val="Arial"/>
            <family val="2"/>
          </rPr>
          <t>Nominalkaptial der Organisation; nur bei Kapital-
gesellschaften (AG, GmbH) vorhanden</t>
        </r>
      </text>
    </comment>
    <comment ref="G7" authorId="0" shapeId="0">
      <text>
        <r>
          <rPr>
            <sz val="8"/>
            <color indexed="81"/>
            <rFont val="Arial"/>
            <family val="2"/>
          </rPr>
          <t>Eigentumsanteil des Gemein-
wesens an der Organisation</t>
        </r>
      </text>
    </comment>
    <comment ref="H7" authorId="0" shapeId="0">
      <text>
        <r>
          <rPr>
            <sz val="8"/>
            <color indexed="81"/>
            <rFont val="Arial"/>
            <family val="2"/>
          </rPr>
          <t>Stimmanteil in der Exekutive der Organisation:
(Führungsgremium, Steuerungsausschuss,
Geschäftsleitung, Betriebsleitung, Vorstand)</t>
        </r>
      </text>
    </comment>
    <comment ref="I7" authorId="0" shapeId="0">
      <text>
        <r>
          <rPr>
            <sz val="8"/>
            <color indexed="81"/>
            <rFont val="Arial"/>
            <family val="2"/>
          </rPr>
          <t>Stimmanteil in der Legislative der Organisation
(Generalversammlung, Zweckverbandsversammlung)</t>
        </r>
      </text>
    </comment>
    <comment ref="J7" authorId="0" shapeId="0">
      <text>
        <r>
          <rPr>
            <sz val="8"/>
            <color indexed="81"/>
            <rFont val="Arial"/>
            <family val="2"/>
          </rPr>
          <t>Spezifische Risiken, welche in 
Zusammenhang mit der Beteiligung
verbunden sind.</t>
        </r>
      </text>
    </comment>
    <comment ref="K7" authorId="0" shapeId="0">
      <text>
        <r>
          <rPr>
            <sz val="8"/>
            <color indexed="81"/>
            <rFont val="Arial"/>
            <family val="2"/>
          </rPr>
          <t>Anschaffungswert der
Beteiligung</t>
        </r>
      </text>
    </comment>
    <comment ref="L7" authorId="0" shapeId="0">
      <text>
        <r>
          <rPr>
            <sz val="8"/>
            <color indexed="81"/>
            <rFont val="Arial"/>
            <family val="2"/>
          </rPr>
          <t>Aktueller Buchwert der
Beteiligung in der Bilanz</t>
        </r>
      </text>
    </comment>
    <comment ref="B14" authorId="1" shapeId="0">
      <text>
        <r>
          <rPr>
            <sz val="8"/>
            <color indexed="81"/>
            <rFont val="Arial"/>
            <family val="2"/>
          </rPr>
          <t>Bilanzkonto 145</t>
        </r>
        <r>
          <rPr>
            <sz val="9"/>
            <color indexed="81"/>
            <rFont val="Tahoma"/>
            <family val="2"/>
          </rPr>
          <t xml:space="preserve">
</t>
        </r>
      </text>
    </comment>
  </commentList>
</comments>
</file>

<file path=xl/comments9.xml><?xml version="1.0" encoding="utf-8"?>
<comments xmlns="http://schemas.openxmlformats.org/spreadsheetml/2006/main">
  <authors>
    <author>Andreas Hrachowy</author>
    <author>b102pha</author>
  </authors>
  <commentList>
    <comment ref="A7" authorId="0" shapeId="0">
      <text>
        <r>
          <rPr>
            <sz val="8"/>
            <color indexed="81"/>
            <rFont val="Arial"/>
            <family val="2"/>
          </rPr>
          <t>Name und Hauptsitz
des Leasinggebers</t>
        </r>
      </text>
    </comment>
    <comment ref="E7" authorId="1" shapeId="0">
      <text>
        <r>
          <rPr>
            <sz val="8"/>
            <color indexed="81"/>
            <rFont val="Arial"/>
            <family val="2"/>
          </rPr>
          <t>Bilanzierte Leasingverbindlichkeiten:
Konto 2015, kurfristiger Anteil langfristiger Leasingverbindlichkeiten
Konto 2067, Leasingverträge</t>
        </r>
      </text>
    </comment>
  </commentList>
</comments>
</file>

<file path=xl/sharedStrings.xml><?xml version="1.0" encoding="utf-8"?>
<sst xmlns="http://schemas.openxmlformats.org/spreadsheetml/2006/main" count="1532" uniqueCount="765">
  <si>
    <t>Flüssige Mittel und kurzfristige Geldanlagen</t>
  </si>
  <si>
    <t>Forderungen</t>
  </si>
  <si>
    <t>Kurzfristige Finanzanlagen</t>
  </si>
  <si>
    <t>Aktive Rechnungsabgrenzungen</t>
  </si>
  <si>
    <t>Vorräte und angefangene Arbeiten</t>
  </si>
  <si>
    <t>Sachanlagen VV</t>
  </si>
  <si>
    <t>Immaterielle Anlagen</t>
  </si>
  <si>
    <t>Darlehen</t>
  </si>
  <si>
    <t>Beteiligungen, Grundkapitalien</t>
  </si>
  <si>
    <t>Investitionsbeiträge</t>
  </si>
  <si>
    <t>Laufende Verbindlichkeiten</t>
  </si>
  <si>
    <t>Kurzfristige Finanzverbindlichkeiten</t>
  </si>
  <si>
    <t>Passive Rechnungsabgrenzungen</t>
  </si>
  <si>
    <t>Kurzfristige Rückstellungen</t>
  </si>
  <si>
    <t>Langfristige Finanzverbindlichkeiten</t>
  </si>
  <si>
    <t>Langfristige Rückstellungen</t>
  </si>
  <si>
    <t>Rücklagen der Globalbudgetbereiche</t>
  </si>
  <si>
    <t>Vorfinanzierungen</t>
  </si>
  <si>
    <t>Bilanzüberschuss/-fehlbetrag</t>
  </si>
  <si>
    <t>Bilanz</t>
  </si>
  <si>
    <t>Finanzvermögen</t>
  </si>
  <si>
    <t>Verwaltungsvermögen</t>
  </si>
  <si>
    <t>Kurzfristiges Fremdkapital</t>
  </si>
  <si>
    <t>Langfristiges Fremdkapital</t>
  </si>
  <si>
    <t>Eigenkapital</t>
  </si>
  <si>
    <t>Total Verwaltungsvermögen</t>
  </si>
  <si>
    <t>Total Aktiven</t>
  </si>
  <si>
    <t>Total Passiven</t>
  </si>
  <si>
    <t>Total Eigenkapital</t>
  </si>
  <si>
    <t>Verbindlichkeiten gegenüber Fonds im Fremdkapital</t>
  </si>
  <si>
    <t>Personalaufwand</t>
  </si>
  <si>
    <t>Sach- und übriger Betriebsaufwand</t>
  </si>
  <si>
    <t>Abschreibungen Verwaltungsvermögen</t>
  </si>
  <si>
    <t>Finanzaufwand</t>
  </si>
  <si>
    <t>Transferaufwand</t>
  </si>
  <si>
    <t>Durchlaufende Beiträge</t>
  </si>
  <si>
    <t>Ausserordentlicher Aufwand</t>
  </si>
  <si>
    <t>Fiskalertrag</t>
  </si>
  <si>
    <t>Regalien und Konzessionen</t>
  </si>
  <si>
    <t>Entgelte</t>
  </si>
  <si>
    <t>Finanzertrag</t>
  </si>
  <si>
    <t>Transferertrag</t>
  </si>
  <si>
    <t>Ausserordentlicher Ertrag</t>
  </si>
  <si>
    <t>Rechnung</t>
  </si>
  <si>
    <t>Budget</t>
  </si>
  <si>
    <t>Ergebnis aus Finanzierung</t>
  </si>
  <si>
    <t>Ausserordentliches Ergebnis</t>
  </si>
  <si>
    <t>Erfolgsrechnung</t>
  </si>
  <si>
    <t>Operatives Ergebnis</t>
  </si>
  <si>
    <t>Sachanlagen</t>
  </si>
  <si>
    <t>Beteiligungen und Grundkapitalien</t>
  </si>
  <si>
    <t>Eigene Investitionsbeiträge</t>
  </si>
  <si>
    <t>Durchlaufende Investitionsbeiträge</t>
  </si>
  <si>
    <t>Investitionsbeiträge für eigene Rechnung</t>
  </si>
  <si>
    <t>Rückzahlung von Darlehen</t>
  </si>
  <si>
    <t>Rückzahlung eigener Investitionsbeiträge</t>
  </si>
  <si>
    <t>Total Investitionsausgaben</t>
  </si>
  <si>
    <t>Total Investitionseinnahmen</t>
  </si>
  <si>
    <t>Investitionsrechnung Verwaltungsvermögen</t>
  </si>
  <si>
    <t>Total Ausgaben</t>
  </si>
  <si>
    <t>Total Einnahmen</t>
  </si>
  <si>
    <t>Geldfluss aus Finanzierungstätigkeit</t>
  </si>
  <si>
    <t>Geldflussrechnung</t>
  </si>
  <si>
    <t>Geldfluss aus betrieblicher Tätigkeit (Cashflow)</t>
  </si>
  <si>
    <t>+</t>
  </si>
  <si>
    <t>-</t>
  </si>
  <si>
    <t>+/-</t>
  </si>
  <si>
    <t>Abnahme / Zunahme Forderungen</t>
  </si>
  <si>
    <t>Abnahme / Zunahme Aktive Rechnungsabgrenzungen</t>
  </si>
  <si>
    <t>Abnahme / Zunahme Vorräte und angefangene Arbeiten</t>
  </si>
  <si>
    <t>Zunahme / Abnahme Laufende Verbindlichkeiten</t>
  </si>
  <si>
    <t>Zunahme / Abnahme Passive Rechnungsabgrenzungen</t>
  </si>
  <si>
    <t>Eigenkapitalnachweis</t>
  </si>
  <si>
    <t>Total</t>
  </si>
  <si>
    <t>Allgemeine Verwaltung</t>
  </si>
  <si>
    <t>Öffentliche Ordnung und Sicherheit</t>
  </si>
  <si>
    <t>Bildung</t>
  </si>
  <si>
    <t>Kultur, Sport und Freizeit</t>
  </si>
  <si>
    <t>Gesundheit</t>
  </si>
  <si>
    <t>Soziale Sicherheit</t>
  </si>
  <si>
    <t>Umweltschutz und Raumordnung</t>
  </si>
  <si>
    <t>Volkswirtschaft</t>
  </si>
  <si>
    <t>Finanzen und Steuern</t>
  </si>
  <si>
    <t>Aufwand</t>
  </si>
  <si>
    <t>Ertrag</t>
  </si>
  <si>
    <t>Legislative</t>
  </si>
  <si>
    <t>Entschädigungen Behörden und Kommissionen</t>
  </si>
  <si>
    <t>Tag- und Sitzungsgelder</t>
  </si>
  <si>
    <t>AG-Beiträge AHV, IV, EO, ALV, Verwaltungskosten</t>
  </si>
  <si>
    <t>AG-Beiträge an Familienausgleichskasse</t>
  </si>
  <si>
    <t>Aus- und Weiterbildung der Behördenmitglieder</t>
  </si>
  <si>
    <t>Übriger Personalaufwand</t>
  </si>
  <si>
    <t>Drucksachen, Publikationen</t>
  </si>
  <si>
    <t>Anschaffung Büromaschinen und -geräte</t>
  </si>
  <si>
    <t>Anschaffung von übrigen nicht aktivierbaren Anlagen</t>
  </si>
  <si>
    <t>Allgemeine Verwaltungskosten</t>
  </si>
  <si>
    <t>Buchprüfungskosten</t>
  </si>
  <si>
    <t>Unterhalt Büromaschinen und - geräte</t>
  </si>
  <si>
    <t>Unterhalt übrige mobile Anlagen</t>
  </si>
  <si>
    <t>Miete und Pacht Liegenschaften</t>
  </si>
  <si>
    <t>Mieten, Benützungskosten Mobilien</t>
  </si>
  <si>
    <t>Reisekosten und Spesen</t>
  </si>
  <si>
    <t>Rückerstattungen Dritter</t>
  </si>
  <si>
    <t>3000.01</t>
  </si>
  <si>
    <t>3000.02</t>
  </si>
  <si>
    <t>3050.00</t>
  </si>
  <si>
    <t>3053.00</t>
  </si>
  <si>
    <t>3054.00</t>
  </si>
  <si>
    <t>3090.00</t>
  </si>
  <si>
    <t>3099.00</t>
  </si>
  <si>
    <t>3102.00</t>
  </si>
  <si>
    <t>3110.00</t>
  </si>
  <si>
    <t>3119.00</t>
  </si>
  <si>
    <t>3130.01</t>
  </si>
  <si>
    <t>3132.00</t>
  </si>
  <si>
    <t>3150.00</t>
  </si>
  <si>
    <t>3159.00</t>
  </si>
  <si>
    <t>3160.00</t>
  </si>
  <si>
    <t>3161.00</t>
  </si>
  <si>
    <t>3170.00</t>
  </si>
  <si>
    <t>4260.00</t>
  </si>
  <si>
    <t>Mobilien</t>
  </si>
  <si>
    <t>Anschaffungskosten</t>
  </si>
  <si>
    <t>Kumulierte Abschreibungen</t>
  </si>
  <si>
    <t>Buchwert</t>
  </si>
  <si>
    <t>Kreditbeschluss</t>
  </si>
  <si>
    <t>Ausgaben</t>
  </si>
  <si>
    <t>Einnahmen</t>
  </si>
  <si>
    <t>Datum</t>
  </si>
  <si>
    <t>Organ</t>
  </si>
  <si>
    <t>Brutto</t>
  </si>
  <si>
    <t>Kredit</t>
  </si>
  <si>
    <t>Bezeichnung</t>
  </si>
  <si>
    <t>Netto</t>
  </si>
  <si>
    <t>Fr.</t>
  </si>
  <si>
    <t>…</t>
  </si>
  <si>
    <t>Investitionsrechnung Finanzvermögen</t>
  </si>
  <si>
    <t>Erwerbs- und Verkaufsnebenkosten von Grundstücken (liquiditätswirksam)</t>
  </si>
  <si>
    <t>Erwerbs- und Verkaufsnebenkosten von Grundstücken (nicht liquiditätswirksam)</t>
  </si>
  <si>
    <t>Verkauf von Grundstücken</t>
  </si>
  <si>
    <t>Inhaltsverzeichnis</t>
  </si>
  <si>
    <t>Investitionsrechnung</t>
  </si>
  <si>
    <t>Anhang</t>
  </si>
  <si>
    <t>Seite</t>
  </si>
  <si>
    <t>Grundlagen und Grundsätze der Rechnungslegung</t>
  </si>
  <si>
    <t>Organisationseinheiten</t>
  </si>
  <si>
    <t>Beteiligungsspiegel</t>
  </si>
  <si>
    <t>Rückstellungsspiegel</t>
  </si>
  <si>
    <t>Kreditrechtliche Angaben</t>
  </si>
  <si>
    <t>Finanzkennzahlen</t>
  </si>
  <si>
    <t>Sonderrechnungen</t>
  </si>
  <si>
    <t>Konto</t>
  </si>
  <si>
    <t>Name</t>
  </si>
  <si>
    <t>Nominalka-</t>
  </si>
  <si>
    <t>Eigentums-</t>
  </si>
  <si>
    <t>Stimmanteil</t>
  </si>
  <si>
    <t>Rechnungs-</t>
  </si>
  <si>
    <t>Spezifische</t>
  </si>
  <si>
    <t>Sitz</t>
  </si>
  <si>
    <t>pital (100%)</t>
  </si>
  <si>
    <t>anteil</t>
  </si>
  <si>
    <t>Exekutive</t>
  </si>
  <si>
    <t>legungsnorm</t>
  </si>
  <si>
    <t>Risiken</t>
  </si>
  <si>
    <t>Zahlungsströme</t>
  </si>
  <si>
    <t>Leasingverträge</t>
  </si>
  <si>
    <t>Leasinggut</t>
  </si>
  <si>
    <t>Firma</t>
  </si>
  <si>
    <t>Finanzierungsleasing</t>
  </si>
  <si>
    <t>Gesamtbetrag</t>
  </si>
  <si>
    <t>zukünftige Leasingraten</t>
  </si>
  <si>
    <t>Erläuterungen zur Erfolgsrechnung</t>
  </si>
  <si>
    <t>Total Finanzvermögen</t>
  </si>
  <si>
    <t>8000 Ortschaft</t>
  </si>
  <si>
    <t>Ablieferung an Rechnungsprüfungskommission</t>
  </si>
  <si>
    <t>Abnahmebeschluss Rechnungsprüfungskommission</t>
  </si>
  <si>
    <t>Abnahmebeschluss Gemeindeversammlung</t>
  </si>
  <si>
    <t>Bericht, Anträge und Beschlüsse</t>
  </si>
  <si>
    <t>Anträge und Beschlüsse</t>
  </si>
  <si>
    <t>Investitionsrechnungen</t>
  </si>
  <si>
    <t>Jahresrechnung - Finanzbericht</t>
  </si>
  <si>
    <t>Vollständigkeitserklärung</t>
  </si>
  <si>
    <t>Interne Verrechnungen: Aufwand</t>
  </si>
  <si>
    <t>Interne Verrechnungen: Ertrag</t>
  </si>
  <si>
    <t>Investitionsrechnung VV, Sachgruppen</t>
  </si>
  <si>
    <t>Übertragung von Sachanlagen in das Finanzvermögen</t>
  </si>
  <si>
    <t>Nettoinvestitionen (-) / Einnahmenüberschuss (+)</t>
  </si>
  <si>
    <t>Investitionsrechnung FV, Sachgruppen</t>
  </si>
  <si>
    <t xml:space="preserve">Aktiven </t>
  </si>
  <si>
    <t>Passiven</t>
  </si>
  <si>
    <t>Total Fremdkapital</t>
  </si>
  <si>
    <t>Investitionsausgaben Verwaltungsvermögen</t>
  </si>
  <si>
    <t>Investitionseinnahmen Verwaltungsvermögen</t>
  </si>
  <si>
    <t>Kurz und bündig</t>
  </si>
  <si>
    <t>Differenz</t>
  </si>
  <si>
    <t>Total Aufwand / Ertrag</t>
  </si>
  <si>
    <t>Ertragsüberschuss (+) / Aufwandüberschuss (-)</t>
  </si>
  <si>
    <t>Einzelkonten nach Funktionen</t>
  </si>
  <si>
    <t>AG-Beiträge an Unfall- und Personal-Haftpflichtvers.</t>
  </si>
  <si>
    <t>Total Ausgaben / Einnahmen</t>
  </si>
  <si>
    <t>Liegenschaften des Finanzvermögens</t>
  </si>
  <si>
    <t>Investitionen in Grundstücke</t>
  </si>
  <si>
    <t>Übertragung von Grundstücken ins VV</t>
  </si>
  <si>
    <t>Übrige Sachanlagen</t>
  </si>
  <si>
    <t>Grundstücke</t>
  </si>
  <si>
    <t>Wasserbau</t>
  </si>
  <si>
    <t>Übrige Tiefbauten</t>
  </si>
  <si>
    <t>Waldungen</t>
  </si>
  <si>
    <t>Anlagenspiegel - Finanzvermögen</t>
  </si>
  <si>
    <t>Gesamtaufwand</t>
  </si>
  <si>
    <t>Gesamtertrag</t>
  </si>
  <si>
    <t>Ertragsüberschuss / Aufwandüberschuss</t>
  </si>
  <si>
    <t>Ausgaben Verwaltungsvermögen</t>
  </si>
  <si>
    <t>Einnahmen Verwaltungsvermögen</t>
  </si>
  <si>
    <t>Nettoinvestitionen Verwaltungsvermögen</t>
  </si>
  <si>
    <t>Ausgaben Finanzvermögen</t>
  </si>
  <si>
    <t>Einnahmen Finanzvermögen</t>
  </si>
  <si>
    <t>Nettoinvestitionen Finanzvermögen</t>
  </si>
  <si>
    <t>Antrag der Rechnungsprüfungskommission</t>
  </si>
  <si>
    <t>Rechnungsprüfungskommission xxx</t>
  </si>
  <si>
    <t xml:space="preserve">Die Rechnungsprüfungskommission hat den Kurzbericht der finanztechnischen Prüfung zur Kenntnis genommen. </t>
  </si>
  <si>
    <t>Beschluss der Gemeindeversammlung</t>
  </si>
  <si>
    <t>Prüfstelle / Firma</t>
  </si>
  <si>
    <t>Prüfungsleitung</t>
  </si>
  <si>
    <t>gemäss Vorlage</t>
  </si>
  <si>
    <t>Finanzinformationen</t>
  </si>
  <si>
    <t>Verpflichtungskredite</t>
  </si>
  <si>
    <t>Vertragsdauer (Fälligkeiten)</t>
  </si>
  <si>
    <t>Kasse</t>
  </si>
  <si>
    <t>1000.00</t>
  </si>
  <si>
    <t xml:space="preserve">Hauptkasse </t>
  </si>
  <si>
    <t>1000.10</t>
  </si>
  <si>
    <t>1</t>
  </si>
  <si>
    <t>Aktiven</t>
  </si>
  <si>
    <t>10</t>
  </si>
  <si>
    <t>14</t>
  </si>
  <si>
    <t>140</t>
  </si>
  <si>
    <t>1400</t>
  </si>
  <si>
    <t>Grundstücke VV unüberbaut</t>
  </si>
  <si>
    <t>1400.00</t>
  </si>
  <si>
    <t>Grundstücke allgemeiner Haushalt</t>
  </si>
  <si>
    <t>1400.09</t>
  </si>
  <si>
    <t>WB Grundstücke allgemeiner Haushalt</t>
  </si>
  <si>
    <t>1400.10</t>
  </si>
  <si>
    <t>Grundstücke Eigenwirtschaftsbetriebe</t>
  </si>
  <si>
    <t>1400.19</t>
  </si>
  <si>
    <t>WB Grundstücke Eigenwirtschaftsbetriebe</t>
  </si>
  <si>
    <t>2</t>
  </si>
  <si>
    <t>20</t>
  </si>
  <si>
    <t>Fremdkapital</t>
  </si>
  <si>
    <t>200</t>
  </si>
  <si>
    <t>2000</t>
  </si>
  <si>
    <t>Laufende Verbindlichkeiten aus Lieferungen und Leistungen von Dritten</t>
  </si>
  <si>
    <t>2000.00</t>
  </si>
  <si>
    <t>Kreditoren Sammelkonto</t>
  </si>
  <si>
    <t>2000.08</t>
  </si>
  <si>
    <t>Kreditoren Abklärungskonto</t>
  </si>
  <si>
    <t>2000.10</t>
  </si>
  <si>
    <t>Sozialversicherungen (AHV/ALV/FAK)</t>
  </si>
  <si>
    <t>2000.11</t>
  </si>
  <si>
    <t>Personalvorsorgeeinrichtungen</t>
  </si>
  <si>
    <t>2000.12</t>
  </si>
  <si>
    <t>Kranken- und Unfallversicherungen</t>
  </si>
  <si>
    <t>29</t>
  </si>
  <si>
    <t>Art</t>
  </si>
  <si>
    <t>Zweck</t>
  </si>
  <si>
    <t>Kapital</t>
  </si>
  <si>
    <t>Übrige Erträge</t>
  </si>
  <si>
    <t>Bezeichnung, Konto</t>
  </si>
  <si>
    <t>Finanzvorsteher/in</t>
  </si>
  <si>
    <t>Software</t>
  </si>
  <si>
    <t>Beteiligungen</t>
  </si>
  <si>
    <t>Bund</t>
  </si>
  <si>
    <t>Öffentliche Unternehmungen</t>
  </si>
  <si>
    <t>Private Unternehmungen</t>
  </si>
  <si>
    <t>Gemeinden, Zweckverbände</t>
  </si>
  <si>
    <t>Anlagenspiegel Verwaltungsvermögen</t>
  </si>
  <si>
    <t>Anlagenspiegel Finanzvermögen</t>
  </si>
  <si>
    <t>Private Haushalte</t>
  </si>
  <si>
    <t>Hochbauten</t>
  </si>
  <si>
    <t>Übrige immaterielle Anlagen</t>
  </si>
  <si>
    <t>Abgänge (-)</t>
  </si>
  <si>
    <t>Veränderung</t>
  </si>
  <si>
    <t>im Rechnungsjahr</t>
  </si>
  <si>
    <t>Begründungen der langfristigen Rückstellungen</t>
  </si>
  <si>
    <t>Begründungen der kurzfristigen Rückstellungen</t>
  </si>
  <si>
    <t>Kurzbericht der Revisionsstelle</t>
  </si>
  <si>
    <t>Anzahl Einwohner</t>
  </si>
  <si>
    <t>Steuerfuss</t>
  </si>
  <si>
    <t>=</t>
  </si>
  <si>
    <t>A</t>
  </si>
  <si>
    <t>Jahresrechnung - Details zum Finanzbericht</t>
  </si>
  <si>
    <t>Bilanzsumme</t>
  </si>
  <si>
    <t>Umlaufvermögen</t>
  </si>
  <si>
    <t>Zweckgebundenes Eigenkapital</t>
  </si>
  <si>
    <t>Zweckfreies Eigenkapital</t>
  </si>
  <si>
    <t>Eventualforderungen</t>
  </si>
  <si>
    <t>Art der Forderung</t>
  </si>
  <si>
    <t>Verfallzeit</t>
  </si>
  <si>
    <t>Zinstermin</t>
  </si>
  <si>
    <t>Sicherheiten</t>
  </si>
  <si>
    <t>Hinweise auf</t>
  </si>
  <si>
    <t>verdeckte Risiken</t>
  </si>
  <si>
    <t>Betrag</t>
  </si>
  <si>
    <t>Gewährleistungsspiegel / Eventualverpflichtungen</t>
  </si>
  <si>
    <t>Vermögensveränderung</t>
  </si>
  <si>
    <t>Abschluss</t>
  </si>
  <si>
    <t>kumuliert</t>
  </si>
  <si>
    <t>bewilligter</t>
  </si>
  <si>
    <t>Abrechnung</t>
  </si>
  <si>
    <t>Liegenschaften des Finanzvermögen</t>
  </si>
  <si>
    <t>Mobilien und übrige Sachanlagen des Finanzvermögens</t>
  </si>
  <si>
    <t>Stand</t>
  </si>
  <si>
    <t>Mehrleistungen des Personals</t>
  </si>
  <si>
    <t>Prozesse</t>
  </si>
  <si>
    <t>Nicht versicherte Schäden</t>
  </si>
  <si>
    <t>Bürgschaften und Garantieleistungen</t>
  </si>
  <si>
    <t>Übrige betriebliche Tätigkeit</t>
  </si>
  <si>
    <t>Vorsorgeverpflichtungen</t>
  </si>
  <si>
    <t>Andere Ansprüche des Personals</t>
  </si>
  <si>
    <t>Übrige Rückstellungen</t>
  </si>
  <si>
    <t>Ansprüche des Personals</t>
  </si>
  <si>
    <t>Konto ER / IR</t>
  </si>
  <si>
    <t>Begründung</t>
  </si>
  <si>
    <t>Schuldner</t>
  </si>
  <si>
    <t>Kumulierte Ergebnisse der Vorjahre</t>
  </si>
  <si>
    <t>Reserve</t>
  </si>
  <si>
    <t>Vorfinanzierung A</t>
  </si>
  <si>
    <t>Rücklage A</t>
  </si>
  <si>
    <t>Fonds im Eigenkapital</t>
  </si>
  <si>
    <t>Entnahme</t>
  </si>
  <si>
    <t>Einlage</t>
  </si>
  <si>
    <t>Jahresergebnis</t>
  </si>
  <si>
    <t>Rücklagen</t>
  </si>
  <si>
    <t>Veränderungen</t>
  </si>
  <si>
    <t xml:space="preserve">Geldflussrechnung </t>
  </si>
  <si>
    <t>Geldflussrechnung - indirekte Methode</t>
  </si>
  <si>
    <t>Jahresergebnis Erfolgsrechnung: Ertragsüberschuss (+), Aufwandüberschuss (-)</t>
  </si>
  <si>
    <t>Wertberichtigungen / Wertaufholungen Darlehen u. Beteiligungen VV</t>
  </si>
  <si>
    <t>Verluste / Gewinne auf Finanzanlagen (realisiert)</t>
  </si>
  <si>
    <t>Nicht liquiditätswirksame Erwerbs- und Verkaufsnebenkosten FV</t>
  </si>
  <si>
    <t>Einlagen / Entnahmen Fonds/Spezialfinanzierungen FK u. EK</t>
  </si>
  <si>
    <t>Einlagen / Entnahmen Eigenkapital</t>
  </si>
  <si>
    <t>Saldo der Investitionsrechnung (Nettoinvestitionen)</t>
  </si>
  <si>
    <t>Übertragungen Verwaltungs- ins Finanzvermögen</t>
  </si>
  <si>
    <t>Übertragungen Finanz- ins Verwaltungsvermögen</t>
  </si>
  <si>
    <t>Abnahme / Zunahme Aktive Rechnungsabgrenzungen IR</t>
  </si>
  <si>
    <t>Zunahme / Abnahme Passive Rechnungsabgrenzungen IR</t>
  </si>
  <si>
    <t>Bildung / Auflösung Rückstellungen der Investitionsrechnung</t>
  </si>
  <si>
    <t>Zunahme / Abnahme Kurzfristige Finanzverbindlichkeiten</t>
  </si>
  <si>
    <t>Zunahme / Abnahme Langfristige Finanzverbindlichkeiten</t>
  </si>
  <si>
    <t>Gewinne / Verluste auf Finanzanlagen (realisiert)</t>
  </si>
  <si>
    <t>Selbstfinanzierungsgrad</t>
  </si>
  <si>
    <t>d.</t>
  </si>
  <si>
    <t>a.</t>
  </si>
  <si>
    <t>b.</t>
  </si>
  <si>
    <t>c.</t>
  </si>
  <si>
    <t>Finanzieller Überblick zur Jahresrechnung</t>
  </si>
  <si>
    <t>Erläuterungen zum abgeschlossenen Rechnungsjahr</t>
  </si>
  <si>
    <t>Begründung erheblicher Abweichungen gegenüber dem Budget</t>
  </si>
  <si>
    <t>Richtwerte</t>
  </si>
  <si>
    <t>80 - 100 %</t>
  </si>
  <si>
    <t>gut</t>
  </si>
  <si>
    <t>50 - 80 %</t>
  </si>
  <si>
    <t>ungenügend</t>
  </si>
  <si>
    <t>Nettoverschuldungsquotient</t>
  </si>
  <si>
    <t>&lt; 100 %</t>
  </si>
  <si>
    <t>100 - 150 %</t>
  </si>
  <si>
    <t>genügend</t>
  </si>
  <si>
    <t xml:space="preserve">&gt; 150 % </t>
  </si>
  <si>
    <t>schlecht</t>
  </si>
  <si>
    <t>Zinsbelastungsanteil</t>
  </si>
  <si>
    <t>0 - 4 %</t>
  </si>
  <si>
    <t>4 - 9 %</t>
  </si>
  <si>
    <t>&gt; 9 %</t>
  </si>
  <si>
    <t>&lt; 50 %</t>
  </si>
  <si>
    <t>Nettovermögen</t>
  </si>
  <si>
    <t>geringe Verschuldung</t>
  </si>
  <si>
    <t>mittlere Verschuldung</t>
  </si>
  <si>
    <t>hohe Verschuldung</t>
  </si>
  <si>
    <t>sehr hohe Verschuldung</t>
  </si>
  <si>
    <t>Abnahme / Zunahme Kontokorrente mit Dritten (Kontokorrentguthaben)</t>
  </si>
  <si>
    <t>Zunahme / Abnahme Kontokorrente mit Dritten (Kontokorrentschulden)</t>
  </si>
  <si>
    <t>Art der kurzfristigen Finanzanlagen, Zinssatz, Fälligkeit</t>
  </si>
  <si>
    <t>Aktien und Anteilsscheine</t>
  </si>
  <si>
    <t>Verzinsliche Anlagen</t>
  </si>
  <si>
    <t>Langfristige Forderungen</t>
  </si>
  <si>
    <t>Übrige Langfristige Finanzanlagen</t>
  </si>
  <si>
    <t>Art der Anlagen, Name, Stückzahl</t>
  </si>
  <si>
    <t>Art der Forderung, Schuldner, Fälligkeit</t>
  </si>
  <si>
    <t>Art der Anlage, Schuldner, Laufzeit, Zinssatz</t>
  </si>
  <si>
    <t>Art der Anlage, Schuldner, Fälligkeit</t>
  </si>
  <si>
    <t>Total Sachanlagen</t>
  </si>
  <si>
    <t>Zugänge (+)</t>
  </si>
  <si>
    <t>Grundstücke mit Baurechten</t>
  </si>
  <si>
    <t>Total Immaterielle Anlagen</t>
  </si>
  <si>
    <t>Investitionsbeiträge an Dritte</t>
  </si>
  <si>
    <t>Total Investitionsbeiträge</t>
  </si>
  <si>
    <t>Finanzierung</t>
  </si>
  <si>
    <t xml:space="preserve">+ </t>
  </si>
  <si>
    <t>Ertragsüberschuss</t>
  </si>
  <si>
    <t xml:space="preserve">- </t>
  </si>
  <si>
    <t>Aufwandüberschuss</t>
  </si>
  <si>
    <t>Aufwand für Abschreibungen und Wertberichtigungen</t>
  </si>
  <si>
    <t>Einlagen in das Eigenkapital</t>
  </si>
  <si>
    <t>Entnahmen aus dem Eigenkapital</t>
  </si>
  <si>
    <t>Selbstfinanzierung</t>
  </si>
  <si>
    <t>Selbstfinanzierungsgrad (in %)</t>
  </si>
  <si>
    <t>Entnahmen aus Fonds</t>
  </si>
  <si>
    <t>Abgänge (+)</t>
  </si>
  <si>
    <t>Nicht aufgeteilte Posten</t>
  </si>
  <si>
    <t>Passivierung Einnahmen</t>
  </si>
  <si>
    <t>Aktivierung Ausgaben</t>
  </si>
  <si>
    <t>Jahresrechnung 2019</t>
  </si>
  <si>
    <t>xx.02.2020</t>
  </si>
  <si>
    <t>xx.03.2020</t>
  </si>
  <si>
    <t>xx.05.2020</t>
  </si>
  <si>
    <t>xx.04.2020</t>
  </si>
  <si>
    <t>xx.06.2020</t>
  </si>
  <si>
    <t>8000 Ortschaft, xx.xx.2020</t>
  </si>
  <si>
    <t>Präsident/in</t>
  </si>
  <si>
    <t>Aktuar/in</t>
  </si>
  <si>
    <t>Prüfende/r</t>
  </si>
  <si>
    <t>allen bilanzierungspflichtigen Risiken und Werteinbussen bei der Bewertung und Festsetzung der Wertberichtigungen und Rückstellungen genügend Rechnung getragen worden sind;</t>
  </si>
  <si>
    <t>alle zum Verständnis des Jahresergebnisses nötigen Informationen in den Kommentaren zur Jahresrechnung enthalten sind.</t>
  </si>
  <si>
    <t>die Jahresrechnung den geltenden gesetzlichen Vorschriften entspricht und frei von wesentlichen falschen Darstellungen ist;</t>
  </si>
  <si>
    <t>alle bilanzierungspflichtigen Vermögenswerte und Verpflichtungen in der Jahresrechnung berücksichtigt sind;</t>
  </si>
  <si>
    <t>&gt; 100 %</t>
  </si>
  <si>
    <t>ideal</t>
  </si>
  <si>
    <t>gut bis vertretbar</t>
  </si>
  <si>
    <t>problematisch</t>
  </si>
  <si>
    <t>Ertrag aus Aufwertungen</t>
  </si>
  <si>
    <t>Gestufter Erfolgsausweis</t>
  </si>
  <si>
    <t>Übertragung von immateriellen Anlagen in das Finanzvermögen</t>
  </si>
  <si>
    <t xml:space="preserve">Nettoinvestitionen Verwaltungsvermögen </t>
  </si>
  <si>
    <t>2019</t>
  </si>
  <si>
    <t>2018</t>
  </si>
  <si>
    <t xml:space="preserve"> Ausgabenüberschuss (-) / Einnahmenüberschuss (+)</t>
  </si>
  <si>
    <t>31.12.2019</t>
  </si>
  <si>
    <t>Finanzpolitische Reserve</t>
  </si>
  <si>
    <t>Rechtliche Grundlagen</t>
  </si>
  <si>
    <t>Regelwerk</t>
  </si>
  <si>
    <t>Die Rechnungslegung orientiert sich an den Standards des Harmonisierten Rechnungslegungsmodell 2 für die Kantone und Gemeinden (HRM2).</t>
  </si>
  <si>
    <t>Angewandtes Regelwerk</t>
  </si>
  <si>
    <t>Rechnungslegungsgrundsätze</t>
  </si>
  <si>
    <t>Bilanzierungsgrundsätze</t>
  </si>
  <si>
    <t>Bewertungsgrundsätze</t>
  </si>
  <si>
    <t>Rechnungslegungs-, Bilanzierungs- und Bewertungsgrundsätze</t>
  </si>
  <si>
    <t>Interne Zinsen</t>
  </si>
  <si>
    <t>Verzinst werden</t>
  </si>
  <si>
    <t>- …</t>
  </si>
  <si>
    <t xml:space="preserve">Der Beteiligungsspiegel enthält weiterführende Informationen. </t>
  </si>
  <si>
    <t>Zinssatz und</t>
  </si>
  <si>
    <t>Anlagen im Bau</t>
  </si>
  <si>
    <t>Bilanzierte Beteiligungen im Verwaltungsvermögen</t>
  </si>
  <si>
    <t>per 31.12.</t>
  </si>
  <si>
    <t>Funktion</t>
  </si>
  <si>
    <t>ungswert</t>
  </si>
  <si>
    <t>Anschaff-</t>
  </si>
  <si>
    <t>Tätigkeits-</t>
  </si>
  <si>
    <t>gebiet</t>
  </si>
  <si>
    <t>(+/-)</t>
  </si>
  <si>
    <t>Umgliederungen</t>
  </si>
  <si>
    <t xml:space="preserve"> (+/-)</t>
  </si>
  <si>
    <t>Gebäude</t>
  </si>
  <si>
    <t>Grundeigentumsanteile</t>
  </si>
  <si>
    <r>
      <t>Operatives Leasing</t>
    </r>
    <r>
      <rPr>
        <sz val="9"/>
        <rFont val="Arial"/>
        <family val="2"/>
      </rPr>
      <t xml:space="preserve"> (sofern der Vertrag nicht innerhalb eines Jahre kündbar ist)</t>
    </r>
  </si>
  <si>
    <t>Total kurzfristige Rückstellungen</t>
  </si>
  <si>
    <t xml:space="preserve">Umbuchung </t>
  </si>
  <si>
    <t xml:space="preserve">Verwendung </t>
  </si>
  <si>
    <t>(-)</t>
  </si>
  <si>
    <t>Auflösung</t>
  </si>
  <si>
    <t>Bildung inkl.</t>
  </si>
  <si>
    <t>Erhöhung (+)</t>
  </si>
  <si>
    <t>Beschreibung Sachverhalt</t>
  </si>
  <si>
    <t>Total langfristige Rückstellungen</t>
  </si>
  <si>
    <t>Marktwertreserve auf Finanzinstrumenten</t>
  </si>
  <si>
    <t>Fonds</t>
  </si>
  <si>
    <t>Finanzpolitische</t>
  </si>
  <si>
    <t>Zinssatz % (Verzinsung gemäss Beschluss)</t>
  </si>
  <si>
    <t>Rechnung 2019</t>
  </si>
  <si>
    <t>Konto IR</t>
  </si>
  <si>
    <t>Abweichung</t>
  </si>
  <si>
    <t>bis 2018</t>
  </si>
  <si>
    <t>bis 2019</t>
  </si>
  <si>
    <t>Steuerkraft pro Einwohner (eigene Berechnung)</t>
  </si>
  <si>
    <t>Nettoschuld I pro Einwohnerin und Einwohner</t>
  </si>
  <si>
    <t>Haushaltsgleichgewicht</t>
  </si>
  <si>
    <t>Zinsbelastungsquote</t>
  </si>
  <si>
    <t>Eigenkapitalquote</t>
  </si>
  <si>
    <t>Investitionsanteil</t>
  </si>
  <si>
    <t>Budget 2019</t>
  </si>
  <si>
    <t>Rechnung 2018</t>
  </si>
  <si>
    <t>Verkehr und Nachrichtenübermittlung</t>
  </si>
  <si>
    <t>Kontakt</t>
  </si>
  <si>
    <t>Adresse</t>
  </si>
  <si>
    <t>PLZ Ort</t>
  </si>
  <si>
    <t>Finanzvorstand:</t>
  </si>
  <si>
    <t>Telefon</t>
  </si>
  <si>
    <t>E-Mail</t>
  </si>
  <si>
    <t>Vorname Nachname</t>
  </si>
  <si>
    <t>Vermögens- und Schuldenverwaltung</t>
  </si>
  <si>
    <t>Mobilien VV</t>
  </si>
  <si>
    <t>Anlagen im Bau VV</t>
  </si>
  <si>
    <t>Lizenzen, Nutzungsrechte, Markenrechte</t>
  </si>
  <si>
    <t>Kantone</t>
  </si>
  <si>
    <t>Öffentliche Sozialversicherungen</t>
  </si>
  <si>
    <t>Private Organisationen o. Erwerbszweck</t>
  </si>
  <si>
    <t>Ausland</t>
  </si>
  <si>
    <t>Total Darlehen</t>
  </si>
  <si>
    <t>Total Beteiligungen</t>
  </si>
  <si>
    <t>Abschreib.</t>
  </si>
  <si>
    <t>Planm.</t>
  </si>
  <si>
    <t>Ausserplanm.</t>
  </si>
  <si>
    <t>Abschr. / WB</t>
  </si>
  <si>
    <t>Umglieder-</t>
  </si>
  <si>
    <t>ungen  (+/-)</t>
  </si>
  <si>
    <t>Immaterielle Anlagen in Realisierung</t>
  </si>
  <si>
    <t>Zur Deckung des Aufwandüberschusses wird eine Entnahme aus der finanzpolitischen Reserve in der Höhe von Fr. xx.xx beantragt.</t>
  </si>
  <si>
    <t>Anlagevermögen Finanzvermögen*</t>
  </si>
  <si>
    <t>Anlagevermögen Verwaltungsvermögen*</t>
  </si>
  <si>
    <t>Total Beteiligungen im Verwaltungsvermögen</t>
  </si>
  <si>
    <t>Nicht bilanzierte Beteiligungen und Verträge</t>
  </si>
  <si>
    <t>Ertragsü.</t>
  </si>
  <si>
    <t>Aufwandü.</t>
  </si>
  <si>
    <t>xx, 2092.xx</t>
  </si>
  <si>
    <t>Investitionen in Gebäude</t>
  </si>
  <si>
    <t>Erwerbs- und Verkaufsnebenkosten von Gebäuden (liquiditätswirksam)</t>
  </si>
  <si>
    <t>Erwerbs- und Verkaufsnebenkosten von Gebäuden (nicht liquiditätswirksam)</t>
  </si>
  <si>
    <t>Übertragung von Gebäuden aus dem VV</t>
  </si>
  <si>
    <t>Verkauf von Gebäuden</t>
  </si>
  <si>
    <t>Beiträge Dritter für Gebäude</t>
  </si>
  <si>
    <t>Übertragung von Gebäuden ins VV</t>
  </si>
  <si>
    <t>Verkehrswert-</t>
  </si>
  <si>
    <t>anpassung (+/-)</t>
  </si>
  <si>
    <t>Nicht in der Gemeinderechnung konsolidiert</t>
  </si>
  <si>
    <t>Ausgewählte Positionen des Fremdkapitals</t>
  </si>
  <si>
    <t>Ausgewählte Positionen des Finanzvermögens</t>
  </si>
  <si>
    <t>Forderungen aus Lieferungen und Leistungen gegenüber Dritten</t>
  </si>
  <si>
    <t>Steuerforderungen</t>
  </si>
  <si>
    <t>Geldfluss aus Investitionstätigkeit ins Verwaltungsvermögen</t>
  </si>
  <si>
    <t>Geldfluss aus Anlagentätigkeit ins Finanzvermögen</t>
  </si>
  <si>
    <t>Geldfluss aus Investitions- und Anlagentätigkeit</t>
  </si>
  <si>
    <t>Gesamtergebnis Erfolgsrechnung</t>
  </si>
  <si>
    <t>Forderung</t>
  </si>
  <si>
    <t xml:space="preserve">Art der </t>
  </si>
  <si>
    <t>Verpflichtung</t>
  </si>
  <si>
    <t>zus. Angaben</t>
  </si>
  <si>
    <t>Miteigentümer</t>
  </si>
  <si>
    <t>Eigentümer, wesentl.</t>
  </si>
  <si>
    <t>alle Geschäftsvorfälle in der vorliegenden Jahresrechnung (Bilanz, Erfolgsrechnung, Investitionsrechnungen, Geldflussrechnung und Anhang) erfasst sind;</t>
  </si>
  <si>
    <t>Vermögenswerte werden bilanziert, wenn sie einen künftigen wirtschaftlichen Nutzen hervorbringen oder ihre Nutzung zur Erfüllung öffentlicher Aufgaben vorgesehen ist und ihr Wert verlässlich ermittelt werden kann. Verpflichtungen werden bilanziert, wenn deren Ursprung in einem Ereignis der Vergangenheit liegt, ihre Erfüllung sicher oder wahrscheinlich zu einem Mittelabfluss führen wird und ihr Wert verlässlich ermittelt werden kann.</t>
  </si>
  <si>
    <t>Die Vermögenswerte werden in Finanz- und Verwaltungsvermögen gegliedert. Das Finanzvermögen besteht aus jenen Vermögenswerten, die ohne Beeinträchtigung der öffentlichen Aufgabenerfüllung veräussert werden können. Das Verwaltungsvermögen umfasst jene Vermögenswerte, die unmittelbar der öffentlichen Aufgabenerfüllung dienen. Verpflichtungen gegenüber Sonderrechnungen werden dem Fremdkapital zugerechnet.</t>
  </si>
  <si>
    <r>
      <t xml:space="preserve">Beim Übergang zum HRM2 wurde eine </t>
    </r>
    <r>
      <rPr>
        <b/>
        <sz val="9"/>
        <rFont val="Arial"/>
        <family val="2"/>
      </rPr>
      <t>Neubewertung des Verwaltungsvermögens</t>
    </r>
    <r>
      <rPr>
        <sz val="9"/>
        <rFont val="Arial"/>
        <family val="2"/>
      </rPr>
      <t xml:space="preserve"> gemäss § 179 Abs. 1 lit. c. GG vorgenommen.</t>
    </r>
  </si>
  <si>
    <t>Die Steuererträge werden nach dem Soll-Prinzip abgegrenzt. Das heisst, dass Ende Jahr alle Steuerguthaben für das betreffende Jahr verbucht sind, für die Rechnungen ausgestellt wurden. Das Soll-Prinzip entspricht nicht vollumfänglich dem Ansatz der periodengerechten Verbuchung, da keine Schätzungen zur Differenz der definitiv geschuldeten Steuern getätigt werden.</t>
  </si>
  <si>
    <t xml:space="preserve">Positionen des Fremdkapitals und des Eigenkapitals werden grundsätzlich zu Nominalwerten bilanziert. </t>
  </si>
  <si>
    <t>- aus laufendem Rechnungsjahr</t>
  </si>
  <si>
    <t>- aus früheren Jahren</t>
  </si>
  <si>
    <t>- Steuern aus dem Rechnungsjahr</t>
  </si>
  <si>
    <t>- Steuern aus früheren Jahren</t>
  </si>
  <si>
    <t>Mehrwertbeiträge</t>
  </si>
  <si>
    <t>Private Dritte</t>
  </si>
  <si>
    <t>Anlagenspiegel - Verwaltungsvermögen</t>
  </si>
  <si>
    <t>Fälligkeitsstatistik:</t>
  </si>
  <si>
    <t>1 bis 2 Jahre</t>
  </si>
  <si>
    <t>2 bis 5 Jahre</t>
  </si>
  <si>
    <t>über 5 Jahre</t>
  </si>
  <si>
    <t>Gewichteter Durchschnittszinssatz der langfristigen Finanzverbindlichkeiten in %</t>
  </si>
  <si>
    <t>Ø</t>
  </si>
  <si>
    <t>Zur Beurteilung der Veränderung des Eigenkapitals, der Zinsbelastung und der Investitionen werden folgende Kennzahlen ausgewiesen (§ 94 GG).</t>
  </si>
  <si>
    <t>Regel:</t>
  </si>
  <si>
    <t>Kennzahlen</t>
  </si>
  <si>
    <t xml:space="preserve">Die Regelung ist für die Jahresrechnung nicht relevant. </t>
  </si>
  <si>
    <t>Falls Einlagen in die Vorfinanzierungen (§ 90 Abs. 3 GG) oder in die Reserve (§ 123 Abs. 2 GG) budgetiert werden, darf im Budget kein Aufwandüberschuss resultieren.</t>
  </si>
  <si>
    <t>Pro Jahr darf ein Aufwandüberschuss in der Höhe der budgetierten Abschreibungen auf dem Verwaltungsvermögen zuzüglich 3% des Steuerertrags budgetiert werden (§ 92 Abs. 2 GG).</t>
  </si>
  <si>
    <t>Übertragung von real. Gewinnen aus Grundstücken in die ER</t>
  </si>
  <si>
    <t>Übertragung von real. Gewinnen aus Gebäuden in die ER</t>
  </si>
  <si>
    <t>Investitionen Verwaltungsvermögen</t>
  </si>
  <si>
    <t>Investitionen Finanzvermögen</t>
  </si>
  <si>
    <t>Ergebnis aus betrieblicher Tätigkeit</t>
  </si>
  <si>
    <t>Begründungen zu den einzelnen Konten, bei denen dies notwendig ist (Budgetabweichungen).</t>
  </si>
  <si>
    <t>&gt; 25 %</t>
  </si>
  <si>
    <t>&lt; 25 %</t>
  </si>
  <si>
    <t>&lt; 5 %</t>
  </si>
  <si>
    <t>&gt; 5 %</t>
  </si>
  <si>
    <t>&gt; 10 %</t>
  </si>
  <si>
    <t>&lt; 10 %</t>
  </si>
  <si>
    <t>Bilanz per 31.12.2019</t>
  </si>
  <si>
    <t>Erfolgsrechnung 2019</t>
  </si>
  <si>
    <t>&lt; 0 Fr.</t>
  </si>
  <si>
    <r>
      <t>Dadurch erhöht / vermindert sich der</t>
    </r>
    <r>
      <rPr>
        <b/>
        <sz val="9"/>
        <rFont val="Arial"/>
        <family val="2"/>
      </rPr>
      <t xml:space="preserve"> Bilanzüberschuss/-fehlbetrag auf Fr. xx.xx.</t>
    </r>
  </si>
  <si>
    <t>Die finanzpolitische Prüfung der Jahresrechnung gibt zu keinen Bemerkungen Anlass.</t>
  </si>
  <si>
    <t>Verschuldung pro Einwohnerin und Einwohner in Franken.</t>
  </si>
  <si>
    <t>1 - 1'000 Fr.</t>
  </si>
  <si>
    <t>&gt; 5'000 Fr.</t>
  </si>
  <si>
    <t>1'001 - 2'500 Fr.</t>
  </si>
  <si>
    <t>2'501 - 5'000 Fr.</t>
  </si>
  <si>
    <t>Hauptaufgabenbereiche (Funktionale Gliederung)</t>
  </si>
  <si>
    <t xml:space="preserve"> Nettoergebnis</t>
  </si>
  <si>
    <t>Erläuterungen zu den Investitionsrechnungen</t>
  </si>
  <si>
    <r>
      <t xml:space="preserve">Dadurch erhöht / vermindert sich der </t>
    </r>
    <r>
      <rPr>
        <b/>
        <sz val="9"/>
        <rFont val="Arial"/>
        <family val="2"/>
      </rPr>
      <t>Bilanzüberschuss/-fehlbetrag auf Fr. xx.xx.</t>
    </r>
  </si>
  <si>
    <t>alle Eventualverpflichtungen, Bürgschaften, Beteiligungsverhältnisse und weiteren wesentlichen Angaben im Anhang zur Jahresrechnung vollständig und richtig aufgeführt sind;</t>
  </si>
  <si>
    <r>
      <t xml:space="preserve">Weitere Verpflichtungen </t>
    </r>
    <r>
      <rPr>
        <sz val="9"/>
        <rFont val="Arial"/>
        <family val="2"/>
      </rPr>
      <t>(Altlasten, Konventionalstrafen)</t>
    </r>
  </si>
  <si>
    <t>01.01.2019</t>
  </si>
  <si>
    <t>Konto ER</t>
  </si>
  <si>
    <t>Spezialfinanzierungen im Eigenkapital</t>
  </si>
  <si>
    <t>Spezialfinanzierungen</t>
  </si>
  <si>
    <t>im Eigenkapital</t>
  </si>
  <si>
    <r>
      <t xml:space="preserve">Positionen des Finanzvermögens werden zum Verkehrswert bilanziert. Das Grundeigentum im Finanzvermögen wird in einer Legislaturperiode mindestens einmal neu bewertet. </t>
    </r>
    <r>
      <rPr>
        <b/>
        <sz val="9"/>
        <color rgb="FF000000"/>
        <rFont val="Arial"/>
        <family val="2"/>
      </rPr>
      <t>Die letzte Bewertung des Grundeigentums im Finanzvermögen fand per 01.01.2019 statt</t>
    </r>
    <r>
      <rPr>
        <sz val="9"/>
        <color rgb="FF000000"/>
        <rFont val="Arial"/>
        <family val="2"/>
      </rPr>
      <t>.</t>
    </r>
  </si>
  <si>
    <t>Positionen des Verwaltungsvermögens werden zum Anschaffungswert abzüglich der Abschreibungen bilanziert. Erhaltene Investitionsbeiträge werden mit den Investitionsausgaben verrechnet (Aktivierung der Nettoinvestitionen). Die Positionen des VV, die durch Nutzung einem Wertverzehr unterliegen, werden planmässig nach Anlagekategorie über die festgelegte Nutzungsdauer abgeschrieben. Das Verwaltungsvermögen wird jährlich auf dauernde Wertminderungen geprüft. Ist eine dauernde Wertminderung absehbar, wird der bilanzierte Wert berichtigt.</t>
  </si>
  <si>
    <t>Zinsertrag</t>
  </si>
  <si>
    <t>Der Ertragsüberschuss / Aufwandüberschuss der Erfolgsrechnung wird dem Bilanzüberschuss/-fehlbetrag zugewiesen / belastet.</t>
  </si>
  <si>
    <r>
      <t xml:space="preserve">Der Ertragsüberschuss / Aufwandüberschuss der Erfolgsrechnung wird dem Bilanzüberschuss/-fehlbetrag </t>
    </r>
    <r>
      <rPr>
        <sz val="9"/>
        <color theme="1"/>
        <rFont val="Arial"/>
        <family val="2"/>
      </rPr>
      <t>zugewiesen / belastet.</t>
    </r>
  </si>
  <si>
    <t>* Total Anlagevermögen</t>
  </si>
  <si>
    <t>Textliche Erläuterung zu den Investitionen in die Sachanlagen des Finanzvermögens</t>
  </si>
  <si>
    <t>Gebundene Ausgabenbeschlüsse</t>
  </si>
  <si>
    <t>Anschaffungswerte</t>
  </si>
  <si>
    <t>Marktwertreserve</t>
  </si>
  <si>
    <t>Finanzinstrumente</t>
  </si>
  <si>
    <t>Veröffentlichung</t>
  </si>
  <si>
    <t>Vermögen Anfang Rechnungsjahr</t>
  </si>
  <si>
    <t>Vermögen Ende Rechnungsjahr</t>
  </si>
  <si>
    <r>
      <t xml:space="preserve">Aktivenüberschuss = </t>
    </r>
    <r>
      <rPr>
        <b/>
        <sz val="9"/>
        <rFont val="Arial"/>
        <family val="2"/>
      </rPr>
      <t>Vermögen</t>
    </r>
  </si>
  <si>
    <t>./.</t>
  </si>
  <si>
    <t>Finanzierungsüberschuss (+) / Finanzierungsfehlbetrag (-)</t>
  </si>
  <si>
    <t>Stand Flüssige Mittel per 1.1.</t>
  </si>
  <si>
    <t>Stand Flüssige Mittel per 31.12.</t>
  </si>
  <si>
    <t>Total Aufwand</t>
  </si>
  <si>
    <t>Total Ertrag</t>
  </si>
  <si>
    <t xml:space="preserve">Verpflichtungen gegenüber den Kreditgebern erfüllen kann. Die Tragbarkeitsberechnung erfolgt zu einem durchschnittlichen Zinssatz von 5%. </t>
  </si>
  <si>
    <t>gebunden ist.</t>
  </si>
  <si>
    <t>Anteil des laufenden Ertrags, welcher durch den Nettozinsaufwand</t>
  </si>
  <si>
    <t>Anteil der Nettoinvestitionen, der aus eigenen Mitteln finanziert werden</t>
  </si>
  <si>
    <t>kann.</t>
  </si>
  <si>
    <t>Anteil der direkten Steuern der natürlichen und juristischen Personen,</t>
  </si>
  <si>
    <t>Ein höheres Eigenkapital bedeutet mehr Handlungsspielraum der Gemeinde und eine bessere Bonität gegenüber den Kreditgebern.</t>
  </si>
  <si>
    <t>Gewährleistungsspiegel / Eventualverbindlichkeiten</t>
  </si>
  <si>
    <r>
      <t xml:space="preserve">Eventualverbindlichkeiten </t>
    </r>
    <r>
      <rPr>
        <sz val="9"/>
        <rFont val="Arial"/>
        <family val="2"/>
      </rPr>
      <t>(Bürgschaften, Garantieverpflichtungen, Defizitgarantien etc.)</t>
    </r>
  </si>
  <si>
    <t>Schulgemeinde</t>
  </si>
  <si>
    <t>Ablieferung an Schulpflege</t>
  </si>
  <si>
    <t>Abnahmebeschluss Schulpflege</t>
  </si>
  <si>
    <t>Bericht der Schulpflege</t>
  </si>
  <si>
    <t>Der Bericht der Schulpflege zur Jahresrechnung soll folgende Schwerpunkte umfassen:</t>
  </si>
  <si>
    <r>
      <t xml:space="preserve">Die Schulpflege hat die </t>
    </r>
    <r>
      <rPr>
        <b/>
        <sz val="9"/>
        <color theme="1"/>
        <rFont val="Arial"/>
        <family val="2"/>
      </rPr>
      <t>Jahresrechnung und die Sonderrechnungen 2019</t>
    </r>
    <r>
      <rPr>
        <sz val="9"/>
        <color theme="1"/>
        <rFont val="Arial"/>
        <family val="2"/>
      </rPr>
      <t xml:space="preserve"> der Schulgemeinde xxx genehmigt.</t>
    </r>
  </si>
  <si>
    <t>Die Jahresrechnung 2019 der Schulgemeinde xxx weist folgende Eckdaten aus:</t>
  </si>
  <si>
    <t>Schulpflege xxx</t>
  </si>
  <si>
    <t>Schulpflegepräsident/in</t>
  </si>
  <si>
    <t>Leiter/in Schulverwaltung</t>
  </si>
  <si>
    <r>
      <t xml:space="preserve">Die Rechnungsprüfungskommission hat die </t>
    </r>
    <r>
      <rPr>
        <b/>
        <sz val="9"/>
        <rFont val="Arial"/>
        <family val="2"/>
      </rPr>
      <t>Jahresrechnung und die Sonderrechnungen 2019</t>
    </r>
    <r>
      <rPr>
        <sz val="9"/>
        <rFont val="Arial"/>
        <family val="2"/>
      </rPr>
      <t xml:space="preserve"> der Schulgemeinde xxx in der von der Schulpflege beschlossenen Fassung vom xx.xx.2020 geprüft. Die Jahresrechnung weist folgende Eckdaten aus:</t>
    </r>
  </si>
  <si>
    <t>Die Rechnungsprüfungskommission stellt fest, dass die Jahresrechnung der Schulgemeinde xxx finanzrechtlich zulässig und rechnerisch richtig ist.</t>
  </si>
  <si>
    <t xml:space="preserve">Der Zinssatz für die internen Verzinsungen gemäss § 36 VGG beträgt gemäss Beschluss der Schulpflege Nr. xx vom xx.xx.xxxx x.x %. Verzinst wird der Wert Anfang Jahr.  </t>
  </si>
  <si>
    <t>In der Rechnung integriert</t>
  </si>
  <si>
    <t>Obligatorische Schule</t>
  </si>
  <si>
    <t>Sanierung Turnhalle</t>
  </si>
  <si>
    <t>Ersatz Rasentraktor</t>
  </si>
  <si>
    <r>
      <t xml:space="preserve">Vermögenswerte des Verwaltungsvermögens mit mehrjähriger Nutzungsdauer werden aktiviert, sofern ihr Anschaffungswert über der </t>
    </r>
    <r>
      <rPr>
        <b/>
        <sz val="9"/>
        <color theme="1"/>
        <rFont val="Arial"/>
        <family val="2"/>
      </rPr>
      <t>Aktivierungsgrenze von Fr. xx.xx</t>
    </r>
    <r>
      <rPr>
        <sz val="9"/>
        <color theme="1"/>
        <rFont val="Arial"/>
        <family val="2"/>
      </rPr>
      <t xml:space="preserve"> liegt (Beschluss der Schulpflege Nr. xx vom xx.xx.xxxx). Für Grundstücke, Investitionsbeiträge, Darlehen und Beteiligungen kommt keine Aktivierungsgrenze zur Anwendung. Positionen des Finanzvermögens werden ungeachtet der Aktivierungsgrenze bilanziert. Bei den Verpflichtungen kommt die </t>
    </r>
    <r>
      <rPr>
        <b/>
        <sz val="9"/>
        <color theme="1"/>
        <rFont val="Arial"/>
        <family val="2"/>
      </rPr>
      <t>Wesentlichkeitsgrenze von Fr. xx.xx</t>
    </r>
    <r>
      <rPr>
        <sz val="9"/>
        <color theme="1"/>
        <rFont val="Arial"/>
        <family val="2"/>
      </rPr>
      <t xml:space="preserve"> nur bei den Rückstellungen zur Anwendung. Alle übrigen Positionen der Verbindlichkeiten im Fremdkapital werden unabhängig der Wesentlichkeitsgrenze bilanziert.</t>
    </r>
  </si>
  <si>
    <t>Namens der Gemeindeversammlung xxx</t>
  </si>
  <si>
    <t>Der/Die Finanzvorsteher/in und der/die Rechnungsführer/in bestätigen, dass</t>
  </si>
  <si>
    <t>Rechnungsführer/in</t>
  </si>
  <si>
    <t xml:space="preserve">Die Beteiligungen im Verwaltungsvermögen umfassen Organisationen des öffentlichen Rechts (selbständige öffentlich-rechtliche Anstalt oder Zweckverband) oder des Privatrechts (beispielsweise AG, Stiftung, Verein), welche öffentliche Aufgaben erfüllen. Die Schulgemeinde ist als Mitglied oder Eigentümerin an diesen Organisationen beteiligt. Diese Organisationen werden nicht in die Rechnung der Schulgemeinde konsolidiert, sondern werden im Beteiligungsspiegel ausgewiesen. </t>
  </si>
  <si>
    <t>Folgende Organisationen, an denen die Schulgemeinde zu mehr als 50 % beteiligt ist und damit einen beherrschenden Einfluss ausüben kann, werden in der Jahresrechnung nicht erfasst:</t>
  </si>
  <si>
    <t>102x</t>
  </si>
  <si>
    <t>Antrag der Schulpflege</t>
  </si>
  <si>
    <t>201x</t>
  </si>
  <si>
    <t>Art der kurzfristigen Finanzverbindlichkeit, Gläubiger, Laufzeit, Zinssatz</t>
  </si>
  <si>
    <t>206x</t>
  </si>
  <si>
    <t>Art der langfristigen Finanzverbindlichkeit, Gläubiger, Laufzeit, Zinssatz</t>
  </si>
  <si>
    <t>Bildung / Auflösung Rückstellungen der Erfolgsrechnung</t>
  </si>
  <si>
    <t>Abnahme / Zunahme Finanzanlagen FV und derivative Finanzinstrumente</t>
  </si>
  <si>
    <t>Die vorliegende Jahresrechnung beruht auf dem Gemeindegesetz vom 20. April 2015 (GG; LS 131.1), der Gemeindeverordnung vom 29. Juni 2016 (VGG, LS 131.11) und dem Handbuch über den Finanzhaushalt der Zürcher Gemeinden.</t>
  </si>
  <si>
    <t>- Heilpädagogische Schule</t>
  </si>
  <si>
    <t>Legat, Schenkung</t>
  </si>
  <si>
    <t>Schulgemeinde xxx</t>
  </si>
  <si>
    <r>
      <t xml:space="preserve">Die Schulpflege beantragt der Gemeindeversammlung, </t>
    </r>
    <r>
      <rPr>
        <i/>
        <sz val="9"/>
        <rFont val="Arial"/>
        <family val="2"/>
      </rPr>
      <t xml:space="preserve">die Entnahme aus der finanzpolitischen Reserve von Fr. xx.xx, </t>
    </r>
    <r>
      <rPr>
        <sz val="9"/>
        <rFont val="Arial"/>
        <family val="2"/>
      </rPr>
      <t>die Jahresrechnung und die Sonderrechnungen 2019 der Schulgemeinde xxx zu genehmigen.</t>
    </r>
  </si>
  <si>
    <r>
      <t xml:space="preserve">Die Rechnungsprüfungskommission beantragt der Gemeindeversammlung, </t>
    </r>
    <r>
      <rPr>
        <i/>
        <sz val="9"/>
        <color theme="1"/>
        <rFont val="Arial"/>
        <family val="2"/>
      </rPr>
      <t>die Entnahme aus der finanzpolitischen Reserve von Fr. xx.xx</t>
    </r>
    <r>
      <rPr>
        <sz val="9"/>
        <color theme="1"/>
        <rFont val="Arial"/>
        <family val="2"/>
      </rPr>
      <t xml:space="preserve">, die Jahresrechnung und die Sonderrechnungen 2019 der Schulgemeinde xxx entsprechend dem Antrag der Schulpflege zu genehmigen. </t>
    </r>
  </si>
  <si>
    <r>
      <t xml:space="preserve">Die Gemeindeversammlung hat die </t>
    </r>
    <r>
      <rPr>
        <b/>
        <i/>
        <sz val="9"/>
        <color theme="1"/>
        <rFont val="Arial"/>
        <family val="2"/>
      </rPr>
      <t>Entnahme aus der finanzpolitischen Reserve von Fr. xx.xx</t>
    </r>
    <r>
      <rPr>
        <b/>
        <sz val="9"/>
        <color theme="1"/>
        <rFont val="Arial"/>
        <family val="2"/>
      </rPr>
      <t>, die Jahresrechnung und die Sonderrechnungen 2019</t>
    </r>
    <r>
      <rPr>
        <sz val="9"/>
        <color theme="1"/>
        <rFont val="Arial"/>
        <family val="2"/>
      </rPr>
      <t xml:space="preserve"> der Schulgemeinde xxx am xx.xx.2020 entsprechend dem Antrag der Schulpflege genehmigt. Die Jahresrechnung weist folgende Eckdaten aus:</t>
    </r>
  </si>
  <si>
    <t xml:space="preserve">Die Rechnung wird über den gesamten Haushalt der Schulgemeinde grundsätzlich als Einheit geführt. Sie besteht aus der Hauptrechnung einschliesslich Spezialfinanzierungen und den Sonderrechnungen. Die Jahresrechnung beinhaltet die Gemeindelegislative, die Schulpflege sowie die gesamte Schulverwaltung. </t>
  </si>
  <si>
    <t>Es werden keine Organisationen mit autonomer Verwaltungsorganisation geführt.</t>
  </si>
  <si>
    <t>Gesamthaushalt</t>
  </si>
  <si>
    <t>Allgemeiner Haushalt</t>
  </si>
  <si>
    <t>Eigenwirtschaftsbetrieb
xxx</t>
  </si>
  <si>
    <t>xxx</t>
  </si>
  <si>
    <t>xxx, Vorfinanzierung A</t>
  </si>
  <si>
    <t>Ausweis der von der Schulpflege als gebunden erklärten Ausgaben über deren Kompetenzlimite gemäss Schulgemeindeordnung.</t>
  </si>
  <si>
    <t>Textliche Erläuterung zum Aufgabenbereich</t>
  </si>
  <si>
    <t>0110.3010.01</t>
  </si>
  <si>
    <t>0110.3010.02</t>
  </si>
  <si>
    <t>01</t>
  </si>
  <si>
    <t>Legislative und Exekutive</t>
  </si>
  <si>
    <t>011</t>
  </si>
  <si>
    <t>0110</t>
  </si>
  <si>
    <t>2170.5040.00</t>
  </si>
  <si>
    <t>2170.5060.00</t>
  </si>
  <si>
    <t>Schulliegenschaften</t>
  </si>
  <si>
    <t>Kasse Bibliothek</t>
  </si>
  <si>
    <r>
      <rPr>
        <b/>
        <sz val="9"/>
        <rFont val="Arial"/>
        <family val="2"/>
      </rPr>
      <t>Selbstfinanzierung:</t>
    </r>
    <r>
      <rPr>
        <sz val="9"/>
        <rFont val="Arial"/>
        <family val="2"/>
      </rPr>
      <t xml:space="preserve"> Summe der selbst erwirtschafteten Mittel. Die Selbstfinanzierung ist vergleichbar mit der Kenngrösse des Cashflows. Im Vergleich zum Cashflow erfolgt die Berechnung der Selbstfinanzierung nach einer vereinfachten Methode.</t>
    </r>
  </si>
  <si>
    <t>Total betrieblicher Aufwand</t>
  </si>
  <si>
    <t>Total betrieblicher Ertrag</t>
  </si>
  <si>
    <t>Finanzierung - Eigenwirtschaftsbetriebe</t>
  </si>
  <si>
    <t>Betriebsgewinne Eigenwirtschaftsbetriebe (Einlagen in Spezialfinanzierung)</t>
  </si>
  <si>
    <t>Betriebsverluste Eigenwirtschaftsbetriebe (Entnahmen aus Spezialfinanzierung)</t>
  </si>
  <si>
    <t>c) die Liegenschaften des Finanzvermögens,</t>
  </si>
  <si>
    <t>d) das Verwaltungsvermögen der Eigenwirtschaftsbetriebe.</t>
  </si>
  <si>
    <t>e) …</t>
  </si>
  <si>
    <t>Die Eigenkapitalquote gibt Auskunft über die Kapitalstruktur der Schulgemeinde. Sie zeigt, zu welchem Anteil die Aktiven selber finanziert sind.</t>
  </si>
  <si>
    <t>Die Zinsbelastungsquote informiert über das Verhältnis der Zinsen zum laufenden Ertrag. Sie zeigt, wie gut die Schulgemeinde ihre</t>
  </si>
  <si>
    <t>Der Investitionsanteil zeigt das Ausmass der Investitionstätigkeit an. Er gibt an, welcher Anteil der gesamten Ausgaben einer Schulgemeinde</t>
  </si>
  <si>
    <t xml:space="preserve"> …</t>
  </si>
  <si>
    <t xml:space="preserve"> Guthaben bei Schulgemeinde</t>
  </si>
  <si>
    <t>9630.7540.00</t>
  </si>
  <si>
    <t>9630.7040.00</t>
  </si>
  <si>
    <t>Rechnungsführer/in:</t>
  </si>
  <si>
    <t>Eigenwirtschaftsbetriebe</t>
  </si>
  <si>
    <r>
      <rPr>
        <b/>
        <sz val="9"/>
        <rFont val="Arial"/>
        <family val="2"/>
      </rPr>
      <t xml:space="preserve">Selbstfinanzierungsgrad: </t>
    </r>
    <r>
      <rPr>
        <sz val="9"/>
        <rFont val="Arial"/>
        <family val="2"/>
      </rPr>
      <t>Anteil der Nettoinvestitionen, welche aus eigenen Mitteln finanziert werden können. Mittelfristig sollte der Selbstfinanzierungsgrad im Durchschnitt gegen 100 % sein. Bei einem Wert von über 100 % können die Investitionen vollständig eigenfinanziert werden. Ein Selbstfinanzierungsgrad unter 100 % führt zu einer Neuverschuldung.</t>
    </r>
  </si>
  <si>
    <t>0 - 50 %</t>
  </si>
  <si>
    <t>a) die Verpflichtungen der Schulgemeinde gegenüber Sonderrechnungen,</t>
  </si>
  <si>
    <t>b) die Guthaben und Verpflichtungen der Schulgemeinde gegenüber Spezial- und Vorfinanzierungen der Eigenwirtschaftsbetriebe,</t>
  </si>
  <si>
    <t>Veränderung Flüssige Mittel und kurzfristige Geldanlagen</t>
  </si>
  <si>
    <t>Zunahme (+) / Abnahme (-) Flüssige Mittel und kurzfristige Geldanlagen</t>
  </si>
  <si>
    <t>Ausweis der von den Stimmberechtigten (Gemeindeversammlung oder Urne) oder dem Gemeindeparlament beschlossenen Verpflichtungskredite (§ 19 Abs. 1 lit. f. VGG).</t>
  </si>
  <si>
    <t>für Investitionen in die Infrastruktur eingesetzt wird.</t>
  </si>
  <si>
    <t>Übertragung von realisierten Verlusten aus Grundstücken in die ER</t>
  </si>
  <si>
    <t>Übertragung von realisierten Verlusten aus Gebäuden in die ER</t>
  </si>
  <si>
    <t>der erforderlich wäre, um die Nettoschuld abzutragen.</t>
  </si>
  <si>
    <t>Zulässiger Aufwandüberschuss</t>
  </si>
  <si>
    <r>
      <t xml:space="preserve">Die Rechnungslegung soll die Vermögens-, Finanz- und Ertragslage den tatsächlichen Verhältnissen entsprechend darstellen („True and Fair View“-Prinzip) und richtet sich nach den Grundsätzen der Verständlichkeit, der Wesentlichkeit, der Zuverlässigkeit, der Vergleichbarkeit, der Fortführung, der Stetigkeit, der Periodenabgrenzung und der Bruttodarstellung. In Abweichung vom Prinzip der Bruttodarstellung sind Aufwandminderungsbuchungen beim Personalaufwand zulässig. Der </t>
    </r>
    <r>
      <rPr>
        <b/>
        <sz val="9"/>
        <rFont val="Arial"/>
        <family val="2"/>
      </rPr>
      <t>Ressourcenausgleich</t>
    </r>
    <r>
      <rPr>
        <sz val="9"/>
        <rFont val="Arial"/>
        <family val="2"/>
      </rPr>
      <t xml:space="preserve"> ist von der Periodenabgrenzung ausgenommen. Er </t>
    </r>
    <r>
      <rPr>
        <b/>
        <sz val="9"/>
        <rFont val="Arial"/>
        <family val="2"/>
      </rPr>
      <t>wird gemäss § 119 Abs. 2 GG nicht zeitlich abgegrenzt</t>
    </r>
    <r>
      <rPr>
        <sz val="9"/>
        <rFont val="Arial"/>
        <family val="2"/>
      </rPr>
      <t>. 
Die Buchführung richtet sich nach den Grundsätzen der Vollständigkeit, der Richtigkeit, der Rechzeitigkeit und der Nachprüfbarkeit.</t>
    </r>
  </si>
  <si>
    <t>Ausgleich des Budgets</t>
  </si>
  <si>
    <t>Der Gemeindesteuerfuss wird grundsätzlich so festgesetzt, dass die Erfolgsrechnung des Budgets ausgeglichen ist (§ 92 Abs. 1 GG).</t>
  </si>
  <si>
    <t xml:space="preserve">Jahresergebnis Erfolgsrechnung </t>
  </si>
  <si>
    <t>Aufwandüberschuss (-) / Ertragsüberschuss (+) gemäss Budget</t>
  </si>
  <si>
    <t>Aufwandüberschuss (-) / Ertragsüberschuss (+) gemäss Jahresrechnung</t>
  </si>
  <si>
    <t>Individuelle Information zum Ausgleich des Budgets unter Berücksichtigung der eigenen kommunalen Haushaltsregeln</t>
  </si>
  <si>
    <t>Ist das Finanzvermögen grösser als das Fremdkapital [Nettovermögen], darf von Abs. 2 abgewichen und bis zur Höhe der Differenz ein Aufwandüberschuss budgetiert werden (§ 92 Abs. 3 GG).</t>
  </si>
  <si>
    <t>Investitionsbeiträge an Anlagen im Bau</t>
  </si>
  <si>
    <t>Wertberichtigungen / Wertaufholungen auf Finanzanlagen (nicht realisiert)</t>
  </si>
  <si>
    <t>Wertaufholungen / Wertberichtigungen auf Finanzanlagen (nicht realisiert)</t>
  </si>
  <si>
    <t>Langfristige Finanzanlagen</t>
  </si>
  <si>
    <t>Übertragung von Beteiligungen in das Finanzvermögen</t>
  </si>
  <si>
    <t>Vertragsform</t>
  </si>
  <si>
    <r>
      <t>Ertragsüberschuss (+) / Aufwandüberschuss (-)</t>
    </r>
    <r>
      <rPr>
        <b/>
        <sz val="9"/>
        <rFont val="Arial"/>
        <family val="2"/>
      </rPr>
      <t/>
    </r>
  </si>
  <si>
    <t>Einlagen in Spezialfinanzierungen und Fonds</t>
  </si>
  <si>
    <t>Entnahmen aus Spezialfinanzierungen und Fonds</t>
  </si>
  <si>
    <t>Investitionsausgaben auf Rechnung Dritter</t>
  </si>
  <si>
    <t>Strassen und Verkehrswege</t>
  </si>
  <si>
    <t>Rechtsform /</t>
  </si>
  <si>
    <t>Rückerstattungen von Investitionsausgaben auf Rechnung Dritter</t>
  </si>
  <si>
    <t>Sach- und immaterielle Anlagen FV</t>
  </si>
  <si>
    <t>Wertberichtigungen / Wertaufholungen Sach- und immaterielle Anlagen FV (nicht realisiert)</t>
  </si>
  <si>
    <t>Verluste / Gewinne auf Sach- und immaterielle Anlagen FV (realisiert)</t>
  </si>
  <si>
    <t>Abnahme / Zunahme Sach- und immaterielle Anlagen FV</t>
  </si>
  <si>
    <t>Wertaufholungen / Wertberichtigungen Sach- und immaterielle Anlagen FV (nicht realisiert)</t>
  </si>
  <si>
    <t>Gewinne / Verluste auf Sach- und immaterielle Anlagen FV (realisiert)</t>
  </si>
  <si>
    <t>Übrige Sach- und immaterielle Anlagen</t>
  </si>
  <si>
    <t>Einnahmenüberschuss / Nettoinvestitionen</t>
  </si>
  <si>
    <t>Abgang Sach- und immaterielle Anlagen FV</t>
  </si>
  <si>
    <t>Zugang Sach- und immaterielle Anlagen FV</t>
  </si>
  <si>
    <t>Übertragungen in die Investitionsrechnung (Aktivierte Eigenleistungen)</t>
  </si>
  <si>
    <t>Investitionen in Sach- und immaterielle Anlagen</t>
  </si>
  <si>
    <t>Erwerbs- und Verkaufsnebenkosten von Sach- immateriellen Anlagen</t>
  </si>
  <si>
    <t>Übertragung von Sach- und immateriellen Anlagen aus dem Verwaltungsvermögen</t>
  </si>
  <si>
    <t>Übertragung von realisierten Gewinnen aus Sach- und immateriellen Anlagen in die Erfolgsrechnung</t>
  </si>
  <si>
    <t>Verkauf von Sach- und immateriellen Anlagen</t>
  </si>
  <si>
    <t>Beiträge Dritter für Sach- und immaterielle Anlagen</t>
  </si>
  <si>
    <t>Übertragung von Sach- und immateriellen Anlagen ins Verwaltungsvermögen</t>
  </si>
  <si>
    <t>Übertragung von realisierten Verlusten aus Sach- und immateriellen Anlagen in die Erfolgsrechnung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</si>
</sst>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quot;Fr.&quot;\ * #,##0.00_ ;_ &quot;Fr.&quot;\ * \-#,##0.00_ ;_ &quot;Fr.&quot;\ * &quot;-&quot;??_ ;_ @_ "/>
    <numFmt numFmtId="43" formatCode="_ * #,##0.00_ ;_ * \-#,##0.00_ ;_ * &quot;-&quot;??_ ;_ @_ "/>
    <numFmt numFmtId="164" formatCode="#,##0.00\ ;[Red]\-#,##0.00\ "/>
    <numFmt numFmtId="165" formatCode="[$-807]d/\ mmmm\ yyyy;@"/>
    <numFmt numFmtId="166" formatCode="#,##0.00_);\(#,##0.00\)"/>
    <numFmt numFmtId="167" formatCode="0.0"/>
  </numFmts>
  <fonts count="59" x14ac:knownFonts="1">
    <font>
      <sz val="1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9"/>
      <name val="Arial"/>
      <family val="2"/>
    </font>
    <font>
      <sz val="11"/>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2"/>
      <name val="Arial Black"/>
      <family val="2"/>
    </font>
    <font>
      <b/>
      <sz val="9"/>
      <name val="Arial"/>
      <family val="2"/>
    </font>
    <font>
      <sz val="10"/>
      <name val="Arial"/>
      <family val="2"/>
    </font>
    <font>
      <sz val="8"/>
      <color indexed="81"/>
      <name val="Arial"/>
      <family val="2"/>
    </font>
    <font>
      <sz val="18"/>
      <name val="Arial Black"/>
      <family val="2"/>
    </font>
    <font>
      <sz val="28"/>
      <name val="Arial Black"/>
      <family val="2"/>
    </font>
    <font>
      <b/>
      <sz val="14"/>
      <name val="Arial Black"/>
      <family val="2"/>
    </font>
    <font>
      <sz val="48"/>
      <name val="Arial Black"/>
      <family val="2"/>
    </font>
    <font>
      <sz val="9"/>
      <color indexed="81"/>
      <name val="Tahoma"/>
      <family val="2"/>
    </font>
    <font>
      <b/>
      <sz val="9"/>
      <name val="Arial Black"/>
      <family val="2"/>
    </font>
    <font>
      <sz val="9"/>
      <color theme="1"/>
      <name val="Arial"/>
      <family val="2"/>
    </font>
    <font>
      <sz val="12"/>
      <name val="Helv"/>
    </font>
    <font>
      <b/>
      <sz val="9"/>
      <color theme="1"/>
      <name val="Arial"/>
      <family val="2"/>
    </font>
    <font>
      <sz val="14"/>
      <color theme="1"/>
      <name val="Arial Black"/>
      <family val="2"/>
    </font>
    <font>
      <sz val="9"/>
      <name val="Arial Black"/>
      <family val="2"/>
    </font>
    <font>
      <i/>
      <sz val="9"/>
      <name val="Arial"/>
      <family val="2"/>
    </font>
    <font>
      <sz val="9"/>
      <color rgb="FFFF0000"/>
      <name val="Arial"/>
      <family val="2"/>
    </font>
    <font>
      <b/>
      <i/>
      <sz val="9"/>
      <name val="Arial"/>
      <family val="2"/>
    </font>
    <font>
      <sz val="9"/>
      <color rgb="FF000000"/>
      <name val="Arial"/>
      <family val="2"/>
    </font>
    <font>
      <b/>
      <sz val="9"/>
      <color rgb="FF000000"/>
      <name val="Arial"/>
      <family val="2"/>
    </font>
    <font>
      <sz val="9"/>
      <color theme="1"/>
      <name val="Arial Black"/>
      <family val="2"/>
    </font>
    <font>
      <sz val="8"/>
      <name val="Arial"/>
      <family val="2"/>
    </font>
    <font>
      <b/>
      <sz val="8"/>
      <name val="Arial"/>
      <family val="2"/>
    </font>
    <font>
      <sz val="9"/>
      <name val="Calibri"/>
      <family val="2"/>
    </font>
    <font>
      <b/>
      <sz val="9"/>
      <color rgb="FFC00000"/>
      <name val="Arial"/>
      <family val="2"/>
    </font>
    <font>
      <b/>
      <sz val="10"/>
      <name val="Arial Black"/>
      <family val="2"/>
    </font>
    <font>
      <b/>
      <sz val="10"/>
      <color theme="1"/>
      <name val="Arial"/>
      <family val="2"/>
    </font>
    <font>
      <sz val="10"/>
      <name val="Arial Black"/>
      <family val="2"/>
    </font>
    <font>
      <sz val="10"/>
      <color theme="1"/>
      <name val="Arial"/>
      <family val="2"/>
    </font>
    <font>
      <sz val="11"/>
      <color theme="1"/>
      <name val="Arial"/>
      <family val="2"/>
    </font>
    <font>
      <sz val="8"/>
      <color theme="1"/>
      <name val="Arial"/>
      <family val="2"/>
    </font>
    <font>
      <sz val="48"/>
      <color theme="1"/>
      <name val="Arial Black"/>
      <family val="2"/>
    </font>
    <font>
      <i/>
      <sz val="9"/>
      <color theme="1"/>
      <name val="Arial"/>
      <family val="2"/>
    </font>
    <font>
      <i/>
      <sz val="11"/>
      <color theme="1"/>
      <name val="Arial"/>
      <family val="2"/>
    </font>
    <font>
      <b/>
      <i/>
      <sz val="9"/>
      <color theme="1"/>
      <name val="Arial"/>
      <family val="2"/>
    </font>
    <font>
      <b/>
      <sz val="10"/>
      <color theme="1"/>
      <name val="Arial Black"/>
      <family val="2"/>
    </font>
    <font>
      <sz val="9"/>
      <color indexed="81"/>
      <name val="Segoe UI"/>
      <family val="2"/>
    </font>
    <font>
      <b/>
      <sz val="14"/>
      <color theme="1"/>
      <name val="Arial Black"/>
      <family val="2"/>
    </font>
    <font>
      <b/>
      <sz val="9"/>
      <color theme="1"/>
      <name val="Arial Black"/>
      <family val="2"/>
    </font>
    <font>
      <b/>
      <sz val="8"/>
      <color theme="1"/>
      <name val="Arial"/>
      <family val="2"/>
    </font>
    <font>
      <b/>
      <sz val="8"/>
      <color indexed="81"/>
      <name val="Arial"/>
      <family val="2"/>
    </font>
  </fonts>
  <fills count="25">
    <fill>
      <patternFill patternType="none"/>
    </fill>
    <fill>
      <patternFill patternType="gray125"/>
    </fill>
    <fill>
      <patternFill patternType="solid">
        <fgColor indexed="45"/>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theme="2"/>
        <bgColor indexed="64"/>
      </patternFill>
    </fill>
    <fill>
      <patternFill patternType="solid">
        <fgColor theme="0"/>
        <bgColor indexed="64"/>
      </patternFill>
    </fill>
    <fill>
      <patternFill patternType="solid">
        <fgColor rgb="FFEEECE1"/>
        <bgColor indexed="64"/>
      </patternFill>
    </fill>
  </fills>
  <borders count="18">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theme="0" tint="-0.14996795556505021"/>
      </bottom>
      <diagonal/>
    </border>
  </borders>
  <cellStyleXfs count="60">
    <xf numFmtId="0" fontId="0" fillId="0" borderId="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9" fontId="20" fillId="0" borderId="0" applyFont="0" applyFill="0" applyBorder="0" applyAlignment="0" applyProtection="0"/>
    <xf numFmtId="4" fontId="11" fillId="10" borderId="1" applyNumberFormat="0" applyProtection="0">
      <alignment vertical="center"/>
    </xf>
    <xf numFmtId="4" fontId="12" fillId="11" borderId="1" applyNumberFormat="0" applyProtection="0">
      <alignment vertical="center"/>
    </xf>
    <xf numFmtId="4" fontId="11" fillId="11" borderId="1" applyNumberFormat="0" applyProtection="0">
      <alignment horizontal="left" vertical="center" indent="1"/>
    </xf>
    <xf numFmtId="0" fontId="11" fillId="11" borderId="1" applyNumberFormat="0" applyProtection="0">
      <alignment horizontal="left" vertical="top" indent="1"/>
    </xf>
    <xf numFmtId="4" fontId="11" fillId="12" borderId="0" applyNumberFormat="0" applyProtection="0">
      <alignment horizontal="left" vertical="center" indent="1"/>
    </xf>
    <xf numFmtId="4" fontId="13" fillId="2" borderId="1" applyNumberFormat="0" applyProtection="0">
      <alignment horizontal="right" vertical="center"/>
    </xf>
    <xf numFmtId="4" fontId="13" fillId="3" borderId="1" applyNumberFormat="0" applyProtection="0">
      <alignment horizontal="right" vertical="center"/>
    </xf>
    <xf numFmtId="4" fontId="13" fillId="7" borderId="1" applyNumberFormat="0" applyProtection="0">
      <alignment horizontal="right" vertical="center"/>
    </xf>
    <xf numFmtId="4" fontId="13" fillId="5" borderId="1" applyNumberFormat="0" applyProtection="0">
      <alignment horizontal="right" vertical="center"/>
    </xf>
    <xf numFmtId="4" fontId="13" fillId="6" borderId="1" applyNumberFormat="0" applyProtection="0">
      <alignment horizontal="right" vertical="center"/>
    </xf>
    <xf numFmtId="4" fontId="13" fillId="9" borderId="1" applyNumberFormat="0" applyProtection="0">
      <alignment horizontal="right" vertical="center"/>
    </xf>
    <xf numFmtId="4" fontId="13" fillId="8" borderId="1" applyNumberFormat="0" applyProtection="0">
      <alignment horizontal="right" vertical="center"/>
    </xf>
    <xf numFmtId="4" fontId="13" fillId="13" borderId="1" applyNumberFormat="0" applyProtection="0">
      <alignment horizontal="right" vertical="center"/>
    </xf>
    <xf numFmtId="4" fontId="13" fillId="4" borderId="1" applyNumberFormat="0" applyProtection="0">
      <alignment horizontal="right" vertical="center"/>
    </xf>
    <xf numFmtId="4" fontId="11" fillId="14" borderId="2" applyNumberFormat="0" applyProtection="0">
      <alignment horizontal="left" vertical="center" indent="1"/>
    </xf>
    <xf numFmtId="4" fontId="13" fillId="15" borderId="0" applyNumberFormat="0" applyProtection="0">
      <alignment horizontal="left" vertical="center" indent="1"/>
    </xf>
    <xf numFmtId="4" fontId="14" fillId="16" borderId="0" applyNumberFormat="0" applyProtection="0">
      <alignment horizontal="left" vertical="center" indent="1"/>
    </xf>
    <xf numFmtId="4" fontId="13" fillId="17" borderId="1" applyNumberFormat="0" applyProtection="0">
      <alignment horizontal="right" vertical="center"/>
    </xf>
    <xf numFmtId="4" fontId="13" fillId="15" borderId="0" applyNumberFormat="0" applyProtection="0">
      <alignment horizontal="left" vertical="center" indent="1"/>
    </xf>
    <xf numFmtId="4" fontId="13" fillId="12" borderId="0" applyNumberFormat="0" applyProtection="0">
      <alignment horizontal="left" vertical="center" indent="1"/>
    </xf>
    <xf numFmtId="0" fontId="8" fillId="16" borderId="1" applyNumberFormat="0" applyProtection="0">
      <alignment horizontal="left" vertical="center" indent="1"/>
    </xf>
    <xf numFmtId="0" fontId="8" fillId="16" borderId="1" applyNumberFormat="0" applyProtection="0">
      <alignment horizontal="left" vertical="top" indent="1"/>
    </xf>
    <xf numFmtId="0" fontId="8" fillId="12" borderId="1" applyNumberFormat="0" applyProtection="0">
      <alignment horizontal="left" vertical="center" indent="1"/>
    </xf>
    <xf numFmtId="0" fontId="8" fillId="12" borderId="1" applyNumberFormat="0" applyProtection="0">
      <alignment horizontal="left" vertical="top" indent="1"/>
    </xf>
    <xf numFmtId="0" fontId="8" fillId="18" borderId="1" applyNumberFormat="0" applyProtection="0">
      <alignment horizontal="left" vertical="center" indent="1"/>
    </xf>
    <xf numFmtId="0" fontId="8" fillId="18" borderId="1" applyNumberFormat="0" applyProtection="0">
      <alignment horizontal="left" vertical="top" indent="1"/>
    </xf>
    <xf numFmtId="0" fontId="8" fillId="19" borderId="1" applyNumberFormat="0" applyProtection="0">
      <alignment horizontal="left" vertical="center" indent="1"/>
    </xf>
    <xf numFmtId="0" fontId="8" fillId="19" borderId="1" applyNumberFormat="0" applyProtection="0">
      <alignment horizontal="left" vertical="top" indent="1"/>
    </xf>
    <xf numFmtId="4" fontId="13" fillId="20" borderId="1" applyNumberFormat="0" applyProtection="0">
      <alignment vertical="center"/>
    </xf>
    <xf numFmtId="4" fontId="15" fillId="20" borderId="1" applyNumberFormat="0" applyProtection="0">
      <alignment vertical="center"/>
    </xf>
    <xf numFmtId="4" fontId="13" fillId="20" borderId="1" applyNumberFormat="0" applyProtection="0">
      <alignment horizontal="left" vertical="center" indent="1"/>
    </xf>
    <xf numFmtId="0" fontId="13" fillId="20" borderId="1" applyNumberFormat="0" applyProtection="0">
      <alignment horizontal="left" vertical="top" indent="1"/>
    </xf>
    <xf numFmtId="4" fontId="13" fillId="15" borderId="1" applyNumberFormat="0" applyProtection="0">
      <alignment horizontal="right" vertical="center"/>
    </xf>
    <xf numFmtId="4" fontId="15" fillId="15" borderId="1" applyNumberFormat="0" applyProtection="0">
      <alignment horizontal="right" vertical="center"/>
    </xf>
    <xf numFmtId="4" fontId="13" fillId="17" borderId="1" applyNumberFormat="0" applyProtection="0">
      <alignment horizontal="left" vertical="center" indent="1"/>
    </xf>
    <xf numFmtId="0" fontId="13" fillId="12" borderId="1" applyNumberFormat="0" applyProtection="0">
      <alignment horizontal="left" vertical="top" indent="1"/>
    </xf>
    <xf numFmtId="4" fontId="16" fillId="21" borderId="0" applyNumberFormat="0" applyProtection="0">
      <alignment horizontal="left" vertical="center" indent="1"/>
    </xf>
    <xf numFmtId="4" fontId="17" fillId="15" borderId="1" applyNumberFormat="0" applyProtection="0">
      <alignment horizontal="right" vertical="center"/>
    </xf>
    <xf numFmtId="0" fontId="8" fillId="0" borderId="0"/>
    <xf numFmtId="0" fontId="6" fillId="0" borderId="0"/>
    <xf numFmtId="0" fontId="20" fillId="0" borderId="0"/>
    <xf numFmtId="0" fontId="6" fillId="0" borderId="0"/>
    <xf numFmtId="0" fontId="6" fillId="0" borderId="0"/>
    <xf numFmtId="0" fontId="10" fillId="0" borderId="0"/>
    <xf numFmtId="0" fontId="8" fillId="0" borderId="0"/>
    <xf numFmtId="0" fontId="6" fillId="0" borderId="0"/>
    <xf numFmtId="0" fontId="10" fillId="0" borderId="0"/>
    <xf numFmtId="0" fontId="5" fillId="0" borderId="0"/>
    <xf numFmtId="0" fontId="4" fillId="0" borderId="0"/>
    <xf numFmtId="43" fontId="10" fillId="0" borderId="0" applyFont="0" applyFill="0" applyBorder="0" applyAlignment="0" applyProtection="0"/>
    <xf numFmtId="166" fontId="29" fillId="0" borderId="0"/>
    <xf numFmtId="166" fontId="29" fillId="0" borderId="0"/>
    <xf numFmtId="0" fontId="3" fillId="0" borderId="0"/>
    <xf numFmtId="0" fontId="2" fillId="0" borderId="0"/>
    <xf numFmtId="0" fontId="1" fillId="0" borderId="0"/>
  </cellStyleXfs>
  <cellXfs count="895">
    <xf numFmtId="0" fontId="0" fillId="0" borderId="0" xfId="0"/>
    <xf numFmtId="0" fontId="6" fillId="23" borderId="0" xfId="0" applyFont="1" applyFill="1" applyAlignment="1">
      <alignment vertical="center"/>
    </xf>
    <xf numFmtId="0" fontId="6" fillId="23" borderId="0" xfId="0" applyNumberFormat="1" applyFont="1" applyFill="1" applyAlignment="1">
      <alignment horizontal="left" vertical="center"/>
    </xf>
    <xf numFmtId="0" fontId="6" fillId="23" borderId="0" xfId="0" applyNumberFormat="1" applyFont="1" applyFill="1" applyAlignment="1">
      <alignment vertical="center"/>
    </xf>
    <xf numFmtId="0" fontId="6" fillId="23" borderId="3" xfId="0" applyNumberFormat="1" applyFont="1" applyFill="1" applyBorder="1" applyAlignment="1">
      <alignment horizontal="left" vertical="center"/>
    </xf>
    <xf numFmtId="0" fontId="6" fillId="23" borderId="3" xfId="0" applyNumberFormat="1" applyFont="1" applyFill="1" applyBorder="1" applyAlignment="1">
      <alignment vertical="center"/>
    </xf>
    <xf numFmtId="0" fontId="6" fillId="23" borderId="0" xfId="0" applyFont="1" applyFill="1" applyAlignment="1">
      <alignment horizontal="left" vertical="center"/>
    </xf>
    <xf numFmtId="0" fontId="6" fillId="23" borderId="0" xfId="0" applyFont="1" applyFill="1" applyBorder="1" applyAlignment="1">
      <alignment horizontal="left" vertical="center"/>
    </xf>
    <xf numFmtId="0" fontId="6" fillId="23" borderId="0" xfId="0" applyFont="1" applyFill="1" applyBorder="1" applyAlignment="1">
      <alignment vertical="center"/>
    </xf>
    <xf numFmtId="0" fontId="7" fillId="23" borderId="0" xfId="0" applyFont="1" applyFill="1" applyBorder="1" applyAlignment="1">
      <alignment vertical="center"/>
    </xf>
    <xf numFmtId="44" fontId="7" fillId="23" borderId="0" xfId="0" applyNumberFormat="1" applyFont="1" applyFill="1" applyBorder="1" applyAlignment="1">
      <alignment vertical="center"/>
    </xf>
    <xf numFmtId="0" fontId="24" fillId="0" borderId="0" xfId="48" applyFont="1" applyAlignment="1">
      <alignment horizontal="left"/>
    </xf>
    <xf numFmtId="0" fontId="9" fillId="0" borderId="0" xfId="0" applyFont="1" applyAlignment="1">
      <alignment horizontal="left"/>
    </xf>
    <xf numFmtId="0" fontId="9" fillId="0" borderId="0" xfId="48" applyFont="1" applyAlignment="1">
      <alignment horizontal="left"/>
    </xf>
    <xf numFmtId="0" fontId="19" fillId="0" borderId="0" xfId="48" applyFont="1" applyAlignment="1">
      <alignment horizontal="left"/>
    </xf>
    <xf numFmtId="0" fontId="19" fillId="0" borderId="0" xfId="0" applyFont="1" applyBorder="1" applyAlignment="1">
      <alignment horizontal="left" vertical="center"/>
    </xf>
    <xf numFmtId="0" fontId="9" fillId="0" borderId="0" xfId="48" applyFont="1" applyFill="1"/>
    <xf numFmtId="0" fontId="9" fillId="0" borderId="0" xfId="48" applyFont="1"/>
    <xf numFmtId="43" fontId="9" fillId="22" borderId="7" xfId="3" applyFont="1" applyFill="1" applyBorder="1" applyAlignment="1">
      <alignment horizontal="right" vertical="top" wrapText="1"/>
    </xf>
    <xf numFmtId="43" fontId="9" fillId="22" borderId="8" xfId="3" applyFont="1" applyFill="1" applyBorder="1" applyAlignment="1">
      <alignment horizontal="right" vertical="top" wrapText="1"/>
    </xf>
    <xf numFmtId="0" fontId="9" fillId="22" borderId="10" xfId="0" applyFont="1" applyFill="1" applyBorder="1" applyAlignment="1">
      <alignment horizontal="right"/>
    </xf>
    <xf numFmtId="0" fontId="9" fillId="22" borderId="11" xfId="0" applyFont="1" applyFill="1" applyBorder="1" applyAlignment="1">
      <alignment horizontal="right"/>
    </xf>
    <xf numFmtId="0" fontId="9" fillId="22" borderId="13" xfId="0" applyFont="1" applyFill="1" applyBorder="1" applyAlignment="1">
      <alignment horizontal="right"/>
    </xf>
    <xf numFmtId="0" fontId="9" fillId="22" borderId="14" xfId="0" applyFont="1" applyFill="1" applyBorder="1" applyAlignment="1">
      <alignment horizontal="right"/>
    </xf>
    <xf numFmtId="0" fontId="9" fillId="0" borderId="0" xfId="0" applyFont="1" applyAlignment="1">
      <alignment horizontal="right"/>
    </xf>
    <xf numFmtId="0" fontId="9" fillId="0" borderId="0" xfId="0" applyFont="1" applyBorder="1" applyAlignment="1">
      <alignment horizontal="left" vertical="center"/>
    </xf>
    <xf numFmtId="0" fontId="19" fillId="23" borderId="3" xfId="0" applyFont="1" applyFill="1" applyBorder="1" applyAlignment="1">
      <alignment horizontal="right" vertical="center"/>
    </xf>
    <xf numFmtId="0" fontId="9" fillId="0" borderId="0" xfId="48" applyFont="1" applyAlignment="1">
      <alignment horizontal="right"/>
    </xf>
    <xf numFmtId="3" fontId="19" fillId="0" borderId="0" xfId="48" applyNumberFormat="1" applyFont="1" applyAlignment="1">
      <alignment horizontal="left"/>
    </xf>
    <xf numFmtId="4" fontId="19" fillId="0" borderId="0" xfId="48" applyNumberFormat="1" applyFont="1" applyAlignment="1">
      <alignment horizontal="left"/>
    </xf>
    <xf numFmtId="0" fontId="19" fillId="0" borderId="0" xfId="48" applyFont="1"/>
    <xf numFmtId="0" fontId="9" fillId="23" borderId="6" xfId="44" applyFont="1" applyFill="1" applyBorder="1" applyAlignment="1">
      <alignment horizontal="right" vertical="top" wrapText="1"/>
    </xf>
    <xf numFmtId="14" fontId="9" fillId="23" borderId="9" xfId="3" applyNumberFormat="1" applyFont="1" applyFill="1" applyBorder="1" applyAlignment="1">
      <alignment horizontal="right" vertical="top" wrapText="1"/>
    </xf>
    <xf numFmtId="14" fontId="9" fillId="23" borderId="12" xfId="3" applyNumberFormat="1" applyFont="1" applyFill="1" applyBorder="1" applyAlignment="1">
      <alignment horizontal="right" vertical="top" wrapText="1"/>
    </xf>
    <xf numFmtId="0" fontId="19" fillId="0" borderId="0" xfId="48" applyFont="1" applyAlignment="1">
      <alignment horizontal="right"/>
    </xf>
    <xf numFmtId="4" fontId="19" fillId="22" borderId="3" xfId="0" applyNumberFormat="1" applyFont="1" applyFill="1" applyBorder="1" applyAlignment="1">
      <alignment horizontal="right" vertical="center"/>
    </xf>
    <xf numFmtId="4" fontId="19" fillId="0" borderId="3" xfId="0" applyNumberFormat="1" applyFont="1" applyBorder="1" applyAlignment="1">
      <alignment horizontal="right" vertical="center"/>
    </xf>
    <xf numFmtId="0" fontId="19" fillId="0" borderId="3" xfId="0" applyFont="1" applyFill="1" applyBorder="1" applyAlignment="1">
      <alignment horizontal="left" vertical="center"/>
    </xf>
    <xf numFmtId="0" fontId="9" fillId="0" borderId="5" xfId="50" applyFont="1" applyFill="1" applyBorder="1" applyAlignment="1">
      <alignment horizontal="right" vertical="top" wrapText="1"/>
    </xf>
    <xf numFmtId="4" fontId="19" fillId="0" borderId="0" xfId="48" applyNumberFormat="1" applyFont="1" applyFill="1" applyAlignment="1">
      <alignment horizontal="right"/>
    </xf>
    <xf numFmtId="0" fontId="27" fillId="0" borderId="0" xfId="48" applyFont="1" applyAlignment="1">
      <alignment horizontal="left"/>
    </xf>
    <xf numFmtId="0" fontId="9" fillId="0" borderId="0" xfId="50" applyFont="1" applyFill="1" applyBorder="1" applyAlignment="1">
      <alignment horizontal="left" vertical="center" wrapText="1"/>
    </xf>
    <xf numFmtId="165" fontId="6" fillId="23" borderId="3" xfId="0" applyNumberFormat="1" applyFont="1" applyFill="1" applyBorder="1" applyAlignment="1">
      <alignment horizontal="right" vertical="center"/>
    </xf>
    <xf numFmtId="0" fontId="9" fillId="23" borderId="0" xfId="48" applyFont="1" applyFill="1" applyAlignment="1">
      <alignment horizontal="left" vertical="center"/>
    </xf>
    <xf numFmtId="0" fontId="9" fillId="23" borderId="0" xfId="48" applyFont="1" applyFill="1" applyAlignment="1">
      <alignment vertical="center"/>
    </xf>
    <xf numFmtId="0" fontId="19" fillId="23" borderId="3" xfId="48" applyFont="1" applyFill="1" applyBorder="1" applyAlignment="1">
      <alignment vertical="center"/>
    </xf>
    <xf numFmtId="44" fontId="19" fillId="23" borderId="3" xfId="48" applyNumberFormat="1" applyFont="1" applyFill="1" applyBorder="1" applyAlignment="1">
      <alignment vertical="center"/>
    </xf>
    <xf numFmtId="0" fontId="19" fillId="23" borderId="0" xfId="48" applyFont="1" applyFill="1" applyAlignment="1">
      <alignment vertical="center"/>
    </xf>
    <xf numFmtId="0" fontId="9" fillId="23" borderId="0" xfId="0" applyFont="1" applyFill="1" applyAlignment="1">
      <alignment horizontal="left" vertical="center"/>
    </xf>
    <xf numFmtId="0" fontId="9" fillId="23" borderId="0" xfId="0" applyFont="1" applyFill="1" applyAlignment="1">
      <alignment vertical="center"/>
    </xf>
    <xf numFmtId="0" fontId="19" fillId="23" borderId="3" xfId="0" applyFont="1" applyFill="1" applyBorder="1" applyAlignment="1">
      <alignment vertical="center"/>
    </xf>
    <xf numFmtId="44" fontId="19" fillId="23" borderId="3" xfId="0" applyNumberFormat="1" applyFont="1" applyFill="1" applyBorder="1" applyAlignment="1">
      <alignment vertical="center"/>
    </xf>
    <xf numFmtId="0" fontId="9" fillId="23" borderId="0" xfId="48" applyFont="1" applyFill="1" applyAlignment="1">
      <alignment vertical="top" wrapText="1"/>
    </xf>
    <xf numFmtId="0" fontId="9" fillId="23" borderId="0" xfId="48" quotePrefix="1" applyFont="1" applyFill="1" applyAlignment="1">
      <alignment horizontal="left" vertical="top" wrapText="1"/>
    </xf>
    <xf numFmtId="0" fontId="9" fillId="23" borderId="0" xfId="48" applyFont="1" applyFill="1" applyBorder="1" applyAlignment="1">
      <alignment vertical="top" wrapText="1"/>
    </xf>
    <xf numFmtId="0" fontId="9" fillId="23" borderId="0" xfId="48" applyFont="1" applyFill="1" applyBorder="1" applyAlignment="1">
      <alignment horizontal="left" vertical="top" wrapText="1"/>
    </xf>
    <xf numFmtId="0" fontId="9" fillId="23" borderId="0" xfId="0" applyFont="1" applyFill="1" applyAlignment="1">
      <alignment horizontal="left" vertical="top"/>
    </xf>
    <xf numFmtId="0" fontId="9" fillId="23" borderId="0" xfId="0" applyFont="1" applyFill="1" applyAlignment="1">
      <alignment vertical="top"/>
    </xf>
    <xf numFmtId="49" fontId="9" fillId="23" borderId="0" xfId="48" applyNumberFormat="1" applyFont="1" applyFill="1" applyAlignment="1" applyProtection="1">
      <alignment vertical="center"/>
      <protection locked="0"/>
    </xf>
    <xf numFmtId="0" fontId="9" fillId="23" borderId="0" xfId="48" applyFont="1" applyFill="1" applyAlignment="1" applyProtection="1">
      <alignment horizontal="left" vertical="center"/>
      <protection locked="0"/>
    </xf>
    <xf numFmtId="4" fontId="9" fillId="22" borderId="0" xfId="48" applyNumberFormat="1" applyFont="1" applyFill="1" applyAlignment="1" applyProtection="1">
      <alignment horizontal="right" vertical="center"/>
    </xf>
    <xf numFmtId="0" fontId="9" fillId="23" borderId="0" xfId="48" applyFont="1" applyFill="1" applyAlignment="1" applyProtection="1">
      <alignment vertical="center"/>
      <protection locked="0"/>
    </xf>
    <xf numFmtId="3" fontId="19" fillId="23" borderId="0" xfId="48" applyNumberFormat="1" applyFont="1" applyFill="1" applyAlignment="1" applyProtection="1">
      <alignment horizontal="left" vertical="center"/>
      <protection locked="0"/>
    </xf>
    <xf numFmtId="0" fontId="9" fillId="23" borderId="4" xfId="48" quotePrefix="1" applyFont="1" applyFill="1" applyBorder="1" applyAlignment="1" applyProtection="1">
      <alignment horizontal="left" vertical="center"/>
      <protection locked="0"/>
    </xf>
    <xf numFmtId="0" fontId="9" fillId="23" borderId="4" xfId="48" applyFont="1" applyFill="1" applyBorder="1" applyAlignment="1" applyProtection="1">
      <alignment horizontal="left" vertical="center"/>
      <protection locked="0"/>
    </xf>
    <xf numFmtId="4" fontId="9" fillId="22" borderId="4" xfId="48" applyNumberFormat="1" applyFont="1" applyFill="1" applyBorder="1" applyAlignment="1" applyProtection="1">
      <alignment horizontal="right" vertical="center"/>
    </xf>
    <xf numFmtId="0" fontId="9" fillId="23" borderId="0" xfId="48" quotePrefix="1" applyFont="1" applyFill="1" applyBorder="1" applyAlignment="1" applyProtection="1">
      <alignment horizontal="left" vertical="center"/>
      <protection locked="0"/>
    </xf>
    <xf numFmtId="0" fontId="9" fillId="23" borderId="0" xfId="48" applyFont="1" applyFill="1" applyBorder="1" applyAlignment="1" applyProtection="1">
      <alignment horizontal="left" vertical="center"/>
      <protection locked="0"/>
    </xf>
    <xf numFmtId="4" fontId="9" fillId="22" borderId="0" xfId="48" applyNumberFormat="1" applyFont="1" applyFill="1" applyBorder="1" applyAlignment="1" applyProtection="1">
      <alignment horizontal="right" vertical="center"/>
    </xf>
    <xf numFmtId="0" fontId="19" fillId="23" borderId="0" xfId="48" applyFont="1" applyFill="1" applyAlignment="1" applyProtection="1">
      <alignment vertical="center"/>
      <protection locked="0"/>
    </xf>
    <xf numFmtId="0" fontId="9" fillId="23" borderId="0" xfId="48" quotePrefix="1" applyFont="1" applyFill="1" applyAlignment="1" applyProtection="1">
      <alignment horizontal="left" vertical="center"/>
      <protection locked="0"/>
    </xf>
    <xf numFmtId="0" fontId="19" fillId="23" borderId="3" xfId="48" applyFont="1" applyFill="1" applyBorder="1" applyAlignment="1" applyProtection="1">
      <alignment vertical="center"/>
      <protection locked="0"/>
    </xf>
    <xf numFmtId="4" fontId="19" fillId="22" borderId="3" xfId="48" applyNumberFormat="1" applyFont="1" applyFill="1" applyBorder="1" applyAlignment="1" applyProtection="1">
      <alignment horizontal="right" vertical="center"/>
    </xf>
    <xf numFmtId="0" fontId="19" fillId="23" borderId="0" xfId="48" applyFont="1" applyFill="1" applyAlignment="1" applyProtection="1">
      <alignment horizontal="left" vertical="center"/>
      <protection locked="0"/>
    </xf>
    <xf numFmtId="3" fontId="9" fillId="23" borderId="0" xfId="48" applyNumberFormat="1" applyFont="1" applyFill="1" applyAlignment="1" applyProtection="1">
      <alignment horizontal="left" vertical="center"/>
      <protection locked="0"/>
    </xf>
    <xf numFmtId="49" fontId="9" fillId="22" borderId="5" xfId="48" applyNumberFormat="1" applyFont="1" applyFill="1" applyBorder="1" applyAlignment="1">
      <alignment horizontal="right" vertical="center"/>
    </xf>
    <xf numFmtId="4" fontId="9" fillId="22" borderId="0" xfId="48" applyNumberFormat="1" applyFont="1" applyFill="1" applyAlignment="1">
      <alignment horizontal="right" vertical="center"/>
    </xf>
    <xf numFmtId="0" fontId="19" fillId="23" borderId="0" xfId="48" applyFont="1" applyFill="1" applyBorder="1" applyAlignment="1">
      <alignment vertical="center"/>
    </xf>
    <xf numFmtId="0" fontId="19" fillId="23" borderId="0" xfId="48" applyFont="1" applyFill="1" applyBorder="1" applyAlignment="1">
      <alignment vertical="center" wrapText="1"/>
    </xf>
    <xf numFmtId="4" fontId="19" fillId="22" borderId="3" xfId="48" applyNumberFormat="1" applyFont="1" applyFill="1" applyBorder="1" applyAlignment="1">
      <alignment horizontal="right" vertical="center"/>
    </xf>
    <xf numFmtId="0" fontId="18" fillId="23" borderId="0" xfId="0" applyFont="1" applyFill="1" applyAlignment="1">
      <alignment horizontal="left" vertical="center"/>
    </xf>
    <xf numFmtId="0" fontId="22" fillId="23" borderId="0" xfId="0" applyFont="1" applyFill="1" applyAlignment="1">
      <alignment horizontal="left" vertical="center"/>
    </xf>
    <xf numFmtId="0" fontId="7" fillId="23" borderId="0" xfId="0" applyFont="1" applyFill="1" applyAlignment="1">
      <alignment horizontal="left" vertical="center"/>
    </xf>
    <xf numFmtId="0" fontId="23" fillId="23" borderId="0" xfId="0" applyFont="1" applyFill="1" applyAlignment="1">
      <alignment horizontal="left" vertical="center"/>
    </xf>
    <xf numFmtId="44" fontId="6" fillId="23" borderId="0" xfId="0" applyNumberFormat="1" applyFont="1" applyFill="1" applyBorder="1" applyAlignment="1">
      <alignment vertical="center"/>
    </xf>
    <xf numFmtId="0" fontId="7" fillId="23" borderId="0" xfId="0" applyFont="1" applyFill="1" applyBorder="1" applyAlignment="1">
      <alignment horizontal="left" vertical="center"/>
    </xf>
    <xf numFmtId="0" fontId="24" fillId="0" borderId="0" xfId="48" applyFont="1" applyFill="1" applyAlignment="1">
      <alignment horizontal="left" vertical="center"/>
    </xf>
    <xf numFmtId="0" fontId="32" fillId="0" borderId="0" xfId="48" applyFont="1" applyFill="1" applyAlignment="1">
      <alignment vertical="center"/>
    </xf>
    <xf numFmtId="0" fontId="9" fillId="0" borderId="0" xfId="48" applyFont="1" applyFill="1" applyAlignment="1">
      <alignment vertical="center"/>
    </xf>
    <xf numFmtId="0" fontId="9" fillId="0" borderId="0" xfId="48" applyFont="1" applyFill="1" applyAlignment="1">
      <alignment horizontal="left" vertical="center"/>
    </xf>
    <xf numFmtId="0" fontId="33" fillId="0" borderId="0" xfId="48" applyFont="1" applyFill="1" applyAlignment="1">
      <alignment horizontal="left" vertical="center"/>
    </xf>
    <xf numFmtId="0" fontId="33" fillId="0" borderId="0" xfId="48" applyFont="1" applyFill="1" applyAlignment="1">
      <alignment vertical="center"/>
    </xf>
    <xf numFmtId="0" fontId="33" fillId="0" borderId="0" xfId="48" applyFont="1" applyFill="1" applyBorder="1" applyAlignment="1">
      <alignment horizontal="left" vertical="center"/>
    </xf>
    <xf numFmtId="0" fontId="33" fillId="0" borderId="0" xfId="48" applyFont="1" applyFill="1" applyBorder="1" applyAlignment="1">
      <alignment vertical="center"/>
    </xf>
    <xf numFmtId="0" fontId="9" fillId="0" borderId="0" xfId="48" applyFont="1" applyFill="1" applyBorder="1" applyAlignment="1">
      <alignment horizontal="left" vertical="center"/>
    </xf>
    <xf numFmtId="0" fontId="9" fillId="0" borderId="0" xfId="48" applyFont="1" applyFill="1" applyBorder="1" applyAlignment="1">
      <alignment vertical="center"/>
    </xf>
    <xf numFmtId="0" fontId="19" fillId="0" borderId="0" xfId="48" applyFont="1" applyFill="1" applyBorder="1" applyAlignment="1">
      <alignment vertical="center"/>
    </xf>
    <xf numFmtId="4" fontId="9" fillId="0" borderId="0" xfId="48" applyNumberFormat="1" applyFont="1" applyFill="1" applyAlignment="1">
      <alignment vertical="center"/>
    </xf>
    <xf numFmtId="0" fontId="24" fillId="23" borderId="0" xfId="48" applyFont="1" applyFill="1" applyAlignment="1">
      <alignment horizontal="left" vertical="center"/>
    </xf>
    <xf numFmtId="0" fontId="32" fillId="23" borderId="0" xfId="48" applyFont="1" applyFill="1" applyAlignment="1">
      <alignment vertical="center"/>
    </xf>
    <xf numFmtId="44" fontId="9" fillId="23" borderId="0" xfId="48" applyNumberFormat="1" applyFont="1" applyFill="1" applyAlignment="1">
      <alignment vertical="center"/>
    </xf>
    <xf numFmtId="0" fontId="24" fillId="23" borderId="0" xfId="0" applyFont="1" applyFill="1" applyAlignment="1">
      <alignment horizontal="left" vertical="center"/>
    </xf>
    <xf numFmtId="0" fontId="32" fillId="23" borderId="0" xfId="0" applyFont="1" applyFill="1" applyAlignment="1">
      <alignment vertical="center"/>
    </xf>
    <xf numFmtId="0" fontId="19" fillId="23" borderId="0" xfId="0" applyFont="1" applyFill="1" applyAlignment="1">
      <alignment vertical="center"/>
    </xf>
    <xf numFmtId="44" fontId="9" fillId="23" borderId="0" xfId="0" applyNumberFormat="1" applyFont="1" applyFill="1" applyAlignment="1">
      <alignment vertical="center"/>
    </xf>
    <xf numFmtId="0" fontId="9" fillId="0" borderId="0" xfId="46" applyNumberFormat="1" applyFont="1" applyBorder="1" applyAlignment="1">
      <alignment vertical="center"/>
    </xf>
    <xf numFmtId="0" fontId="32" fillId="23" borderId="0" xfId="48" applyFont="1" applyFill="1" applyAlignment="1">
      <alignment vertical="center" wrapText="1"/>
    </xf>
    <xf numFmtId="0" fontId="9" fillId="23" borderId="0" xfId="48" applyFont="1" applyFill="1" applyAlignment="1">
      <alignment vertical="center" wrapText="1"/>
    </xf>
    <xf numFmtId="0" fontId="9" fillId="23" borderId="0" xfId="48" applyFont="1" applyFill="1" applyBorder="1" applyAlignment="1">
      <alignment vertical="center" wrapText="1"/>
    </xf>
    <xf numFmtId="0" fontId="9" fillId="23" borderId="0" xfId="48" applyFont="1" applyFill="1" applyBorder="1" applyAlignment="1">
      <alignment horizontal="left" vertical="center"/>
    </xf>
    <xf numFmtId="0" fontId="9" fillId="23" borderId="0" xfId="48" applyFont="1" applyFill="1" applyBorder="1" applyAlignment="1">
      <alignment vertical="center"/>
    </xf>
    <xf numFmtId="0" fontId="19" fillId="23" borderId="0" xfId="48" applyFont="1" applyFill="1" applyBorder="1" applyAlignment="1">
      <alignment horizontal="left" vertical="center"/>
    </xf>
    <xf numFmtId="0" fontId="24" fillId="23" borderId="0" xfId="48" applyFont="1" applyFill="1" applyAlignment="1" applyProtection="1">
      <alignment horizontal="left" vertical="center"/>
      <protection locked="0"/>
    </xf>
    <xf numFmtId="0" fontId="27" fillId="23" borderId="0" xfId="48" applyFont="1" applyFill="1" applyAlignment="1" applyProtection="1">
      <alignment horizontal="left" vertical="center"/>
      <protection locked="0"/>
    </xf>
    <xf numFmtId="49" fontId="9" fillId="0" borderId="0" xfId="48" applyNumberFormat="1" applyFont="1" applyFill="1"/>
    <xf numFmtId="0" fontId="19" fillId="0" borderId="3" xfId="0" applyFont="1" applyBorder="1" applyAlignment="1">
      <alignment horizontal="left" vertical="center"/>
    </xf>
    <xf numFmtId="0" fontId="9" fillId="0" borderId="3" xfId="0" applyFont="1" applyBorder="1" applyAlignment="1">
      <alignment horizontal="left" vertical="center"/>
    </xf>
    <xf numFmtId="0" fontId="27" fillId="0" borderId="0" xfId="48" applyFont="1" applyAlignment="1">
      <alignment horizontal="left" vertical="center"/>
    </xf>
    <xf numFmtId="0" fontId="19" fillId="0" borderId="0" xfId="48" applyFont="1" applyAlignment="1">
      <alignment horizontal="right" vertical="center"/>
    </xf>
    <xf numFmtId="3" fontId="19" fillId="0" borderId="0" xfId="48" applyNumberFormat="1" applyFont="1" applyAlignment="1">
      <alignment horizontal="left" vertical="center"/>
    </xf>
    <xf numFmtId="0" fontId="19" fillId="0" borderId="0" xfId="48" applyFont="1" applyAlignment="1">
      <alignment horizontal="left" vertical="center"/>
    </xf>
    <xf numFmtId="49" fontId="19" fillId="22" borderId="4" xfId="48" applyNumberFormat="1" applyFont="1" applyFill="1" applyBorder="1" applyAlignment="1">
      <alignment horizontal="right" vertical="center"/>
    </xf>
    <xf numFmtId="49" fontId="19" fillId="0" borderId="4" xfId="48" applyNumberFormat="1" applyFont="1" applyFill="1" applyBorder="1" applyAlignment="1">
      <alignment horizontal="right" vertical="center"/>
    </xf>
    <xf numFmtId="49" fontId="19" fillId="0" borderId="4" xfId="48" applyNumberFormat="1" applyFont="1" applyBorder="1" applyAlignment="1">
      <alignment horizontal="right" vertical="center"/>
    </xf>
    <xf numFmtId="49" fontId="9" fillId="0" borderId="0" xfId="48" applyNumberFormat="1" applyFont="1" applyFill="1" applyAlignment="1">
      <alignment vertical="center"/>
    </xf>
    <xf numFmtId="49" fontId="19" fillId="22" borderId="5" xfId="48" applyNumberFormat="1" applyFont="1" applyFill="1" applyBorder="1" applyAlignment="1">
      <alignment horizontal="right" vertical="center"/>
    </xf>
    <xf numFmtId="49" fontId="19" fillId="0" borderId="5" xfId="48" applyNumberFormat="1" applyFont="1" applyFill="1" applyBorder="1" applyAlignment="1">
      <alignment horizontal="right" vertical="center"/>
    </xf>
    <xf numFmtId="49" fontId="19" fillId="0" borderId="5" xfId="48" applyNumberFormat="1" applyFont="1" applyBorder="1" applyAlignment="1">
      <alignment horizontal="right" vertical="center"/>
    </xf>
    <xf numFmtId="0" fontId="9" fillId="0" borderId="0" xfId="48" applyFont="1" applyAlignment="1">
      <alignment horizontal="left" vertical="center"/>
    </xf>
    <xf numFmtId="4" fontId="19" fillId="22" borderId="0" xfId="48" applyNumberFormat="1" applyFont="1" applyFill="1" applyAlignment="1">
      <alignment horizontal="right" vertical="center"/>
    </xf>
    <xf numFmtId="4" fontId="19" fillId="0" borderId="0" xfId="48" applyNumberFormat="1" applyFont="1" applyFill="1" applyAlignment="1">
      <alignment horizontal="right" vertical="center"/>
    </xf>
    <xf numFmtId="4" fontId="19" fillId="0" borderId="0" xfId="48" applyNumberFormat="1" applyFont="1" applyAlignment="1">
      <alignment horizontal="left" vertical="center"/>
    </xf>
    <xf numFmtId="0" fontId="9" fillId="0" borderId="0" xfId="0" applyFont="1" applyAlignment="1">
      <alignment horizontal="left" vertical="center"/>
    </xf>
    <xf numFmtId="0" fontId="9" fillId="0" borderId="0" xfId="0" applyFont="1" applyAlignment="1">
      <alignment vertical="center"/>
    </xf>
    <xf numFmtId="4" fontId="19" fillId="22" borderId="0" xfId="0" applyNumberFormat="1" applyFont="1" applyFill="1" applyAlignment="1">
      <alignment horizontal="right" vertical="center"/>
    </xf>
    <xf numFmtId="4" fontId="19" fillId="0" borderId="0" xfId="0" applyNumberFormat="1" applyFont="1" applyAlignment="1">
      <alignment horizontal="right" vertical="center"/>
    </xf>
    <xf numFmtId="0" fontId="19" fillId="0" borderId="3" xfId="0" applyFont="1" applyBorder="1" applyAlignment="1">
      <alignment vertical="center"/>
    </xf>
    <xf numFmtId="0" fontId="19" fillId="0" borderId="0" xfId="0" applyFont="1" applyBorder="1" applyAlignment="1">
      <alignment vertical="center"/>
    </xf>
    <xf numFmtId="0" fontId="19" fillId="0" borderId="0" xfId="0" applyFont="1" applyAlignment="1">
      <alignment horizontal="left" vertical="center"/>
    </xf>
    <xf numFmtId="0" fontId="27" fillId="0" borderId="0" xfId="0" applyFont="1" applyAlignment="1">
      <alignment horizontal="left" vertical="center"/>
    </xf>
    <xf numFmtId="4" fontId="9" fillId="22" borderId="0" xfId="0" applyNumberFormat="1" applyFont="1" applyFill="1" applyAlignment="1">
      <alignment horizontal="right" vertical="center"/>
    </xf>
    <xf numFmtId="4" fontId="9" fillId="0" borderId="0" xfId="0" applyNumberFormat="1" applyFont="1" applyAlignment="1">
      <alignment horizontal="right" vertical="center"/>
    </xf>
    <xf numFmtId="0" fontId="9" fillId="0" borderId="0" xfId="0" applyFont="1" applyAlignment="1">
      <alignment horizontal="right" vertical="center"/>
    </xf>
    <xf numFmtId="4" fontId="19" fillId="0" borderId="0" xfId="0" applyNumberFormat="1" applyFont="1" applyAlignment="1">
      <alignment vertical="center"/>
    </xf>
    <xf numFmtId="0" fontId="9" fillId="0" borderId="0" xfId="48" applyFont="1" applyAlignment="1">
      <alignment vertical="center"/>
    </xf>
    <xf numFmtId="0" fontId="19" fillId="0" borderId="0" xfId="48" applyFont="1" applyAlignment="1">
      <alignment vertical="center"/>
    </xf>
    <xf numFmtId="0" fontId="24" fillId="0" borderId="0" xfId="48" applyFont="1" applyAlignment="1">
      <alignment horizontal="left" vertical="center"/>
    </xf>
    <xf numFmtId="0" fontId="35" fillId="0" borderId="0" xfId="0" applyFont="1" applyAlignment="1">
      <alignment horizontal="left" vertical="center"/>
    </xf>
    <xf numFmtId="0" fontId="33" fillId="0" borderId="0" xfId="0" applyFont="1" applyAlignment="1">
      <alignment vertical="center"/>
    </xf>
    <xf numFmtId="4" fontId="35" fillId="22" borderId="0" xfId="0" applyNumberFormat="1" applyFont="1" applyFill="1" applyAlignment="1">
      <alignment horizontal="right" vertical="center"/>
    </xf>
    <xf numFmtId="4" fontId="35" fillId="0" borderId="0" xfId="0" applyNumberFormat="1" applyFont="1" applyAlignment="1">
      <alignment horizontal="right" vertical="center"/>
    </xf>
    <xf numFmtId="0" fontId="19" fillId="0" borderId="0" xfId="0" applyFont="1" applyAlignment="1">
      <alignment vertical="center"/>
    </xf>
    <xf numFmtId="0" fontId="19" fillId="0" borderId="0" xfId="0" applyFont="1" applyAlignment="1">
      <alignment horizontal="right" vertical="center"/>
    </xf>
    <xf numFmtId="4" fontId="19" fillId="0" borderId="0" xfId="0" applyNumberFormat="1" applyFont="1" applyBorder="1" applyAlignment="1">
      <alignment horizontal="right" vertical="center"/>
    </xf>
    <xf numFmtId="4" fontId="19" fillId="22" borderId="0" xfId="0" applyNumberFormat="1" applyFont="1" applyFill="1" applyBorder="1" applyAlignment="1">
      <alignment horizontal="right" vertical="center"/>
    </xf>
    <xf numFmtId="0" fontId="19" fillId="0" borderId="0" xfId="48" applyFont="1" applyFill="1" applyAlignment="1">
      <alignment vertical="center"/>
    </xf>
    <xf numFmtId="4" fontId="19" fillId="0" borderId="0" xfId="0" applyNumberFormat="1" applyFont="1" applyFill="1" applyAlignment="1">
      <alignment horizontal="right" vertical="center"/>
    </xf>
    <xf numFmtId="0" fontId="32" fillId="0" borderId="0" xfId="48" applyFont="1" applyAlignment="1">
      <alignment horizontal="left" vertical="center"/>
    </xf>
    <xf numFmtId="0" fontId="9" fillId="0" borderId="0" xfId="0" applyFont="1" applyFill="1" applyAlignment="1">
      <alignment horizontal="left" vertical="center"/>
    </xf>
    <xf numFmtId="0" fontId="35" fillId="0" borderId="0" xfId="48" applyFont="1" applyAlignment="1">
      <alignment horizontal="left" vertical="center"/>
    </xf>
    <xf numFmtId="0" fontId="9" fillId="0" borderId="0" xfId="0" applyFont="1" applyAlignment="1">
      <alignment vertical="center"/>
    </xf>
    <xf numFmtId="0" fontId="9" fillId="0" borderId="0" xfId="49" applyFont="1" applyFill="1" applyAlignment="1">
      <alignment horizontal="left" vertical="center" wrapText="1"/>
    </xf>
    <xf numFmtId="0" fontId="19" fillId="0" borderId="0" xfId="48" applyFont="1" applyFill="1" applyAlignment="1">
      <alignment horizontal="right" vertical="center"/>
    </xf>
    <xf numFmtId="4" fontId="19" fillId="0" borderId="0" xfId="48" applyNumberFormat="1" applyFont="1" applyFill="1" applyAlignment="1">
      <alignment horizontal="left" vertical="center"/>
    </xf>
    <xf numFmtId="164" fontId="9" fillId="23" borderId="4" xfId="45" applyNumberFormat="1" applyFont="1" applyFill="1" applyBorder="1" applyAlignment="1">
      <alignment horizontal="left" vertical="center"/>
    </xf>
    <xf numFmtId="0" fontId="9" fillId="23" borderId="4" xfId="45" applyFont="1" applyFill="1" applyBorder="1" applyAlignment="1">
      <alignment horizontal="left" vertical="center"/>
    </xf>
    <xf numFmtId="0" fontId="9" fillId="23" borderId="4" xfId="45" applyNumberFormat="1" applyFont="1" applyFill="1" applyBorder="1" applyAlignment="1">
      <alignment horizontal="left" vertical="center"/>
    </xf>
    <xf numFmtId="164" fontId="9" fillId="23" borderId="5" xfId="45" applyNumberFormat="1" applyFont="1" applyFill="1" applyBorder="1" applyAlignment="1">
      <alignment horizontal="left" vertical="center"/>
    </xf>
    <xf numFmtId="0" fontId="9" fillId="23" borderId="5" xfId="45" applyFont="1" applyFill="1" applyBorder="1" applyAlignment="1">
      <alignment horizontal="left" vertical="center"/>
    </xf>
    <xf numFmtId="0" fontId="9" fillId="23" borderId="5" xfId="45" applyNumberFormat="1" applyFont="1" applyFill="1" applyBorder="1" applyAlignment="1">
      <alignment horizontal="left" vertical="center"/>
    </xf>
    <xf numFmtId="0" fontId="9" fillId="0" borderId="0" xfId="49" applyFont="1" applyFill="1" applyAlignment="1">
      <alignment vertical="center"/>
    </xf>
    <xf numFmtId="0" fontId="19" fillId="0" borderId="0" xfId="49" applyFont="1" applyFill="1" applyBorder="1" applyAlignment="1">
      <alignment vertical="center"/>
    </xf>
    <xf numFmtId="0" fontId="9" fillId="0" borderId="0" xfId="49" applyFont="1" applyFill="1" applyBorder="1" applyAlignment="1">
      <alignment horizontal="right" vertical="center"/>
    </xf>
    <xf numFmtId="0" fontId="19" fillId="22" borderId="0" xfId="49" applyFont="1" applyFill="1" applyBorder="1" applyAlignment="1">
      <alignment horizontal="right" vertical="center"/>
    </xf>
    <xf numFmtId="0" fontId="19" fillId="22" borderId="0" xfId="48" applyFont="1" applyFill="1" applyAlignment="1">
      <alignment horizontal="right" vertical="center"/>
    </xf>
    <xf numFmtId="49" fontId="27" fillId="0" borderId="3" xfId="48" applyNumberFormat="1" applyFont="1" applyBorder="1" applyAlignment="1">
      <alignment vertical="center"/>
    </xf>
    <xf numFmtId="0" fontId="9" fillId="0" borderId="0" xfId="50" applyFont="1" applyFill="1" applyAlignment="1">
      <alignment horizontal="left" vertical="center" wrapText="1"/>
    </xf>
    <xf numFmtId="49" fontId="27" fillId="0" borderId="0" xfId="48" applyNumberFormat="1" applyFont="1" applyFill="1" applyBorder="1" applyAlignment="1">
      <alignment horizontal="left" vertical="center"/>
    </xf>
    <xf numFmtId="0" fontId="19" fillId="0" borderId="3" xfId="51" applyFont="1" applyBorder="1" applyAlignment="1">
      <alignment horizontal="left" vertical="center"/>
    </xf>
    <xf numFmtId="4" fontId="19" fillId="0" borderId="3" xfId="51" applyNumberFormat="1" applyFont="1" applyFill="1" applyBorder="1" applyAlignment="1">
      <alignment horizontal="right" vertical="center"/>
    </xf>
    <xf numFmtId="4" fontId="19" fillId="22" borderId="3" xfId="51" applyNumberFormat="1" applyFont="1" applyFill="1" applyBorder="1" applyAlignment="1">
      <alignment horizontal="right" vertical="center"/>
    </xf>
    <xf numFmtId="0" fontId="9" fillId="0" borderId="0" xfId="48" applyFont="1" applyFill="1" applyAlignment="1">
      <alignment horizontal="right" vertical="center"/>
    </xf>
    <xf numFmtId="0" fontId="19" fillId="0" borderId="3" xfId="50" applyFont="1" applyFill="1" applyBorder="1" applyAlignment="1">
      <alignment horizontal="right" vertical="center" wrapText="1"/>
    </xf>
    <xf numFmtId="0" fontId="9" fillId="0" borderId="3" xfId="50" applyFont="1" applyFill="1" applyBorder="1" applyAlignment="1">
      <alignment horizontal="right" vertical="center" wrapText="1"/>
    </xf>
    <xf numFmtId="0" fontId="9" fillId="0" borderId="0" xfId="50" applyFont="1" applyFill="1" applyBorder="1" applyAlignment="1">
      <alignment horizontal="right" vertical="center" wrapText="1"/>
    </xf>
    <xf numFmtId="4" fontId="19" fillId="22" borderId="0" xfId="50" applyNumberFormat="1" applyFont="1" applyFill="1" applyBorder="1" applyAlignment="1">
      <alignment horizontal="right" vertical="center"/>
    </xf>
    <xf numFmtId="0" fontId="9" fillId="0" borderId="0" xfId="50" applyFont="1" applyFill="1" applyBorder="1" applyAlignment="1">
      <alignment vertical="center"/>
    </xf>
    <xf numFmtId="4" fontId="9" fillId="0" borderId="0" xfId="50" applyNumberFormat="1" applyFont="1" applyFill="1" applyBorder="1" applyAlignment="1">
      <alignment horizontal="right" vertical="center"/>
    </xf>
    <xf numFmtId="0" fontId="9" fillId="0" borderId="0" xfId="50" applyFont="1" applyFill="1" applyAlignment="1">
      <alignment vertical="center"/>
    </xf>
    <xf numFmtId="0" fontId="9" fillId="0" borderId="0" xfId="51" applyFont="1" applyAlignment="1">
      <alignment vertical="center"/>
    </xf>
    <xf numFmtId="0" fontId="9" fillId="0" borderId="0" xfId="48" applyFont="1" applyBorder="1" applyAlignment="1">
      <alignment vertical="center"/>
    </xf>
    <xf numFmtId="0" fontId="9" fillId="0" borderId="0" xfId="48" applyFont="1" applyAlignment="1">
      <alignment horizontal="right" vertical="center"/>
    </xf>
    <xf numFmtId="49" fontId="27" fillId="0" borderId="0" xfId="48" applyNumberFormat="1" applyFont="1" applyFill="1" applyBorder="1" applyAlignment="1">
      <alignment vertical="center"/>
    </xf>
    <xf numFmtId="0" fontId="9" fillId="0" borderId="0" xfId="48" applyFont="1" applyBorder="1" applyAlignment="1">
      <alignment horizontal="left" vertical="center"/>
    </xf>
    <xf numFmtId="164" fontId="19" fillId="0" borderId="3" xfId="45" applyNumberFormat="1" applyFont="1" applyFill="1" applyBorder="1" applyAlignment="1">
      <alignment vertical="center"/>
    </xf>
    <xf numFmtId="0" fontId="9" fillId="0" borderId="3" xfId="48" applyFont="1" applyBorder="1" applyAlignment="1">
      <alignment vertical="center"/>
    </xf>
    <xf numFmtId="0" fontId="9" fillId="0" borderId="3" xfId="48" applyFont="1" applyBorder="1" applyAlignment="1">
      <alignment horizontal="right" vertical="center"/>
    </xf>
    <xf numFmtId="0" fontId="19" fillId="22" borderId="3" xfId="48" applyFont="1" applyFill="1" applyBorder="1" applyAlignment="1">
      <alignment horizontal="right" vertical="center"/>
    </xf>
    <xf numFmtId="164" fontId="9" fillId="23" borderId="4" xfId="45" applyNumberFormat="1" applyFont="1" applyFill="1" applyBorder="1" applyAlignment="1">
      <alignment horizontal="right" vertical="center"/>
    </xf>
    <xf numFmtId="164" fontId="9" fillId="23" borderId="5" xfId="45" applyNumberFormat="1" applyFont="1" applyFill="1" applyBorder="1" applyAlignment="1">
      <alignment horizontal="right" vertical="center"/>
    </xf>
    <xf numFmtId="49" fontId="27" fillId="0" borderId="0" xfId="48" applyNumberFormat="1" applyFont="1" applyBorder="1" applyAlignment="1">
      <alignment horizontal="left" vertical="center"/>
    </xf>
    <xf numFmtId="0" fontId="9" fillId="0" borderId="4" xfId="50" applyFont="1" applyFill="1" applyBorder="1" applyAlignment="1">
      <alignment horizontal="right" vertical="top" wrapText="1"/>
    </xf>
    <xf numFmtId="0" fontId="19" fillId="22" borderId="4" xfId="50" applyFont="1" applyFill="1" applyBorder="1" applyAlignment="1">
      <alignment horizontal="right" vertical="top" wrapText="1"/>
    </xf>
    <xf numFmtId="49" fontId="9" fillId="0" borderId="4" xfId="48" applyNumberFormat="1" applyFont="1" applyBorder="1" applyAlignment="1">
      <alignment vertical="center"/>
    </xf>
    <xf numFmtId="49" fontId="9" fillId="0" borderId="4" xfId="48" applyNumberFormat="1" applyFont="1" applyFill="1" applyBorder="1" applyAlignment="1">
      <alignment vertical="center"/>
    </xf>
    <xf numFmtId="49" fontId="9" fillId="0" borderId="5" xfId="48" applyNumberFormat="1" applyFont="1" applyBorder="1" applyAlignment="1">
      <alignment vertical="center"/>
    </xf>
    <xf numFmtId="49" fontId="9" fillId="0" borderId="5" xfId="48" applyNumberFormat="1" applyFont="1" applyFill="1" applyBorder="1" applyAlignment="1">
      <alignment vertical="center"/>
    </xf>
    <xf numFmtId="4" fontId="9" fillId="0" borderId="3" xfId="0" applyNumberFormat="1" applyFont="1" applyBorder="1" applyAlignment="1">
      <alignment horizontal="right" vertical="center"/>
    </xf>
    <xf numFmtId="0" fontId="9" fillId="0" borderId="0" xfId="48" applyFont="1" applyFill="1" applyAlignment="1">
      <alignment horizontal="center" vertical="center"/>
    </xf>
    <xf numFmtId="0" fontId="9" fillId="0" borderId="4" xfId="48" applyFont="1" applyFill="1" applyBorder="1" applyAlignment="1">
      <alignment horizontal="right" vertical="center"/>
    </xf>
    <xf numFmtId="4" fontId="9" fillId="0" borderId="4" xfId="48" applyNumberFormat="1" applyFont="1" applyFill="1" applyBorder="1" applyAlignment="1">
      <alignment horizontal="right" vertical="center"/>
    </xf>
    <xf numFmtId="0" fontId="19" fillId="22" borderId="4" xfId="48" applyFont="1" applyFill="1" applyBorder="1" applyAlignment="1">
      <alignment horizontal="right" vertical="center"/>
    </xf>
    <xf numFmtId="4" fontId="9" fillId="0" borderId="4" xfId="48" applyNumberFormat="1" applyFont="1" applyFill="1" applyBorder="1" applyAlignment="1">
      <alignment horizontal="center" vertical="center"/>
    </xf>
    <xf numFmtId="0" fontId="9" fillId="0" borderId="5" xfId="49" applyFont="1" applyFill="1" applyBorder="1" applyAlignment="1">
      <alignment horizontal="right" vertical="center" wrapText="1"/>
    </xf>
    <xf numFmtId="0" fontId="19" fillId="22" borderId="5" xfId="49" applyFont="1" applyFill="1" applyBorder="1" applyAlignment="1">
      <alignment horizontal="right" vertical="center" wrapText="1"/>
    </xf>
    <xf numFmtId="0" fontId="9" fillId="0" borderId="5" xfId="49" applyFont="1" applyFill="1" applyBorder="1" applyAlignment="1">
      <alignment horizontal="center" vertical="center" wrapText="1"/>
    </xf>
    <xf numFmtId="0" fontId="9" fillId="0" borderId="0" xfId="49" applyFont="1" applyFill="1" applyAlignment="1">
      <alignment horizontal="center" vertical="center"/>
    </xf>
    <xf numFmtId="4" fontId="9" fillId="0" borderId="0" xfId="49" applyNumberFormat="1" applyFont="1" applyFill="1" applyBorder="1" applyAlignment="1">
      <alignment horizontal="right" vertical="center"/>
    </xf>
    <xf numFmtId="4" fontId="19" fillId="22" borderId="0" xfId="49" applyNumberFormat="1" applyFont="1" applyFill="1" applyBorder="1" applyAlignment="1">
      <alignment horizontal="right" vertical="center"/>
    </xf>
    <xf numFmtId="0" fontId="9" fillId="0" borderId="0" xfId="0" applyFont="1" applyAlignment="1">
      <alignment horizontal="center" vertical="center"/>
    </xf>
    <xf numFmtId="0" fontId="9" fillId="0" borderId="0" xfId="0" applyFont="1" applyFill="1" applyBorder="1" applyAlignment="1">
      <alignment horizontal="left" vertical="center"/>
    </xf>
    <xf numFmtId="0" fontId="19" fillId="0" borderId="0" xfId="0" applyFont="1" applyAlignment="1">
      <alignment horizontal="center" vertical="center"/>
    </xf>
    <xf numFmtId="0" fontId="32" fillId="0" borderId="0" xfId="48" applyFont="1" applyAlignment="1">
      <alignment vertical="center"/>
    </xf>
    <xf numFmtId="0" fontId="9" fillId="0" borderId="0" xfId="48" applyFont="1" applyAlignment="1">
      <alignment horizontal="center" vertical="center"/>
    </xf>
    <xf numFmtId="167" fontId="9" fillId="0" borderId="0" xfId="50" applyNumberFormat="1" applyFont="1" applyFill="1" applyBorder="1" applyAlignment="1">
      <alignment horizontal="left" vertical="center"/>
    </xf>
    <xf numFmtId="0" fontId="19" fillId="0" borderId="0" xfId="0" applyFont="1" applyFill="1" applyBorder="1" applyAlignment="1">
      <alignment horizontal="left" vertical="center"/>
    </xf>
    <xf numFmtId="0" fontId="19" fillId="0" borderId="0" xfId="50" applyFont="1" applyFill="1" applyBorder="1" applyAlignment="1">
      <alignment vertical="center"/>
    </xf>
    <xf numFmtId="0" fontId="19" fillId="22" borderId="0" xfId="48" applyFont="1" applyFill="1" applyBorder="1" applyAlignment="1">
      <alignment horizontal="right" vertical="center"/>
    </xf>
    <xf numFmtId="0" fontId="9" fillId="0" borderId="5" xfId="50" applyFont="1" applyFill="1" applyBorder="1" applyAlignment="1">
      <alignment horizontal="right" vertical="center" wrapText="1"/>
    </xf>
    <xf numFmtId="0" fontId="9" fillId="0" borderId="0" xfId="50" applyFont="1" applyFill="1" applyBorder="1" applyAlignment="1">
      <alignment horizontal="left" vertical="center"/>
    </xf>
    <xf numFmtId="49" fontId="9" fillId="0" borderId="0" xfId="48" applyNumberFormat="1" applyFont="1" applyFill="1" applyBorder="1" applyAlignment="1">
      <alignment vertical="center"/>
    </xf>
    <xf numFmtId="49" fontId="9" fillId="0" borderId="3" xfId="48" applyNumberFormat="1" applyFont="1" applyBorder="1" applyAlignment="1">
      <alignment horizontal="right" vertical="center"/>
    </xf>
    <xf numFmtId="49" fontId="19" fillId="22" borderId="3" xfId="48" applyNumberFormat="1" applyFont="1" applyFill="1" applyBorder="1" applyAlignment="1">
      <alignment horizontal="right" vertical="center"/>
    </xf>
    <xf numFmtId="0" fontId="19" fillId="0" borderId="0" xfId="48" applyFont="1" applyBorder="1" applyAlignment="1">
      <alignment horizontal="left" vertical="center"/>
    </xf>
    <xf numFmtId="0" fontId="9" fillId="0" borderId="3" xfId="48" applyFont="1" applyBorder="1" applyAlignment="1">
      <alignment horizontal="left" vertical="center"/>
    </xf>
    <xf numFmtId="4" fontId="9" fillId="0" borderId="3" xfId="48" applyNumberFormat="1" applyFont="1" applyBorder="1" applyAlignment="1">
      <alignment horizontal="right" vertical="center"/>
    </xf>
    <xf numFmtId="4" fontId="9" fillId="22" borderId="3" xfId="48" applyNumberFormat="1" applyFont="1" applyFill="1" applyBorder="1" applyAlignment="1">
      <alignment horizontal="right" vertical="center"/>
    </xf>
    <xf numFmtId="0" fontId="19" fillId="0" borderId="3" xfId="48" applyFont="1" applyBorder="1" applyAlignment="1">
      <alignment horizontal="left" vertical="center"/>
    </xf>
    <xf numFmtId="4" fontId="19" fillId="0" borderId="3" xfId="48" applyNumberFormat="1" applyFont="1" applyBorder="1" applyAlignment="1">
      <alignment horizontal="right" vertical="center"/>
    </xf>
    <xf numFmtId="49" fontId="19" fillId="0" borderId="3" xfId="48" applyNumberFormat="1" applyFont="1" applyBorder="1" applyAlignment="1">
      <alignment horizontal="center" vertical="center"/>
    </xf>
    <xf numFmtId="49" fontId="19" fillId="0" borderId="0" xfId="48" applyNumberFormat="1" applyFont="1" applyAlignment="1">
      <alignment horizontal="left" vertical="center"/>
    </xf>
    <xf numFmtId="49" fontId="9" fillId="0" borderId="0" xfId="48" applyNumberFormat="1" applyFont="1" applyAlignment="1">
      <alignment horizontal="left" vertical="center"/>
    </xf>
    <xf numFmtId="4" fontId="9" fillId="0" borderId="0" xfId="48" applyNumberFormat="1" applyFont="1" applyAlignment="1">
      <alignment horizontal="left" vertical="center"/>
    </xf>
    <xf numFmtId="4" fontId="9" fillId="0" borderId="0" xfId="48" applyNumberFormat="1" applyFont="1" applyBorder="1" applyAlignment="1">
      <alignment horizontal="left" vertical="center"/>
    </xf>
    <xf numFmtId="4" fontId="9" fillId="0" borderId="0" xfId="48" applyNumberFormat="1" applyFont="1" applyBorder="1" applyAlignment="1">
      <alignment horizontal="right" vertical="center"/>
    </xf>
    <xf numFmtId="4" fontId="9" fillId="22" borderId="0" xfId="48" applyNumberFormat="1" applyFont="1" applyFill="1" applyBorder="1" applyAlignment="1">
      <alignment horizontal="right" vertical="center"/>
    </xf>
    <xf numFmtId="0" fontId="19" fillId="0" borderId="0" xfId="48" applyFont="1" applyBorder="1" applyAlignment="1">
      <alignment vertical="center"/>
    </xf>
    <xf numFmtId="4" fontId="9" fillId="0" borderId="0" xfId="48" applyNumberFormat="1" applyFont="1" applyFill="1" applyBorder="1" applyAlignment="1">
      <alignment horizontal="right" vertical="center"/>
    </xf>
    <xf numFmtId="4" fontId="9" fillId="22" borderId="0" xfId="48" applyNumberFormat="1" applyFont="1" applyFill="1" applyAlignment="1">
      <alignment vertical="center"/>
    </xf>
    <xf numFmtId="49" fontId="9" fillId="0" borderId="0" xfId="48" applyNumberFormat="1" applyFont="1" applyAlignment="1">
      <alignment vertical="center"/>
    </xf>
    <xf numFmtId="49" fontId="19" fillId="0" borderId="0" xfId="48" applyNumberFormat="1" applyFont="1" applyAlignment="1">
      <alignment vertical="center"/>
    </xf>
    <xf numFmtId="49" fontId="24" fillId="0" borderId="0" xfId="48" applyNumberFormat="1" applyFont="1" applyAlignment="1">
      <alignment horizontal="left" vertical="center"/>
    </xf>
    <xf numFmtId="0" fontId="19" fillId="0" borderId="3" xfId="44" applyFont="1" applyFill="1" applyBorder="1" applyAlignment="1">
      <alignment horizontal="left" vertical="center" wrapText="1"/>
    </xf>
    <xf numFmtId="43" fontId="9" fillId="0" borderId="6" xfId="3" applyFont="1" applyFill="1" applyBorder="1" applyAlignment="1">
      <alignment horizontal="left" vertical="top" wrapText="1"/>
    </xf>
    <xf numFmtId="43" fontId="9" fillId="0" borderId="9" xfId="3" applyFont="1" applyFill="1" applyBorder="1" applyAlignment="1">
      <alignment horizontal="left" vertical="top" wrapText="1"/>
    </xf>
    <xf numFmtId="0" fontId="9" fillId="0" borderId="12" xfId="0" applyFont="1" applyFill="1" applyBorder="1" applyAlignment="1">
      <alignment horizontal="left"/>
    </xf>
    <xf numFmtId="0" fontId="9" fillId="0" borderId="6" xfId="0" applyFont="1" applyFill="1" applyBorder="1" applyAlignment="1">
      <alignment horizontal="left"/>
    </xf>
    <xf numFmtId="0" fontId="9" fillId="0" borderId="8" xfId="44" applyFont="1" applyFill="1" applyBorder="1" applyAlignment="1">
      <alignment horizontal="left" vertical="top" wrapText="1"/>
    </xf>
    <xf numFmtId="0" fontId="9" fillId="0" borderId="6" xfId="44" applyFont="1" applyFill="1" applyBorder="1" applyAlignment="1">
      <alignment horizontal="left" vertical="top" wrapText="1"/>
    </xf>
    <xf numFmtId="0" fontId="9" fillId="0" borderId="7" xfId="44" applyFont="1" applyFill="1" applyBorder="1" applyAlignment="1">
      <alignment horizontal="left" vertical="top" wrapText="1"/>
    </xf>
    <xf numFmtId="43" fontId="9" fillId="23" borderId="7" xfId="3" applyFont="1" applyFill="1" applyBorder="1" applyAlignment="1">
      <alignment horizontal="right" vertical="top" wrapText="1"/>
    </xf>
    <xf numFmtId="43" fontId="9" fillId="23" borderId="8" xfId="3" applyFont="1" applyFill="1" applyBorder="1" applyAlignment="1">
      <alignment horizontal="right" vertical="top" wrapText="1"/>
    </xf>
    <xf numFmtId="0" fontId="9" fillId="23" borderId="7" xfId="44" applyFont="1" applyFill="1" applyBorder="1" applyAlignment="1">
      <alignment horizontal="right" vertical="top" wrapText="1"/>
    </xf>
    <xf numFmtId="14" fontId="9" fillId="0" borderId="11" xfId="44" applyNumberFormat="1" applyFont="1" applyFill="1" applyBorder="1" applyAlignment="1">
      <alignment horizontal="left" vertical="top" wrapText="1"/>
    </xf>
    <xf numFmtId="0" fontId="9" fillId="0" borderId="9" xfId="44" applyFont="1" applyFill="1" applyBorder="1" applyAlignment="1">
      <alignment horizontal="left" vertical="top" wrapText="1"/>
    </xf>
    <xf numFmtId="0" fontId="9" fillId="0" borderId="10" xfId="44" applyFont="1" applyFill="1" applyBorder="1" applyAlignment="1">
      <alignment horizontal="left" vertical="top" wrapText="1"/>
    </xf>
    <xf numFmtId="0" fontId="9" fillId="23" borderId="10" xfId="0" applyFont="1" applyFill="1" applyBorder="1" applyAlignment="1">
      <alignment horizontal="right"/>
    </xf>
    <xf numFmtId="0" fontId="9" fillId="23" borderId="11" xfId="0" applyFont="1" applyFill="1" applyBorder="1" applyAlignment="1">
      <alignment horizontal="right"/>
    </xf>
    <xf numFmtId="14" fontId="9" fillId="23" borderId="10" xfId="3" applyNumberFormat="1" applyFont="1" applyFill="1" applyBorder="1" applyAlignment="1">
      <alignment horizontal="right" vertical="top" wrapText="1"/>
    </xf>
    <xf numFmtId="0" fontId="9" fillId="0" borderId="14" xfId="0" applyFont="1" applyFill="1" applyBorder="1" applyAlignment="1">
      <alignment horizontal="left"/>
    </xf>
    <xf numFmtId="0" fontId="9" fillId="0" borderId="13" xfId="0" applyFont="1" applyFill="1" applyBorder="1" applyAlignment="1">
      <alignment horizontal="left"/>
    </xf>
    <xf numFmtId="0" fontId="9" fillId="23" borderId="13" xfId="0" applyFont="1" applyFill="1" applyBorder="1" applyAlignment="1">
      <alignment horizontal="right"/>
    </xf>
    <xf numFmtId="0" fontId="9" fillId="23" borderId="14" xfId="0" applyFont="1" applyFill="1" applyBorder="1" applyAlignment="1">
      <alignment horizontal="right"/>
    </xf>
    <xf numFmtId="14" fontId="9" fillId="23" borderId="13" xfId="3" applyNumberFormat="1" applyFont="1" applyFill="1" applyBorder="1" applyAlignment="1">
      <alignment horizontal="right" vertical="top" wrapText="1"/>
    </xf>
    <xf numFmtId="0" fontId="9" fillId="0" borderId="8" xfId="0" applyFont="1" applyFill="1" applyBorder="1" applyAlignment="1">
      <alignment horizontal="left"/>
    </xf>
    <xf numFmtId="0" fontId="9" fillId="0" borderId="7" xfId="0" applyFont="1" applyFill="1" applyBorder="1" applyAlignment="1">
      <alignment horizontal="left"/>
    </xf>
    <xf numFmtId="0" fontId="19" fillId="0" borderId="10" xfId="44" applyFont="1" applyFill="1" applyBorder="1" applyAlignment="1">
      <alignment horizontal="left" vertical="top" wrapText="1"/>
    </xf>
    <xf numFmtId="0" fontId="9" fillId="22" borderId="7" xfId="0" applyFont="1" applyFill="1" applyBorder="1" applyAlignment="1">
      <alignment horizontal="left"/>
    </xf>
    <xf numFmtId="0" fontId="9" fillId="22" borderId="8" xfId="0" applyFont="1" applyFill="1" applyBorder="1" applyAlignment="1">
      <alignment horizontal="left"/>
    </xf>
    <xf numFmtId="0" fontId="19" fillId="0" borderId="10" xfId="44" applyFont="1" applyFill="1" applyBorder="1" applyAlignment="1">
      <alignment horizontal="right" vertical="top" wrapText="1"/>
    </xf>
    <xf numFmtId="3" fontId="9" fillId="0" borderId="0" xfId="48" applyNumberFormat="1" applyFont="1" applyBorder="1" applyAlignment="1">
      <alignment horizontal="left" vertical="center" wrapText="1"/>
    </xf>
    <xf numFmtId="0" fontId="9" fillId="0" borderId="0" xfId="50" applyFont="1" applyFill="1" applyAlignment="1">
      <alignment horizontal="left" vertical="center"/>
    </xf>
    <xf numFmtId="0" fontId="19" fillId="0" borderId="0" xfId="50" applyFont="1" applyFill="1" applyAlignment="1">
      <alignment horizontal="right" vertical="center"/>
    </xf>
    <xf numFmtId="0" fontId="9" fillId="0" borderId="4" xfId="50" applyFont="1" applyFill="1" applyBorder="1" applyAlignment="1">
      <alignment horizontal="left" vertical="center"/>
    </xf>
    <xf numFmtId="0" fontId="19" fillId="0" borderId="4" xfId="50" applyFont="1" applyFill="1" applyBorder="1" applyAlignment="1">
      <alignment vertical="center"/>
    </xf>
    <xf numFmtId="0" fontId="9" fillId="0" borderId="5" xfId="50" applyFont="1" applyFill="1" applyBorder="1" applyAlignment="1">
      <alignment horizontal="left" vertical="center"/>
    </xf>
    <xf numFmtId="0" fontId="19" fillId="0" borderId="5" xfId="50" applyFont="1" applyFill="1" applyBorder="1" applyAlignment="1">
      <alignment vertical="center"/>
    </xf>
    <xf numFmtId="3" fontId="9" fillId="0" borderId="0" xfId="48" applyNumberFormat="1" applyFont="1" applyAlignment="1">
      <alignment horizontal="center" vertical="center"/>
    </xf>
    <xf numFmtId="0" fontId="9" fillId="0" borderId="5" xfId="48" applyFont="1" applyBorder="1" applyAlignment="1">
      <alignment horizontal="right" vertical="center"/>
    </xf>
    <xf numFmtId="0" fontId="19" fillId="22" borderId="5" xfId="48" applyFont="1" applyFill="1" applyBorder="1" applyAlignment="1">
      <alignment horizontal="right" vertical="center"/>
    </xf>
    <xf numFmtId="0" fontId="9" fillId="0" borderId="5" xfId="48" applyFont="1" applyBorder="1" applyAlignment="1">
      <alignment horizontal="left" vertical="center"/>
    </xf>
    <xf numFmtId="49" fontId="9" fillId="0" borderId="0" xfId="48" applyNumberFormat="1" applyFont="1" applyFill="1" applyBorder="1" applyAlignment="1">
      <alignment horizontal="right" vertical="center"/>
    </xf>
    <xf numFmtId="49" fontId="19" fillId="0" borderId="0" xfId="48" applyNumberFormat="1" applyFont="1" applyFill="1" applyBorder="1" applyAlignment="1">
      <alignment horizontal="right" vertical="center"/>
    </xf>
    <xf numFmtId="0" fontId="9" fillId="0" borderId="0" xfId="50" applyFont="1" applyFill="1" applyBorder="1" applyAlignment="1">
      <alignment vertical="center" wrapText="1"/>
    </xf>
    <xf numFmtId="0" fontId="9" fillId="22" borderId="0" xfId="48" applyFont="1" applyFill="1" applyAlignment="1">
      <alignment horizontal="left" vertical="center"/>
    </xf>
    <xf numFmtId="0" fontId="27" fillId="0" borderId="0" xfId="48" applyFont="1" applyFill="1" applyAlignment="1">
      <alignment horizontal="left" vertical="center"/>
    </xf>
    <xf numFmtId="3" fontId="19" fillId="0" borderId="0" xfId="48" applyNumberFormat="1" applyFont="1" applyFill="1" applyAlignment="1">
      <alignment horizontal="left" vertical="center"/>
    </xf>
    <xf numFmtId="0" fontId="19" fillId="0" borderId="0" xfId="48" applyFont="1" applyFill="1" applyAlignment="1">
      <alignment horizontal="left" vertical="center"/>
    </xf>
    <xf numFmtId="0" fontId="19" fillId="0" borderId="3" xfId="48" applyFont="1" applyFill="1" applyBorder="1" applyAlignment="1">
      <alignment horizontal="left" vertical="center"/>
    </xf>
    <xf numFmtId="0" fontId="19" fillId="0" borderId="3" xfId="48" applyFont="1" applyFill="1" applyBorder="1" applyAlignment="1">
      <alignment vertical="center"/>
    </xf>
    <xf numFmtId="4" fontId="19" fillId="0" borderId="3" xfId="48" applyNumberFormat="1" applyFont="1" applyFill="1" applyBorder="1" applyAlignment="1">
      <alignment horizontal="right" vertical="center"/>
    </xf>
    <xf numFmtId="0" fontId="32" fillId="22" borderId="0" xfId="48" applyFont="1" applyFill="1" applyAlignment="1">
      <alignment horizontal="left" vertical="center"/>
    </xf>
    <xf numFmtId="0" fontId="19" fillId="22" borderId="0" xfId="48" applyFont="1" applyFill="1" applyAlignment="1">
      <alignment horizontal="left" vertical="center"/>
    </xf>
    <xf numFmtId="4" fontId="9" fillId="0" borderId="0" xfId="48" applyNumberFormat="1" applyFont="1" applyFill="1" applyAlignment="1">
      <alignment horizontal="right" vertical="center"/>
    </xf>
    <xf numFmtId="49" fontId="9" fillId="0" borderId="5" xfId="48" applyNumberFormat="1" applyFont="1" applyFill="1" applyBorder="1" applyAlignment="1">
      <alignment horizontal="right" vertical="center"/>
    </xf>
    <xf numFmtId="49" fontId="9" fillId="0" borderId="5" xfId="48" applyNumberFormat="1" applyFont="1" applyBorder="1" applyAlignment="1">
      <alignment horizontal="right" vertical="center"/>
    </xf>
    <xf numFmtId="0" fontId="33" fillId="0" borderId="0" xfId="48" applyFont="1" applyBorder="1" applyAlignment="1">
      <alignment vertical="center"/>
    </xf>
    <xf numFmtId="4" fontId="9" fillId="0" borderId="0" xfId="48" applyNumberFormat="1" applyFont="1" applyAlignment="1">
      <alignment horizontal="right" vertical="center"/>
    </xf>
    <xf numFmtId="4" fontId="9" fillId="0" borderId="0" xfId="48" applyNumberFormat="1" applyFont="1" applyAlignment="1">
      <alignment vertical="center"/>
    </xf>
    <xf numFmtId="0" fontId="33" fillId="0" borderId="0" xfId="48" applyFont="1" applyAlignment="1">
      <alignment vertical="center"/>
    </xf>
    <xf numFmtId="2" fontId="9" fillId="0" borderId="0" xfId="48" applyNumberFormat="1" applyFont="1" applyBorder="1" applyAlignment="1">
      <alignment horizontal="left" vertical="center"/>
    </xf>
    <xf numFmtId="0" fontId="9" fillId="0" borderId="0" xfId="0" applyFont="1" applyFill="1" applyAlignment="1">
      <alignment vertical="center"/>
    </xf>
    <xf numFmtId="0" fontId="19" fillId="0" borderId="0" xfId="0" applyFont="1" applyFill="1" applyAlignment="1">
      <alignment horizontal="left" vertical="center"/>
    </xf>
    <xf numFmtId="0" fontId="19" fillId="0" borderId="0" xfId="0" applyFont="1" applyFill="1" applyAlignment="1">
      <alignment vertical="center"/>
    </xf>
    <xf numFmtId="4" fontId="9" fillId="22" borderId="0" xfId="0" applyNumberFormat="1" applyFont="1" applyFill="1" applyBorder="1" applyAlignment="1">
      <alignment horizontal="right" vertical="center"/>
    </xf>
    <xf numFmtId="4" fontId="9" fillId="0" borderId="0" xfId="0" applyNumberFormat="1" applyFont="1" applyBorder="1" applyAlignment="1">
      <alignment horizontal="right" vertical="center"/>
    </xf>
    <xf numFmtId="0" fontId="9" fillId="0" borderId="0" xfId="0" applyFont="1" applyBorder="1" applyAlignment="1">
      <alignment vertical="center"/>
    </xf>
    <xf numFmtId="0" fontId="33" fillId="0" borderId="0" xfId="0" applyFont="1" applyBorder="1" applyAlignment="1">
      <alignment vertical="center"/>
    </xf>
    <xf numFmtId="2" fontId="9" fillId="0" borderId="0" xfId="0" applyNumberFormat="1" applyFont="1" applyBorder="1" applyAlignment="1">
      <alignment horizontal="left" vertical="center"/>
    </xf>
    <xf numFmtId="0" fontId="9" fillId="0" borderId="0" xfId="0" applyFont="1" applyBorder="1" applyAlignment="1">
      <alignment vertical="center" wrapText="1"/>
    </xf>
    <xf numFmtId="4" fontId="9" fillId="22" borderId="0" xfId="0" applyNumberFormat="1" applyFont="1" applyFill="1" applyBorder="1" applyAlignment="1">
      <alignment horizontal="right" vertical="center" wrapText="1"/>
    </xf>
    <xf numFmtId="4" fontId="9" fillId="0" borderId="0" xfId="0" applyNumberFormat="1" applyFont="1" applyBorder="1" applyAlignment="1">
      <alignment horizontal="right" vertical="center" wrapText="1"/>
    </xf>
    <xf numFmtId="49" fontId="9" fillId="0" borderId="0" xfId="0" applyNumberFormat="1" applyFont="1" applyAlignment="1">
      <alignment horizontal="left" vertical="center"/>
    </xf>
    <xf numFmtId="49" fontId="19" fillId="0" borderId="0" xfId="0" applyNumberFormat="1" applyFont="1" applyAlignment="1">
      <alignment horizontal="left" vertical="center"/>
    </xf>
    <xf numFmtId="49" fontId="9" fillId="0" borderId="0" xfId="48" applyNumberFormat="1" applyFont="1" applyFill="1" applyAlignment="1">
      <alignment horizontal="left" vertical="center"/>
    </xf>
    <xf numFmtId="0" fontId="9" fillId="0" borderId="0" xfId="49" applyFont="1" applyFill="1" applyAlignment="1">
      <alignment horizontal="left" vertical="center"/>
    </xf>
    <xf numFmtId="0" fontId="19" fillId="0" borderId="0" xfId="49" applyFont="1" applyFill="1" applyAlignment="1">
      <alignment horizontal="left" vertical="center"/>
    </xf>
    <xf numFmtId="4" fontId="19" fillId="0" borderId="0" xfId="49" applyNumberFormat="1" applyFont="1" applyFill="1" applyBorder="1" applyAlignment="1">
      <alignment horizontal="right" vertical="center"/>
    </xf>
    <xf numFmtId="0" fontId="33" fillId="0" borderId="0" xfId="0" applyFont="1" applyAlignment="1">
      <alignment horizontal="left" vertical="center"/>
    </xf>
    <xf numFmtId="0" fontId="9" fillId="0" borderId="3" xfId="48" applyFont="1" applyFill="1" applyBorder="1" applyAlignment="1">
      <alignment vertical="center"/>
    </xf>
    <xf numFmtId="4" fontId="19" fillId="0" borderId="3" xfId="48" applyNumberFormat="1" applyFont="1" applyBorder="1" applyAlignment="1">
      <alignment horizontal="left" vertical="center"/>
    </xf>
    <xf numFmtId="0" fontId="19" fillId="0" borderId="0" xfId="51" applyFont="1" applyBorder="1" applyAlignment="1">
      <alignment horizontal="left" vertical="center"/>
    </xf>
    <xf numFmtId="164" fontId="19" fillId="22" borderId="4" xfId="45" applyNumberFormat="1" applyFont="1" applyFill="1" applyBorder="1" applyAlignment="1">
      <alignment horizontal="right" vertical="center"/>
    </xf>
    <xf numFmtId="164" fontId="19" fillId="22" borderId="5" xfId="45" applyNumberFormat="1" applyFont="1" applyFill="1" applyBorder="1" applyAlignment="1">
      <alignment horizontal="right" vertical="center"/>
    </xf>
    <xf numFmtId="4" fontId="9" fillId="22" borderId="0" xfId="48" applyNumberFormat="1" applyFont="1" applyFill="1" applyAlignment="1">
      <alignment horizontal="right" vertical="center" wrapText="1"/>
    </xf>
    <xf numFmtId="4" fontId="9" fillId="0" borderId="0" xfId="48" applyNumberFormat="1" applyFont="1" applyAlignment="1">
      <alignment horizontal="right" vertical="center" wrapText="1"/>
    </xf>
    <xf numFmtId="0" fontId="38" fillId="23" borderId="0" xfId="0" applyFont="1" applyFill="1" applyAlignment="1">
      <alignment vertical="center"/>
    </xf>
    <xf numFmtId="0" fontId="28" fillId="23" borderId="0" xfId="0" applyFont="1" applyFill="1" applyAlignment="1">
      <alignment vertical="center"/>
    </xf>
    <xf numFmtId="0" fontId="31" fillId="23" borderId="0" xfId="0" applyFont="1" applyFill="1" applyAlignment="1">
      <alignment horizontal="left" vertical="center"/>
    </xf>
    <xf numFmtId="0" fontId="30" fillId="23" borderId="0" xfId="0" applyFont="1" applyFill="1" applyAlignment="1">
      <alignment vertical="center"/>
    </xf>
    <xf numFmtId="0" fontId="28" fillId="23" borderId="0" xfId="0" applyFont="1" applyFill="1" applyAlignment="1">
      <alignment horizontal="left" vertical="center"/>
    </xf>
    <xf numFmtId="0" fontId="28" fillId="23" borderId="0" xfId="0" applyFont="1" applyFill="1" applyAlignment="1">
      <alignment horizontal="right" vertical="center"/>
    </xf>
    <xf numFmtId="0" fontId="28" fillId="22" borderId="3" xfId="0" applyFont="1" applyFill="1" applyBorder="1" applyAlignment="1">
      <alignment horizontal="left" vertical="center"/>
    </xf>
    <xf numFmtId="0" fontId="28" fillId="22" borderId="3" xfId="0" applyFont="1" applyFill="1" applyBorder="1" applyAlignment="1">
      <alignment vertical="center"/>
    </xf>
    <xf numFmtId="0" fontId="28" fillId="23" borderId="3" xfId="0" applyFont="1" applyFill="1" applyBorder="1" applyAlignment="1">
      <alignment horizontal="left" vertical="center"/>
    </xf>
    <xf numFmtId="0" fontId="28" fillId="23" borderId="3" xfId="0" applyFont="1" applyFill="1" applyBorder="1" applyAlignment="1">
      <alignment vertical="center"/>
    </xf>
    <xf numFmtId="0" fontId="30" fillId="23" borderId="3" xfId="0" applyFont="1" applyFill="1" applyBorder="1" applyAlignment="1">
      <alignment vertical="center"/>
    </xf>
    <xf numFmtId="0" fontId="30" fillId="23" borderId="5" xfId="0" applyFont="1" applyFill="1" applyBorder="1" applyAlignment="1">
      <alignment vertical="center"/>
    </xf>
    <xf numFmtId="0" fontId="38" fillId="23" borderId="0" xfId="0" applyFont="1" applyFill="1" applyAlignment="1">
      <alignment horizontal="left" vertical="center"/>
    </xf>
    <xf numFmtId="0" fontId="28" fillId="23" borderId="0" xfId="0" applyFont="1" applyFill="1" applyBorder="1" applyAlignment="1">
      <alignment vertical="center"/>
    </xf>
    <xf numFmtId="0" fontId="28" fillId="23" borderId="5" xfId="0" applyFont="1" applyFill="1" applyBorder="1" applyAlignment="1">
      <alignment vertical="center"/>
    </xf>
    <xf numFmtId="0" fontId="28" fillId="23" borderId="5" xfId="0" applyFont="1" applyFill="1" applyBorder="1" applyAlignment="1">
      <alignment horizontal="right" vertical="center"/>
    </xf>
    <xf numFmtId="4" fontId="33" fillId="22" borderId="0" xfId="0" applyNumberFormat="1" applyFont="1" applyFill="1" applyAlignment="1">
      <alignment horizontal="right" vertical="center"/>
    </xf>
    <xf numFmtId="4" fontId="33" fillId="0" borderId="0" xfId="0" applyNumberFormat="1" applyFont="1" applyAlignment="1">
      <alignment horizontal="right" vertical="center"/>
    </xf>
    <xf numFmtId="0" fontId="19" fillId="22" borderId="5" xfId="48" applyNumberFormat="1" applyFont="1" applyFill="1" applyBorder="1" applyAlignment="1">
      <alignment horizontal="right" vertical="center"/>
    </xf>
    <xf numFmtId="0" fontId="19" fillId="0" borderId="5" xfId="48" applyNumberFormat="1" applyFont="1" applyFill="1" applyBorder="1" applyAlignment="1">
      <alignment horizontal="right" vertical="center"/>
    </xf>
    <xf numFmtId="0" fontId="19" fillId="0" borderId="5" xfId="48" applyNumberFormat="1" applyFont="1" applyBorder="1" applyAlignment="1">
      <alignment horizontal="right" vertical="center"/>
    </xf>
    <xf numFmtId="0" fontId="35" fillId="0" borderId="0" xfId="0" applyFont="1" applyBorder="1" applyAlignment="1">
      <alignment horizontal="left" vertical="center"/>
    </xf>
    <xf numFmtId="0" fontId="35" fillId="0" borderId="0" xfId="0" applyFont="1" applyBorder="1" applyAlignment="1">
      <alignment vertical="center"/>
    </xf>
    <xf numFmtId="4" fontId="35" fillId="0" borderId="0" xfId="0" applyNumberFormat="1" applyFont="1" applyBorder="1" applyAlignment="1">
      <alignment horizontal="right" vertical="center"/>
    </xf>
    <xf numFmtId="4" fontId="35" fillId="22" borderId="0" xfId="0" applyNumberFormat="1" applyFont="1" applyFill="1" applyBorder="1" applyAlignment="1">
      <alignment horizontal="right" vertical="center"/>
    </xf>
    <xf numFmtId="0" fontId="35" fillId="0" borderId="0" xfId="48" applyFont="1" applyFill="1" applyAlignment="1">
      <alignment vertical="center"/>
    </xf>
    <xf numFmtId="0" fontId="9" fillId="0" borderId="0" xfId="48" applyFont="1" applyFill="1" applyBorder="1" applyAlignment="1">
      <alignment horizontal="right" vertical="center"/>
    </xf>
    <xf numFmtId="0" fontId="0" fillId="0" borderId="0" xfId="0" applyBorder="1" applyAlignment="1">
      <alignment vertical="center"/>
    </xf>
    <xf numFmtId="0" fontId="28" fillId="23" borderId="0" xfId="0" applyFont="1" applyFill="1" applyBorder="1" applyAlignment="1">
      <alignment horizontal="left" vertical="center"/>
    </xf>
    <xf numFmtId="4" fontId="35" fillId="0" borderId="0" xfId="48" applyNumberFormat="1" applyFont="1" applyFill="1" applyAlignment="1">
      <alignment horizontal="right" vertical="center"/>
    </xf>
    <xf numFmtId="4" fontId="35" fillId="22" borderId="0" xfId="48" applyNumberFormat="1" applyFont="1" applyFill="1" applyAlignment="1">
      <alignment horizontal="right" vertical="center"/>
    </xf>
    <xf numFmtId="49" fontId="27" fillId="0" borderId="3" xfId="48" applyNumberFormat="1" applyFont="1" applyFill="1" applyBorder="1" applyAlignment="1">
      <alignment horizontal="left" vertical="center"/>
    </xf>
    <xf numFmtId="0" fontId="9" fillId="0" borderId="0" xfId="0" applyFont="1" applyAlignment="1">
      <alignment vertical="center"/>
    </xf>
    <xf numFmtId="0" fontId="0" fillId="0" borderId="4" xfId="0" applyBorder="1" applyAlignment="1">
      <alignment vertical="center"/>
    </xf>
    <xf numFmtId="0" fontId="0" fillId="0" borderId="5" xfId="0" applyBorder="1" applyAlignment="1">
      <alignment vertical="center"/>
    </xf>
    <xf numFmtId="0" fontId="9" fillId="0" borderId="0" xfId="0" applyFont="1" applyAlignment="1">
      <alignment vertical="center"/>
    </xf>
    <xf numFmtId="0" fontId="0" fillId="0" borderId="5" xfId="0" applyBorder="1" applyAlignment="1">
      <alignment vertical="center"/>
    </xf>
    <xf numFmtId="4" fontId="9" fillId="0" borderId="0" xfId="48" applyNumberFormat="1" applyFont="1" applyFill="1" applyBorder="1" applyAlignment="1">
      <alignment horizontal="right" vertical="center"/>
    </xf>
    <xf numFmtId="4" fontId="19" fillId="22" borderId="0" xfId="50" applyNumberFormat="1" applyFont="1" applyFill="1" applyBorder="1" applyAlignment="1">
      <alignment horizontal="right" vertical="center"/>
    </xf>
    <xf numFmtId="0" fontId="19" fillId="0" borderId="0" xfId="48" applyFont="1" applyFill="1" applyBorder="1" applyAlignment="1">
      <alignment horizontal="right" vertical="center"/>
    </xf>
    <xf numFmtId="49" fontId="27" fillId="0" borderId="5" xfId="48" applyNumberFormat="1" applyFont="1" applyFill="1" applyBorder="1" applyAlignment="1">
      <alignment horizontal="left" vertical="center"/>
    </xf>
    <xf numFmtId="0" fontId="19" fillId="0" borderId="0" xfId="50" applyNumberFormat="1" applyFont="1" applyFill="1" applyAlignment="1">
      <alignment vertical="center"/>
    </xf>
    <xf numFmtId="0" fontId="19" fillId="0" borderId="16" xfId="0" applyFont="1" applyBorder="1" applyAlignment="1">
      <alignment horizontal="left" vertical="center"/>
    </xf>
    <xf numFmtId="0" fontId="19" fillId="0" borderId="5" xfId="50" applyFont="1" applyFill="1" applyBorder="1" applyAlignment="1">
      <alignment horizontal="right" vertical="center" wrapText="1"/>
    </xf>
    <xf numFmtId="0" fontId="19" fillId="0" borderId="0" xfId="50" applyNumberFormat="1" applyFont="1" applyFill="1" applyBorder="1" applyAlignment="1">
      <alignment vertical="center"/>
    </xf>
    <xf numFmtId="0" fontId="9" fillId="0" borderId="11" xfId="50" applyFont="1" applyFill="1" applyBorder="1" applyAlignment="1">
      <alignment horizontal="right" vertical="center" wrapText="1"/>
    </xf>
    <xf numFmtId="0" fontId="9" fillId="0" borderId="5" xfId="48" applyFont="1" applyBorder="1" applyAlignment="1">
      <alignment vertical="center"/>
    </xf>
    <xf numFmtId="0" fontId="9" fillId="0" borderId="5" xfId="48" applyFont="1" applyFill="1" applyBorder="1" applyAlignment="1">
      <alignment horizontal="right" vertical="center"/>
    </xf>
    <xf numFmtId="0" fontId="0" fillId="0" borderId="8" xfId="0" applyBorder="1" applyAlignment="1">
      <alignment vertical="center"/>
    </xf>
    <xf numFmtId="0" fontId="0" fillId="0" borderId="14" xfId="0" applyBorder="1" applyAlignment="1">
      <alignment vertical="center"/>
    </xf>
    <xf numFmtId="167" fontId="9" fillId="0" borderId="0" xfId="50" applyNumberFormat="1" applyFont="1" applyFill="1" applyAlignment="1">
      <alignment horizontal="left" vertical="center"/>
    </xf>
    <xf numFmtId="0" fontId="9" fillId="0" borderId="0" xfId="0" applyFont="1" applyAlignment="1">
      <alignment vertical="center"/>
    </xf>
    <xf numFmtId="0" fontId="9" fillId="23" borderId="3" xfId="0" applyFont="1" applyFill="1" applyBorder="1" applyAlignment="1">
      <alignment vertical="center"/>
    </xf>
    <xf numFmtId="9" fontId="19" fillId="22" borderId="3" xfId="48" applyNumberFormat="1" applyFont="1" applyFill="1" applyBorder="1" applyAlignment="1" applyProtection="1">
      <alignment horizontal="right" vertical="center"/>
    </xf>
    <xf numFmtId="4" fontId="19" fillId="22" borderId="0" xfId="48" applyNumberFormat="1" applyFont="1" applyFill="1" applyBorder="1" applyAlignment="1">
      <alignment horizontal="right" vertical="center"/>
    </xf>
    <xf numFmtId="0" fontId="19" fillId="0" borderId="0" xfId="0" applyFont="1" applyFill="1" applyBorder="1" applyAlignment="1">
      <alignment vertical="center"/>
    </xf>
    <xf numFmtId="4" fontId="19" fillId="0" borderId="0" xfId="0" applyNumberFormat="1" applyFont="1" applyFill="1" applyBorder="1" applyAlignment="1">
      <alignment horizontal="right" vertical="center"/>
    </xf>
    <xf numFmtId="4" fontId="9" fillId="0" borderId="0" xfId="0" applyNumberFormat="1" applyFont="1" applyFill="1" applyBorder="1" applyAlignment="1">
      <alignment horizontal="right" vertical="center"/>
    </xf>
    <xf numFmtId="0" fontId="19" fillId="0" borderId="3" xfId="48" applyFont="1" applyBorder="1" applyAlignment="1">
      <alignment vertical="center"/>
    </xf>
    <xf numFmtId="0" fontId="19" fillId="0" borderId="3" xfId="48" applyFont="1" applyBorder="1" applyAlignment="1">
      <alignment horizontal="right" vertical="center"/>
    </xf>
    <xf numFmtId="4" fontId="19" fillId="0" borderId="10" xfId="44" applyNumberFormat="1" applyFont="1" applyFill="1" applyBorder="1" applyAlignment="1">
      <alignment horizontal="right" vertical="top" wrapText="1"/>
    </xf>
    <xf numFmtId="4" fontId="19" fillId="0" borderId="11" xfId="44" applyNumberFormat="1" applyFont="1" applyFill="1" applyBorder="1" applyAlignment="1">
      <alignment horizontal="right" vertical="top" wrapText="1"/>
    </xf>
    <xf numFmtId="4" fontId="19" fillId="22" borderId="10" xfId="44" applyNumberFormat="1" applyFont="1" applyFill="1" applyBorder="1" applyAlignment="1">
      <alignment horizontal="right" vertical="top" wrapText="1"/>
    </xf>
    <xf numFmtId="4" fontId="19" fillId="22" borderId="11" xfId="44" applyNumberFormat="1" applyFont="1" applyFill="1" applyBorder="1" applyAlignment="1">
      <alignment horizontal="right" vertical="top" wrapText="1"/>
    </xf>
    <xf numFmtId="4" fontId="19" fillId="0" borderId="0" xfId="48" applyNumberFormat="1" applyFont="1" applyAlignment="1">
      <alignment horizontal="right" vertical="center"/>
    </xf>
    <xf numFmtId="4" fontId="19" fillId="0" borderId="0" xfId="48" applyNumberFormat="1" applyFont="1" applyBorder="1" applyAlignment="1">
      <alignment horizontal="right" vertical="center"/>
    </xf>
    <xf numFmtId="4" fontId="19" fillId="0" borderId="0" xfId="48" applyNumberFormat="1" applyFont="1" applyFill="1" applyBorder="1" applyAlignment="1">
      <alignment horizontal="right" vertical="center"/>
    </xf>
    <xf numFmtId="0" fontId="19" fillId="22" borderId="5" xfId="50" applyFont="1" applyFill="1" applyBorder="1" applyAlignment="1">
      <alignment horizontal="right" vertical="center" wrapText="1"/>
    </xf>
    <xf numFmtId="4" fontId="9" fillId="22" borderId="0" xfId="49" applyNumberFormat="1" applyFont="1" applyFill="1" applyBorder="1" applyAlignment="1">
      <alignment horizontal="right" vertical="center"/>
    </xf>
    <xf numFmtId="0" fontId="28" fillId="0" borderId="0" xfId="48" applyFont="1" applyFill="1" applyAlignment="1">
      <alignment horizontal="left"/>
    </xf>
    <xf numFmtId="0" fontId="28" fillId="0" borderId="0" xfId="51" applyFont="1" applyFill="1" applyAlignment="1">
      <alignment horizontal="left"/>
    </xf>
    <xf numFmtId="49" fontId="27" fillId="0" borderId="5" xfId="48" applyNumberFormat="1" applyFont="1" applyFill="1" applyBorder="1" applyAlignment="1">
      <alignment horizontal="left" vertical="center"/>
    </xf>
    <xf numFmtId="0" fontId="9" fillId="0" borderId="0" xfId="0" applyFont="1" applyAlignment="1">
      <alignment vertical="center"/>
    </xf>
    <xf numFmtId="0" fontId="19" fillId="0" borderId="3" xfId="50" applyNumberFormat="1" applyFont="1" applyFill="1" applyBorder="1" applyAlignment="1">
      <alignment vertical="center"/>
    </xf>
    <xf numFmtId="164" fontId="9" fillId="0" borderId="4" xfId="45" applyNumberFormat="1" applyFont="1" applyFill="1" applyBorder="1" applyAlignment="1">
      <alignment horizontal="left" vertical="center"/>
    </xf>
    <xf numFmtId="164" fontId="9" fillId="0" borderId="5" xfId="45" applyNumberFormat="1" applyFont="1" applyFill="1" applyBorder="1" applyAlignment="1">
      <alignment horizontal="left" vertical="center"/>
    </xf>
    <xf numFmtId="3" fontId="9" fillId="0" borderId="0" xfId="48" applyNumberFormat="1" applyFont="1" applyBorder="1" applyAlignment="1">
      <alignment horizontal="left" vertical="center" wrapText="1"/>
    </xf>
    <xf numFmtId="0" fontId="19" fillId="0" borderId="4" xfId="50" applyFont="1" applyFill="1" applyBorder="1" applyAlignment="1">
      <alignment horizontal="left" vertical="center"/>
    </xf>
    <xf numFmtId="0" fontId="19" fillId="0" borderId="0" xfId="50" applyFont="1" applyFill="1" applyBorder="1" applyAlignment="1">
      <alignment horizontal="left" vertical="center"/>
    </xf>
    <xf numFmtId="49" fontId="19" fillId="23" borderId="4" xfId="48" applyNumberFormat="1" applyFont="1" applyFill="1" applyBorder="1" applyAlignment="1">
      <alignment horizontal="right" vertical="center"/>
    </xf>
    <xf numFmtId="0" fontId="19" fillId="23" borderId="0" xfId="48" applyFont="1" applyFill="1" applyAlignment="1">
      <alignment horizontal="right" vertical="center"/>
    </xf>
    <xf numFmtId="49" fontId="19" fillId="23" borderId="5" xfId="48" applyNumberFormat="1" applyFont="1" applyFill="1" applyBorder="1" applyAlignment="1">
      <alignment horizontal="right" vertical="center"/>
    </xf>
    <xf numFmtId="0" fontId="37" fillId="0" borderId="0" xfId="0" applyFont="1" applyAlignment="1">
      <alignment vertical="top"/>
    </xf>
    <xf numFmtId="0" fontId="9" fillId="0" borderId="0" xfId="48" applyFont="1" applyAlignment="1">
      <alignment horizontal="left" vertical="top"/>
    </xf>
    <xf numFmtId="4" fontId="19" fillId="0" borderId="0" xfId="48" applyNumberFormat="1" applyFont="1" applyAlignment="1">
      <alignment horizontal="left" vertical="top"/>
    </xf>
    <xf numFmtId="4" fontId="19" fillId="0" borderId="0" xfId="48" applyNumberFormat="1" applyFont="1" applyFill="1" applyAlignment="1">
      <alignment horizontal="right" vertical="top"/>
    </xf>
    <xf numFmtId="0" fontId="9" fillId="0" borderId="0" xfId="48" applyFont="1" applyFill="1" applyAlignment="1">
      <alignment vertical="top"/>
    </xf>
    <xf numFmtId="0" fontId="19" fillId="0" borderId="0" xfId="48" applyFont="1" applyAlignment="1">
      <alignment horizontal="left" vertical="top"/>
    </xf>
    <xf numFmtId="0" fontId="36" fillId="0" borderId="0" xfId="0" applyFont="1" applyAlignment="1">
      <alignment vertical="top"/>
    </xf>
    <xf numFmtId="0" fontId="9" fillId="0" borderId="0" xfId="48" applyFont="1" applyAlignment="1">
      <alignment vertical="top"/>
    </xf>
    <xf numFmtId="0" fontId="19" fillId="0" borderId="0" xfId="48" applyFont="1" applyAlignment="1">
      <alignment vertical="top"/>
    </xf>
    <xf numFmtId="0" fontId="35" fillId="0" borderId="0" xfId="48" applyFont="1" applyAlignment="1">
      <alignment horizontal="left" vertical="top"/>
    </xf>
    <xf numFmtId="0" fontId="9" fillId="0" borderId="0" xfId="0" applyFont="1" applyAlignment="1">
      <alignment vertical="top"/>
    </xf>
    <xf numFmtId="0" fontId="19" fillId="0" borderId="0" xfId="49" applyFont="1" applyFill="1" applyBorder="1" applyAlignment="1">
      <alignment horizontal="left" vertical="center"/>
    </xf>
    <xf numFmtId="0" fontId="9" fillId="0" borderId="0" xfId="48" quotePrefix="1" applyFont="1" applyAlignment="1">
      <alignment vertical="center"/>
    </xf>
    <xf numFmtId="14" fontId="9" fillId="0" borderId="0" xfId="49" applyNumberFormat="1" applyFont="1" applyFill="1" applyBorder="1" applyAlignment="1">
      <alignment horizontal="left" vertical="center"/>
    </xf>
    <xf numFmtId="0" fontId="9" fillId="22" borderId="4" xfId="45" applyNumberFormat="1" applyFont="1" applyFill="1" applyBorder="1" applyAlignment="1">
      <alignment horizontal="right" vertical="center"/>
    </xf>
    <xf numFmtId="0" fontId="9" fillId="22" borderId="5" xfId="45" applyNumberFormat="1" applyFont="1" applyFill="1" applyBorder="1" applyAlignment="1">
      <alignment horizontal="right" vertical="center"/>
    </xf>
    <xf numFmtId="0" fontId="9" fillId="0" borderId="0" xfId="49" applyFont="1" applyFill="1" applyBorder="1" applyAlignment="1">
      <alignment vertical="center"/>
    </xf>
    <xf numFmtId="0" fontId="19" fillId="23" borderId="3" xfId="48" applyFont="1" applyFill="1" applyBorder="1" applyAlignment="1">
      <alignment horizontal="right" vertical="center"/>
    </xf>
    <xf numFmtId="4" fontId="19" fillId="23" borderId="0" xfId="48" applyNumberFormat="1" applyFont="1" applyFill="1" applyAlignment="1">
      <alignment horizontal="right" vertical="center"/>
    </xf>
    <xf numFmtId="0" fontId="19" fillId="0" borderId="0" xfId="48" applyFont="1" applyBorder="1" applyAlignment="1">
      <alignment horizontal="right" vertical="center"/>
    </xf>
    <xf numFmtId="49" fontId="27" fillId="23" borderId="0" xfId="48" applyNumberFormat="1" applyFont="1" applyFill="1" applyBorder="1" applyAlignment="1">
      <alignment horizontal="left" vertical="center"/>
    </xf>
    <xf numFmtId="0" fontId="9" fillId="23" borderId="0" xfId="50" applyFont="1" applyFill="1" applyBorder="1" applyAlignment="1">
      <alignment horizontal="right" vertical="center" wrapText="1"/>
    </xf>
    <xf numFmtId="0" fontId="19" fillId="23" borderId="0" xfId="50" applyFont="1" applyFill="1" applyBorder="1" applyAlignment="1">
      <alignment horizontal="right" vertical="center" wrapText="1"/>
    </xf>
    <xf numFmtId="0" fontId="9" fillId="23" borderId="0" xfId="50" applyFont="1" applyFill="1" applyAlignment="1">
      <alignment horizontal="left" vertical="center" wrapText="1"/>
    </xf>
    <xf numFmtId="0" fontId="39" fillId="0" borderId="5" xfId="48" applyFont="1" applyBorder="1" applyAlignment="1">
      <alignment horizontal="left" vertical="center"/>
    </xf>
    <xf numFmtId="0" fontId="39" fillId="0" borderId="5" xfId="48" applyFont="1" applyBorder="1" applyAlignment="1">
      <alignment horizontal="right" vertical="center"/>
    </xf>
    <xf numFmtId="9" fontId="9" fillId="23" borderId="0" xfId="50" applyNumberFormat="1" applyFont="1" applyFill="1" applyBorder="1" applyAlignment="1">
      <alignment horizontal="left" vertical="center"/>
    </xf>
    <xf numFmtId="9" fontId="19" fillId="23" borderId="0" xfId="50" applyNumberFormat="1" applyFont="1" applyFill="1" applyBorder="1" applyAlignment="1">
      <alignment horizontal="left" vertical="center"/>
    </xf>
    <xf numFmtId="3" fontId="9" fillId="0" borderId="0" xfId="48" applyNumberFormat="1" applyFont="1" applyBorder="1" applyAlignment="1">
      <alignment horizontal="center" vertical="center"/>
    </xf>
    <xf numFmtId="0" fontId="39" fillId="0" borderId="0" xfId="48" applyFont="1" applyBorder="1" applyAlignment="1">
      <alignment horizontal="left" vertical="center"/>
    </xf>
    <xf numFmtId="0" fontId="39" fillId="0" borderId="0" xfId="48" applyFont="1" applyBorder="1" applyAlignment="1">
      <alignment horizontal="right" vertical="center"/>
    </xf>
    <xf numFmtId="0" fontId="41" fillId="0" borderId="0" xfId="48" applyFont="1" applyBorder="1" applyAlignment="1">
      <alignment horizontal="left" vertical="center"/>
    </xf>
    <xf numFmtId="0" fontId="39" fillId="0" borderId="0" xfId="50" applyFont="1" applyFill="1" applyBorder="1" applyAlignment="1">
      <alignment vertical="center"/>
    </xf>
    <xf numFmtId="0" fontId="19" fillId="23" borderId="0" xfId="48" applyFont="1" applyFill="1" applyBorder="1" applyAlignment="1">
      <alignment horizontal="right" vertical="center"/>
    </xf>
    <xf numFmtId="3" fontId="9" fillId="0" borderId="0" xfId="48" applyNumberFormat="1" applyFont="1" applyBorder="1" applyAlignment="1">
      <alignment vertical="center" wrapText="1"/>
    </xf>
    <xf numFmtId="0" fontId="39" fillId="0" borderId="0" xfId="50" applyFont="1" applyFill="1" applyBorder="1" applyAlignment="1">
      <alignment horizontal="left" vertical="center"/>
    </xf>
    <xf numFmtId="0" fontId="39" fillId="0" borderId="0" xfId="50" applyFont="1" applyFill="1" applyBorder="1" applyAlignment="1">
      <alignment horizontal="right" vertical="center"/>
    </xf>
    <xf numFmtId="0" fontId="19" fillId="23" borderId="0" xfId="50" applyFont="1" applyFill="1" applyBorder="1" applyAlignment="1">
      <alignment vertical="center"/>
    </xf>
    <xf numFmtId="0" fontId="39" fillId="0" borderId="4" xfId="50" applyFont="1" applyFill="1" applyBorder="1" applyAlignment="1">
      <alignment vertical="center" wrapText="1"/>
    </xf>
    <xf numFmtId="0" fontId="9" fillId="0" borderId="4" xfId="50" applyFont="1" applyFill="1" applyBorder="1" applyAlignment="1">
      <alignment vertical="center"/>
    </xf>
    <xf numFmtId="9" fontId="19" fillId="23" borderId="4" xfId="50" applyNumberFormat="1" applyFont="1" applyFill="1" applyBorder="1" applyAlignment="1">
      <alignment vertical="center"/>
    </xf>
    <xf numFmtId="0" fontId="39" fillId="0" borderId="0" xfId="48" applyFont="1" applyAlignment="1">
      <alignment horizontal="left" vertical="center"/>
    </xf>
    <xf numFmtId="0" fontId="39" fillId="0" borderId="0" xfId="48" applyFont="1" applyAlignment="1">
      <alignment horizontal="right" vertical="center"/>
    </xf>
    <xf numFmtId="3" fontId="39" fillId="0" borderId="0" xfId="48" applyNumberFormat="1" applyFont="1" applyBorder="1" applyAlignment="1">
      <alignment vertical="center" wrapText="1"/>
    </xf>
    <xf numFmtId="9" fontId="19" fillId="23" borderId="0" xfId="50" applyNumberFormat="1" applyFont="1" applyFill="1" applyBorder="1" applyAlignment="1">
      <alignment vertical="center"/>
    </xf>
    <xf numFmtId="0" fontId="9" fillId="0" borderId="0" xfId="51" applyFont="1" applyBorder="1" applyAlignment="1">
      <alignment vertical="center"/>
    </xf>
    <xf numFmtId="0" fontId="10" fillId="22" borderId="5" xfId="51" applyFill="1" applyBorder="1" applyAlignment="1">
      <alignment vertical="center"/>
    </xf>
    <xf numFmtId="49" fontId="27" fillId="22" borderId="5" xfId="48" applyNumberFormat="1" applyFont="1" applyFill="1" applyBorder="1" applyAlignment="1">
      <alignment vertical="center"/>
    </xf>
    <xf numFmtId="49" fontId="39" fillId="22" borderId="5" xfId="48" applyNumberFormat="1" applyFont="1" applyFill="1" applyBorder="1" applyAlignment="1">
      <alignment horizontal="left" vertical="center"/>
    </xf>
    <xf numFmtId="0" fontId="39" fillId="22" borderId="5" xfId="51" applyFont="1" applyFill="1" applyBorder="1" applyAlignment="1">
      <alignment vertical="center"/>
    </xf>
    <xf numFmtId="49" fontId="39" fillId="22" borderId="5" xfId="48" applyNumberFormat="1" applyFont="1" applyFill="1" applyBorder="1" applyAlignment="1">
      <alignment vertical="center"/>
    </xf>
    <xf numFmtId="49" fontId="39" fillId="22" borderId="0" xfId="48" applyNumberFormat="1" applyFont="1" applyFill="1" applyBorder="1" applyAlignment="1">
      <alignment horizontal="left" vertical="center"/>
    </xf>
    <xf numFmtId="49" fontId="39" fillId="22" borderId="0" xfId="48" applyNumberFormat="1" applyFont="1" applyFill="1" applyBorder="1" applyAlignment="1">
      <alignment horizontal="right" vertical="center"/>
    </xf>
    <xf numFmtId="49" fontId="42" fillId="0" borderId="0" xfId="48" applyNumberFormat="1" applyFont="1" applyFill="1" applyBorder="1" applyAlignment="1">
      <alignment horizontal="left" vertical="center"/>
    </xf>
    <xf numFmtId="49" fontId="9" fillId="22" borderId="5" xfId="48" applyNumberFormat="1" applyFont="1" applyFill="1" applyBorder="1" applyAlignment="1">
      <alignment horizontal="left" vertical="center"/>
    </xf>
    <xf numFmtId="0" fontId="44" fillId="22" borderId="3" xfId="0" applyFont="1" applyFill="1" applyBorder="1" applyAlignment="1">
      <alignment vertical="center"/>
    </xf>
    <xf numFmtId="0" fontId="45" fillId="0" borderId="3" xfId="48" applyFont="1" applyBorder="1" applyAlignment="1">
      <alignment horizontal="left" vertical="center"/>
    </xf>
    <xf numFmtId="0" fontId="43" fillId="0" borderId="3" xfId="48" applyFont="1" applyFill="1" applyBorder="1" applyAlignment="1">
      <alignment horizontal="left" vertical="center"/>
    </xf>
    <xf numFmtId="0" fontId="9" fillId="0" borderId="0" xfId="0" applyFont="1" applyBorder="1" applyAlignment="1">
      <alignment vertical="top" wrapText="1"/>
    </xf>
    <xf numFmtId="0" fontId="9" fillId="0" borderId="0" xfId="48" applyFont="1" applyAlignment="1">
      <alignment vertical="top" wrapText="1"/>
    </xf>
    <xf numFmtId="49" fontId="43" fillId="0" borderId="0" xfId="48" applyNumberFormat="1" applyFont="1" applyFill="1" applyBorder="1" applyAlignment="1">
      <alignment horizontal="left" vertical="center"/>
    </xf>
    <xf numFmtId="0" fontId="19" fillId="0" borderId="0" xfId="50" applyFont="1" applyFill="1" applyBorder="1" applyAlignment="1">
      <alignment horizontal="right" vertical="center" wrapText="1"/>
    </xf>
    <xf numFmtId="0" fontId="43" fillId="0" borderId="0" xfId="48" applyFont="1" applyFill="1" applyBorder="1" applyAlignment="1">
      <alignment horizontal="left" vertical="center"/>
    </xf>
    <xf numFmtId="0" fontId="19" fillId="0" borderId="0" xfId="48" applyFont="1" applyFill="1" applyBorder="1" applyAlignment="1">
      <alignment horizontal="left" vertical="center"/>
    </xf>
    <xf numFmtId="0" fontId="39" fillId="0" borderId="4" xfId="48" applyFont="1" applyFill="1" applyBorder="1" applyAlignment="1">
      <alignment horizontal="right" vertical="center"/>
    </xf>
    <xf numFmtId="0" fontId="39" fillId="0" borderId="4" xfId="48" applyFont="1" applyFill="1" applyBorder="1" applyAlignment="1">
      <alignment horizontal="left" vertical="center"/>
    </xf>
    <xf numFmtId="0" fontId="39" fillId="0" borderId="5" xfId="50" applyFont="1" applyFill="1" applyBorder="1" applyAlignment="1">
      <alignment vertical="center" wrapText="1"/>
    </xf>
    <xf numFmtId="0" fontId="39" fillId="0" borderId="0" xfId="50" applyFont="1" applyFill="1" applyBorder="1" applyAlignment="1">
      <alignment vertical="center" wrapText="1"/>
    </xf>
    <xf numFmtId="0" fontId="39" fillId="23" borderId="0" xfId="50" applyFont="1" applyFill="1" applyBorder="1" applyAlignment="1">
      <alignment vertical="center" wrapText="1"/>
    </xf>
    <xf numFmtId="0" fontId="39" fillId="0" borderId="4" xfId="50" applyFont="1" applyFill="1" applyBorder="1" applyAlignment="1">
      <alignment horizontal="right" vertical="center"/>
    </xf>
    <xf numFmtId="0" fontId="39" fillId="0" borderId="4" xfId="50" applyFont="1" applyFill="1" applyBorder="1" applyAlignment="1">
      <alignment horizontal="left" vertical="center"/>
    </xf>
    <xf numFmtId="0" fontId="39" fillId="0" borderId="5" xfId="50" applyFont="1" applyFill="1" applyBorder="1" applyAlignment="1">
      <alignment horizontal="right" vertical="center"/>
    </xf>
    <xf numFmtId="0" fontId="39" fillId="0" borderId="5" xfId="50" applyFont="1" applyFill="1" applyBorder="1" applyAlignment="1">
      <alignment horizontal="left" vertical="center"/>
    </xf>
    <xf numFmtId="0" fontId="39" fillId="0" borderId="0" xfId="50" applyFont="1" applyFill="1" applyAlignment="1">
      <alignment horizontal="right" vertical="center"/>
    </xf>
    <xf numFmtId="0" fontId="39" fillId="0" borderId="0" xfId="50" applyFont="1" applyFill="1" applyAlignment="1">
      <alignment horizontal="left" vertical="center"/>
    </xf>
    <xf numFmtId="2" fontId="19" fillId="0" borderId="0" xfId="0" applyNumberFormat="1" applyFont="1" applyBorder="1" applyAlignment="1">
      <alignment horizontal="left" vertical="center"/>
    </xf>
    <xf numFmtId="0" fontId="39" fillId="0" borderId="3" xfId="48" applyFont="1" applyBorder="1" applyAlignment="1">
      <alignment horizontal="right" vertical="center"/>
    </xf>
    <xf numFmtId="0" fontId="39" fillId="0" borderId="3" xfId="48" applyFont="1" applyBorder="1" applyAlignment="1">
      <alignment horizontal="left" vertical="center"/>
    </xf>
    <xf numFmtId="0" fontId="9" fillId="0" borderId="4" xfId="48" applyFont="1" applyBorder="1" applyAlignment="1">
      <alignment horizontal="left" vertical="center"/>
    </xf>
    <xf numFmtId="0" fontId="9" fillId="0" borderId="4" xfId="48" applyFont="1" applyBorder="1" applyAlignment="1">
      <alignment vertical="center"/>
    </xf>
    <xf numFmtId="0" fontId="19" fillId="0" borderId="4" xfId="48" applyFont="1" applyBorder="1" applyAlignment="1">
      <alignment horizontal="right" vertical="center"/>
    </xf>
    <xf numFmtId="0" fontId="9" fillId="0" borderId="4" xfId="48" applyFont="1" applyBorder="1" applyAlignment="1">
      <alignment horizontal="right" vertical="center"/>
    </xf>
    <xf numFmtId="4" fontId="9" fillId="0" borderId="0" xfId="0" applyNumberFormat="1" applyFont="1" applyFill="1" applyAlignment="1">
      <alignment horizontal="right" vertical="center"/>
    </xf>
    <xf numFmtId="3" fontId="9" fillId="0" borderId="0" xfId="48" applyNumberFormat="1" applyFont="1" applyBorder="1" applyAlignment="1">
      <alignment horizontal="left" vertical="center"/>
    </xf>
    <xf numFmtId="3" fontId="9" fillId="0" borderId="5" xfId="48" applyNumberFormat="1" applyFont="1" applyBorder="1" applyAlignment="1">
      <alignment horizontal="left" vertical="center"/>
    </xf>
    <xf numFmtId="0" fontId="9" fillId="23" borderId="0" xfId="48" applyFont="1" applyFill="1" applyAlignment="1">
      <alignment vertical="center"/>
    </xf>
    <xf numFmtId="3" fontId="9" fillId="0" borderId="0" xfId="48" applyNumberFormat="1" applyFont="1" applyBorder="1" applyAlignment="1">
      <alignment horizontal="left" vertical="center"/>
    </xf>
    <xf numFmtId="0" fontId="34" fillId="23" borderId="0" xfId="48" applyFont="1" applyFill="1" applyAlignment="1">
      <alignment vertical="center"/>
    </xf>
    <xf numFmtId="14" fontId="9" fillId="0" borderId="5" xfId="49" applyNumberFormat="1" applyFont="1" applyFill="1" applyBorder="1" applyAlignment="1">
      <alignment horizontal="right" vertical="center" wrapText="1"/>
    </xf>
    <xf numFmtId="14" fontId="19" fillId="22" borderId="5" xfId="49" applyNumberFormat="1" applyFont="1" applyFill="1" applyBorder="1" applyAlignment="1">
      <alignment horizontal="right" vertical="center" wrapText="1"/>
    </xf>
    <xf numFmtId="14" fontId="9" fillId="0" borderId="5" xfId="50" applyNumberFormat="1" applyFont="1" applyFill="1" applyBorder="1" applyAlignment="1">
      <alignment horizontal="right" vertical="top" wrapText="1"/>
    </xf>
    <xf numFmtId="14" fontId="19" fillId="22" borderId="5" xfId="50" applyNumberFormat="1" applyFont="1" applyFill="1" applyBorder="1" applyAlignment="1">
      <alignment horizontal="right" vertical="top" wrapText="1"/>
    </xf>
    <xf numFmtId="14" fontId="19" fillId="22" borderId="5" xfId="45" applyNumberFormat="1" applyFont="1" applyFill="1" applyBorder="1" applyAlignment="1">
      <alignment horizontal="right" vertical="center"/>
    </xf>
    <xf numFmtId="0" fontId="19" fillId="22" borderId="5" xfId="45" applyNumberFormat="1" applyFont="1" applyFill="1" applyBorder="1" applyAlignment="1">
      <alignment horizontal="right" vertical="center"/>
    </xf>
    <xf numFmtId="0" fontId="9" fillId="0" borderId="0" xfId="51" applyFont="1" applyFill="1" applyAlignment="1">
      <alignment horizontal="left" vertical="center"/>
    </xf>
    <xf numFmtId="0" fontId="9" fillId="0" borderId="0" xfId="51" applyFont="1" applyFill="1" applyAlignment="1">
      <alignment vertical="center"/>
    </xf>
    <xf numFmtId="0" fontId="34" fillId="0" borderId="0" xfId="48" applyFont="1" applyFill="1" applyAlignment="1">
      <alignment vertical="center"/>
    </xf>
    <xf numFmtId="0" fontId="19" fillId="0" borderId="4" xfId="48" applyFont="1" applyFill="1" applyBorder="1" applyAlignment="1">
      <alignment horizontal="right" vertical="center"/>
    </xf>
    <xf numFmtId="0" fontId="19" fillId="0" borderId="5" xfId="48" applyFont="1" applyFill="1" applyBorder="1" applyAlignment="1">
      <alignment horizontal="right" vertical="center"/>
    </xf>
    <xf numFmtId="14" fontId="9" fillId="0" borderId="14" xfId="50" applyNumberFormat="1" applyFont="1" applyFill="1" applyBorder="1" applyAlignment="1">
      <alignment horizontal="right" vertical="center" wrapText="1"/>
    </xf>
    <xf numFmtId="14" fontId="9" fillId="0" borderId="5" xfId="50" applyNumberFormat="1" applyFont="1" applyFill="1" applyBorder="1" applyAlignment="1">
      <alignment horizontal="right" vertical="center" wrapText="1"/>
    </xf>
    <xf numFmtId="1" fontId="9" fillId="0" borderId="0" xfId="0" applyNumberFormat="1" applyFont="1" applyAlignment="1">
      <alignment horizontal="left" vertical="center"/>
    </xf>
    <xf numFmtId="3" fontId="9" fillId="22" borderId="4" xfId="50" applyNumberFormat="1" applyFont="1" applyFill="1" applyBorder="1" applyAlignment="1">
      <alignment horizontal="right" vertical="center"/>
    </xf>
    <xf numFmtId="3" fontId="9" fillId="0" borderId="4" xfId="50" applyNumberFormat="1" applyFont="1" applyFill="1" applyBorder="1" applyAlignment="1">
      <alignment horizontal="right" vertical="center"/>
    </xf>
    <xf numFmtId="9" fontId="9" fillId="22" borderId="0" xfId="50" applyNumberFormat="1" applyFont="1" applyFill="1" applyBorder="1" applyAlignment="1">
      <alignment horizontal="right" vertical="center"/>
    </xf>
    <xf numFmtId="9" fontId="9" fillId="0" borderId="0" xfId="50" applyNumberFormat="1" applyFont="1" applyFill="1" applyBorder="1" applyAlignment="1">
      <alignment horizontal="right" vertical="center"/>
    </xf>
    <xf numFmtId="3" fontId="9" fillId="22" borderId="5" xfId="50" applyNumberFormat="1" applyFont="1" applyFill="1" applyBorder="1" applyAlignment="1">
      <alignment horizontal="right" vertical="center"/>
    </xf>
    <xf numFmtId="3" fontId="9" fillId="0" borderId="5" xfId="50" applyNumberFormat="1" applyFont="1" applyFill="1" applyBorder="1" applyAlignment="1">
      <alignment horizontal="right" vertical="center"/>
    </xf>
    <xf numFmtId="0" fontId="19" fillId="22" borderId="0" xfId="50" applyFont="1" applyFill="1" applyAlignment="1">
      <alignment horizontal="right" vertical="center"/>
    </xf>
    <xf numFmtId="4" fontId="34" fillId="0" borderId="0" xfId="48" applyNumberFormat="1" applyFont="1" applyAlignment="1">
      <alignment horizontal="left" vertical="center"/>
    </xf>
    <xf numFmtId="4" fontId="9" fillId="0" borderId="0" xfId="48" applyNumberFormat="1" applyFont="1" applyBorder="1" applyAlignment="1">
      <alignment vertical="center"/>
    </xf>
    <xf numFmtId="0" fontId="34" fillId="0" borderId="0" xfId="48" applyFont="1" applyAlignment="1">
      <alignment vertical="center"/>
    </xf>
    <xf numFmtId="10" fontId="19" fillId="22" borderId="0" xfId="49" applyNumberFormat="1" applyFont="1" applyFill="1" applyBorder="1" applyAlignment="1">
      <alignment horizontal="right" vertical="center"/>
    </xf>
    <xf numFmtId="165" fontId="46" fillId="23" borderId="3" xfId="0" applyNumberFormat="1" applyFont="1" applyFill="1" applyBorder="1" applyAlignment="1">
      <alignment horizontal="right" vertical="center"/>
    </xf>
    <xf numFmtId="0" fontId="40" fillId="0" borderId="3" xfId="0" applyFont="1" applyBorder="1" applyAlignment="1">
      <alignment horizontal="left" vertical="center"/>
    </xf>
    <xf numFmtId="0" fontId="40" fillId="0" borderId="3" xfId="0" applyFont="1" applyBorder="1" applyAlignment="1">
      <alignment vertical="center"/>
    </xf>
    <xf numFmtId="4" fontId="40" fillId="0" borderId="3" xfId="0" applyNumberFormat="1" applyFont="1" applyBorder="1" applyAlignment="1">
      <alignment horizontal="right" vertical="center"/>
    </xf>
    <xf numFmtId="4" fontId="40" fillId="22" borderId="3" xfId="0" applyNumberFormat="1" applyFont="1" applyFill="1" applyBorder="1" applyAlignment="1">
      <alignment horizontal="right" vertical="center"/>
    </xf>
    <xf numFmtId="0" fontId="30" fillId="0" borderId="3" xfId="50" applyFont="1" applyFill="1" applyBorder="1" applyAlignment="1">
      <alignment vertical="center"/>
    </xf>
    <xf numFmtId="0" fontId="38" fillId="22" borderId="0" xfId="48" applyFont="1" applyFill="1" applyAlignment="1">
      <alignment horizontal="left" vertical="center"/>
    </xf>
    <xf numFmtId="0" fontId="28" fillId="22" borderId="0" xfId="48" applyFont="1" applyFill="1" applyAlignment="1">
      <alignment horizontal="left" vertical="center"/>
    </xf>
    <xf numFmtId="0" fontId="28" fillId="22" borderId="0" xfId="51" applyFont="1" applyFill="1" applyAlignment="1">
      <alignment vertical="center"/>
    </xf>
    <xf numFmtId="0" fontId="28" fillId="0" borderId="0" xfId="51" applyFont="1" applyFill="1" applyAlignment="1">
      <alignment vertical="center"/>
    </xf>
    <xf numFmtId="0" fontId="30" fillId="22" borderId="0" xfId="48" applyFont="1" applyFill="1" applyAlignment="1">
      <alignment horizontal="left" vertical="center"/>
    </xf>
    <xf numFmtId="0" fontId="28" fillId="0" borderId="0" xfId="51" applyFont="1" applyFill="1" applyAlignment="1">
      <alignment horizontal="left" vertical="center"/>
    </xf>
    <xf numFmtId="0" fontId="28" fillId="0" borderId="0" xfId="48" applyFont="1" applyFill="1" applyAlignment="1">
      <alignment horizontal="right" vertical="center"/>
    </xf>
    <xf numFmtId="0" fontId="28" fillId="0" borderId="0" xfId="48" applyFont="1" applyFill="1" applyAlignment="1">
      <alignment vertical="center"/>
    </xf>
    <xf numFmtId="0" fontId="30" fillId="0" borderId="0" xfId="51" applyFont="1" applyFill="1" applyAlignment="1">
      <alignment horizontal="left" vertical="center"/>
    </xf>
    <xf numFmtId="0" fontId="30" fillId="0" borderId="0" xfId="48" applyFont="1" applyFill="1" applyAlignment="1">
      <alignment horizontal="right" vertical="center"/>
    </xf>
    <xf numFmtId="0" fontId="30" fillId="0" borderId="0" xfId="48" applyFont="1" applyFill="1" applyAlignment="1">
      <alignment vertical="center"/>
    </xf>
    <xf numFmtId="4" fontId="28" fillId="0" borderId="0" xfId="48" applyNumberFormat="1" applyFont="1" applyFill="1" applyAlignment="1">
      <alignment horizontal="right" vertical="center"/>
    </xf>
    <xf numFmtId="0" fontId="50" fillId="0" borderId="0" xfId="48" applyFont="1" applyFill="1" applyAlignment="1">
      <alignment horizontal="left" vertical="center"/>
    </xf>
    <xf numFmtId="4" fontId="28" fillId="0" borderId="0" xfId="48" applyNumberFormat="1" applyFont="1" applyAlignment="1">
      <alignment horizontal="left" vertical="center"/>
    </xf>
    <xf numFmtId="4" fontId="28" fillId="0" borderId="0" xfId="48" applyNumberFormat="1" applyFont="1" applyAlignment="1">
      <alignment horizontal="right" vertical="center"/>
    </xf>
    <xf numFmtId="4" fontId="28" fillId="22" borderId="0" xfId="48" applyNumberFormat="1" applyFont="1" applyFill="1" applyAlignment="1">
      <alignment horizontal="right" vertical="center"/>
    </xf>
    <xf numFmtId="10" fontId="28" fillId="0" borderId="0" xfId="48" applyNumberFormat="1" applyFont="1" applyBorder="1" applyAlignment="1">
      <alignment horizontal="left" vertical="center"/>
    </xf>
    <xf numFmtId="10" fontId="28" fillId="0" borderId="0" xfId="48" applyNumberFormat="1" applyFont="1" applyBorder="1" applyAlignment="1">
      <alignment horizontal="right" vertical="center"/>
    </xf>
    <xf numFmtId="4" fontId="28" fillId="0" borderId="0" xfId="48" applyNumberFormat="1" applyFont="1" applyBorder="1" applyAlignment="1">
      <alignment horizontal="left" vertical="center"/>
    </xf>
    <xf numFmtId="0" fontId="19" fillId="22" borderId="10" xfId="50" applyFont="1" applyFill="1" applyBorder="1" applyAlignment="1">
      <alignment horizontal="right" vertical="center" wrapText="1"/>
    </xf>
    <xf numFmtId="14" fontId="19" fillId="22" borderId="13" xfId="50" applyNumberFormat="1" applyFont="1" applyFill="1" applyBorder="1" applyAlignment="1">
      <alignment horizontal="right" vertical="center" wrapText="1"/>
    </xf>
    <xf numFmtId="0" fontId="0" fillId="22" borderId="7" xfId="0" applyFill="1" applyBorder="1" applyAlignment="1">
      <alignment vertical="center"/>
    </xf>
    <xf numFmtId="4" fontId="9" fillId="22" borderId="10" xfId="50" applyNumberFormat="1" applyFont="1" applyFill="1" applyBorder="1" applyAlignment="1">
      <alignment horizontal="right" vertical="center"/>
    </xf>
    <xf numFmtId="4" fontId="9" fillId="22" borderId="10" xfId="48" applyNumberFormat="1" applyFont="1" applyFill="1" applyBorder="1" applyAlignment="1">
      <alignment horizontal="right" vertical="center"/>
    </xf>
    <xf numFmtId="0" fontId="0" fillId="22" borderId="13" xfId="0" applyFill="1" applyBorder="1" applyAlignment="1">
      <alignment vertical="center"/>
    </xf>
    <xf numFmtId="4" fontId="19" fillId="22" borderId="15" xfId="0" applyNumberFormat="1" applyFont="1" applyFill="1" applyBorder="1" applyAlignment="1">
      <alignment horizontal="right" vertical="center"/>
    </xf>
    <xf numFmtId="0" fontId="0" fillId="22" borderId="0" xfId="0" applyFill="1" applyBorder="1" applyAlignment="1">
      <alignment vertical="center"/>
    </xf>
    <xf numFmtId="0" fontId="46" fillId="23" borderId="3" xfId="0" applyNumberFormat="1" applyFont="1" applyFill="1" applyBorder="1" applyAlignment="1">
      <alignment vertical="center"/>
    </xf>
    <xf numFmtId="0" fontId="50" fillId="23" borderId="0" xfId="48" applyFont="1" applyFill="1" applyAlignment="1">
      <alignment horizontal="left" vertical="center"/>
    </xf>
    <xf numFmtId="0" fontId="50" fillId="23" borderId="0" xfId="48" applyFont="1" applyFill="1" applyAlignment="1">
      <alignment vertical="center"/>
    </xf>
    <xf numFmtId="4" fontId="30" fillId="0" borderId="0" xfId="48" applyNumberFormat="1" applyFont="1" applyFill="1" applyAlignment="1">
      <alignment horizontal="right" vertical="center"/>
    </xf>
    <xf numFmtId="4" fontId="28" fillId="0" borderId="4" xfId="48" applyNumberFormat="1" applyFont="1" applyFill="1" applyBorder="1" applyAlignment="1">
      <alignment horizontal="right" vertical="center"/>
    </xf>
    <xf numFmtId="4" fontId="28" fillId="0" borderId="0" xfId="48" applyNumberFormat="1" applyFont="1" applyFill="1" applyBorder="1" applyAlignment="1">
      <alignment horizontal="right" vertical="center"/>
    </xf>
    <xf numFmtId="0" fontId="48" fillId="0" borderId="5" xfId="50" applyFont="1" applyFill="1" applyBorder="1" applyAlignment="1">
      <alignment horizontal="right" vertical="center" wrapText="1"/>
    </xf>
    <xf numFmtId="0" fontId="28" fillId="0" borderId="0" xfId="50" applyFont="1" applyFill="1" applyBorder="1" applyAlignment="1">
      <alignment horizontal="right" vertical="center"/>
    </xf>
    <xf numFmtId="49" fontId="28" fillId="0" borderId="3" xfId="50" applyNumberFormat="1" applyFont="1" applyFill="1" applyBorder="1" applyAlignment="1">
      <alignment horizontal="right" vertical="center"/>
    </xf>
    <xf numFmtId="0" fontId="28" fillId="0" borderId="0" xfId="48" applyFont="1" applyAlignment="1">
      <alignment horizontal="right" vertical="center"/>
    </xf>
    <xf numFmtId="0" fontId="9" fillId="0" borderId="4" xfId="44" applyFont="1" applyFill="1" applyBorder="1" applyAlignment="1">
      <alignment horizontal="left" vertical="top" wrapText="1"/>
    </xf>
    <xf numFmtId="14" fontId="9" fillId="0" borderId="0" xfId="44" applyNumberFormat="1" applyFont="1" applyFill="1" applyBorder="1" applyAlignment="1">
      <alignment horizontal="left" vertical="top" wrapText="1"/>
    </xf>
    <xf numFmtId="0" fontId="9" fillId="0" borderId="5" xfId="0" applyFont="1" applyFill="1" applyBorder="1" applyAlignment="1">
      <alignment horizontal="left"/>
    </xf>
    <xf numFmtId="0" fontId="9" fillId="0" borderId="4" xfId="0" applyFont="1" applyFill="1" applyBorder="1" applyAlignment="1">
      <alignment horizontal="left"/>
    </xf>
    <xf numFmtId="0" fontId="9" fillId="0" borderId="11" xfId="44" applyFont="1" applyFill="1" applyBorder="1" applyAlignment="1">
      <alignment horizontal="left" vertical="top" wrapText="1"/>
    </xf>
    <xf numFmtId="3" fontId="9" fillId="0" borderId="0" xfId="48" applyNumberFormat="1" applyFont="1" applyBorder="1" applyAlignment="1">
      <alignment horizontal="left" vertical="center"/>
    </xf>
    <xf numFmtId="9" fontId="9" fillId="0" borderId="0" xfId="50" applyNumberFormat="1" applyFont="1" applyFill="1" applyBorder="1" applyAlignment="1">
      <alignment horizontal="right" vertical="center"/>
    </xf>
    <xf numFmtId="3" fontId="9" fillId="0" borderId="4" xfId="50" applyNumberFormat="1" applyFont="1" applyFill="1" applyBorder="1" applyAlignment="1">
      <alignment horizontal="right" vertical="center"/>
    </xf>
    <xf numFmtId="0" fontId="28" fillId="23" borderId="0" xfId="48" applyFont="1" applyFill="1" applyBorder="1" applyAlignment="1">
      <alignment horizontal="left"/>
    </xf>
    <xf numFmtId="0" fontId="28" fillId="23" borderId="5" xfId="48" applyFont="1" applyFill="1" applyBorder="1" applyAlignment="1">
      <alignment horizontal="left"/>
    </xf>
    <xf numFmtId="0" fontId="19" fillId="22" borderId="7" xfId="50" applyFont="1" applyFill="1" applyBorder="1" applyAlignment="1">
      <alignment horizontal="right" vertical="center" wrapText="1"/>
    </xf>
    <xf numFmtId="14" fontId="19" fillId="22" borderId="10" xfId="50" applyNumberFormat="1" applyFont="1" applyFill="1" applyBorder="1" applyAlignment="1">
      <alignment horizontal="right" vertical="center" wrapText="1"/>
    </xf>
    <xf numFmtId="4" fontId="19" fillId="22" borderId="10" xfId="50" applyNumberFormat="1" applyFont="1" applyFill="1" applyBorder="1" applyAlignment="1">
      <alignment horizontal="right" vertical="center"/>
    </xf>
    <xf numFmtId="4" fontId="19" fillId="22" borderId="7" xfId="50" applyNumberFormat="1" applyFont="1" applyFill="1" applyBorder="1" applyAlignment="1">
      <alignment horizontal="right" vertical="center"/>
    </xf>
    <xf numFmtId="4" fontId="19" fillId="0" borderId="3" xfId="48" applyNumberFormat="1" applyFont="1" applyFill="1" applyBorder="1" applyAlignment="1" applyProtection="1">
      <alignment horizontal="right" vertical="center"/>
    </xf>
    <xf numFmtId="0" fontId="39" fillId="0" borderId="0" xfId="0" applyFont="1" applyAlignment="1">
      <alignment horizontal="left" vertical="center"/>
    </xf>
    <xf numFmtId="0" fontId="39" fillId="0" borderId="0" xfId="0" applyFont="1" applyAlignment="1">
      <alignment vertical="center"/>
    </xf>
    <xf numFmtId="0" fontId="39" fillId="0" borderId="0" xfId="0" applyFont="1" applyAlignment="1">
      <alignment horizontal="right" vertical="center"/>
    </xf>
    <xf numFmtId="4" fontId="39" fillId="22" borderId="0" xfId="0" applyNumberFormat="1" applyFont="1" applyFill="1" applyAlignment="1">
      <alignment vertical="center"/>
    </xf>
    <xf numFmtId="4" fontId="39" fillId="0" borderId="0" xfId="0" applyNumberFormat="1" applyFont="1" applyFill="1" applyAlignment="1">
      <alignment vertical="center"/>
    </xf>
    <xf numFmtId="0" fontId="39" fillId="0" borderId="0" xfId="48" applyFont="1" applyAlignment="1">
      <alignment vertical="center"/>
    </xf>
    <xf numFmtId="4" fontId="39" fillId="22" borderId="0" xfId="48" applyNumberFormat="1" applyFont="1" applyFill="1" applyAlignment="1">
      <alignment vertical="center"/>
    </xf>
    <xf numFmtId="4" fontId="39" fillId="0" borderId="0" xfId="48" applyNumberFormat="1" applyFont="1" applyFill="1" applyAlignment="1">
      <alignment vertical="center"/>
    </xf>
    <xf numFmtId="0" fontId="0" fillId="0" borderId="0" xfId="0" applyAlignment="1">
      <alignment vertical="center"/>
    </xf>
    <xf numFmtId="3" fontId="9" fillId="0" borderId="0" xfId="48" applyNumberFormat="1" applyFont="1" applyBorder="1" applyAlignment="1">
      <alignment horizontal="left" vertical="center"/>
    </xf>
    <xf numFmtId="0" fontId="9" fillId="23" borderId="0" xfId="48" applyFont="1" applyFill="1" applyAlignment="1">
      <alignment vertical="center"/>
    </xf>
    <xf numFmtId="0" fontId="9" fillId="0" borderId="0" xfId="51" applyFont="1" applyBorder="1" applyAlignment="1">
      <alignment horizontal="left" vertical="center"/>
    </xf>
    <xf numFmtId="0" fontId="33" fillId="0" borderId="0" xfId="51" applyFont="1" applyBorder="1" applyAlignment="1">
      <alignment vertical="center"/>
    </xf>
    <xf numFmtId="2" fontId="9" fillId="0" borderId="0" xfId="51" applyNumberFormat="1" applyFont="1" applyBorder="1" applyAlignment="1">
      <alignment horizontal="left" vertical="center"/>
    </xf>
    <xf numFmtId="0" fontId="9" fillId="23" borderId="0" xfId="48" applyFont="1" applyFill="1" applyAlignment="1">
      <alignment vertical="center"/>
    </xf>
    <xf numFmtId="3" fontId="9" fillId="23" borderId="4" xfId="48" applyNumberFormat="1" applyFont="1" applyFill="1" applyBorder="1" applyAlignment="1" applyProtection="1">
      <alignment horizontal="left" vertical="center" wrapText="1"/>
      <protection locked="0"/>
    </xf>
    <xf numFmtId="0" fontId="9" fillId="0" borderId="0" xfId="0" applyFont="1" applyAlignment="1">
      <alignment vertical="top" wrapText="1"/>
    </xf>
    <xf numFmtId="0" fontId="9" fillId="23" borderId="0" xfId="51" applyFont="1" applyFill="1" applyAlignment="1">
      <alignment vertical="center"/>
    </xf>
    <xf numFmtId="0" fontId="19" fillId="0" borderId="0" xfId="48" applyFont="1" applyFill="1" applyAlignment="1">
      <alignment vertical="top"/>
    </xf>
    <xf numFmtId="0" fontId="9" fillId="0" borderId="0" xfId="0" applyFont="1" applyAlignment="1">
      <alignment horizontal="left" vertical="top"/>
    </xf>
    <xf numFmtId="0" fontId="9" fillId="0" borderId="0" xfId="0" quotePrefix="1" applyFont="1" applyAlignment="1">
      <alignment vertical="top"/>
    </xf>
    <xf numFmtId="0" fontId="28" fillId="23" borderId="0" xfId="0" applyFont="1" applyFill="1" applyAlignment="1">
      <alignment vertical="center"/>
    </xf>
    <xf numFmtId="2" fontId="9" fillId="0" borderId="0" xfId="0" applyNumberFormat="1" applyFont="1" applyBorder="1" applyAlignment="1">
      <alignment horizontal="left" vertical="top" wrapText="1"/>
    </xf>
    <xf numFmtId="2" fontId="9" fillId="0" borderId="0" xfId="48" applyNumberFormat="1" applyFont="1" applyAlignment="1">
      <alignment horizontal="left" vertical="top" wrapText="1"/>
    </xf>
    <xf numFmtId="0" fontId="36" fillId="0" borderId="0" xfId="0" applyFont="1" applyAlignment="1">
      <alignment vertical="top"/>
    </xf>
    <xf numFmtId="0" fontId="28" fillId="23" borderId="0" xfId="0" applyFont="1" applyFill="1" applyAlignment="1">
      <alignment vertical="center"/>
    </xf>
    <xf numFmtId="0" fontId="0" fillId="0" borderId="4" xfId="0" applyBorder="1" applyAlignment="1">
      <alignment vertical="center"/>
    </xf>
    <xf numFmtId="0" fontId="0" fillId="0" borderId="5" xfId="0" applyBorder="1" applyAlignment="1">
      <alignment vertical="center"/>
    </xf>
    <xf numFmtId="0" fontId="19" fillId="0" borderId="3" xfId="50" applyNumberFormat="1" applyFont="1" applyFill="1" applyBorder="1" applyAlignment="1">
      <alignment vertical="center"/>
    </xf>
    <xf numFmtId="0" fontId="9" fillId="0" borderId="0" xfId="0" applyNumberFormat="1" applyFont="1" applyAlignment="1">
      <alignment horizontal="left" vertical="center"/>
    </xf>
    <xf numFmtId="2" fontId="9" fillId="0" borderId="0" xfId="0" applyNumberFormat="1" applyFont="1" applyAlignment="1">
      <alignment horizontal="left" vertical="center"/>
    </xf>
    <xf numFmtId="0" fontId="9" fillId="23" borderId="0" xfId="48" applyFont="1" applyFill="1" applyAlignment="1">
      <alignment horizontal="left" vertical="top"/>
    </xf>
    <xf numFmtId="4" fontId="28" fillId="0" borderId="0" xfId="51" applyNumberFormat="1" applyFont="1" applyFill="1" applyBorder="1" applyAlignment="1">
      <alignment horizontal="right" vertical="center"/>
    </xf>
    <xf numFmtId="4" fontId="28" fillId="0" borderId="3" xfId="51" applyNumberFormat="1" applyFont="1" applyFill="1" applyBorder="1" applyAlignment="1">
      <alignment horizontal="right" vertical="center"/>
    </xf>
    <xf numFmtId="4" fontId="30" fillId="0" borderId="3" xfId="51" applyNumberFormat="1" applyFont="1" applyBorder="1" applyAlignment="1">
      <alignment horizontal="right" vertical="center"/>
    </xf>
    <xf numFmtId="0" fontId="30" fillId="0" borderId="0" xfId="51" applyFont="1" applyAlignment="1">
      <alignment horizontal="right" vertical="center"/>
    </xf>
    <xf numFmtId="0" fontId="27" fillId="23" borderId="0" xfId="48" applyFont="1" applyFill="1" applyAlignment="1">
      <alignment horizontal="left" vertical="center"/>
    </xf>
    <xf numFmtId="3" fontId="19" fillId="23" borderId="0" xfId="48" applyNumberFormat="1" applyFont="1" applyFill="1" applyAlignment="1">
      <alignment horizontal="left" vertical="center"/>
    </xf>
    <xf numFmtId="0" fontId="9" fillId="23" borderId="0" xfId="48" applyFont="1" applyFill="1" applyAlignment="1">
      <alignment horizontal="right" vertical="center"/>
    </xf>
    <xf numFmtId="0" fontId="19" fillId="23" borderId="0" xfId="48" applyFont="1" applyFill="1" applyAlignment="1">
      <alignment horizontal="left" vertical="center"/>
    </xf>
    <xf numFmtId="49" fontId="19" fillId="22" borderId="4" xfId="48" applyNumberFormat="1" applyFont="1" applyFill="1" applyBorder="1" applyAlignment="1">
      <alignment horizontal="left" vertical="center"/>
    </xf>
    <xf numFmtId="49" fontId="9" fillId="23" borderId="0" xfId="48" applyNumberFormat="1" applyFont="1" applyFill="1" applyAlignment="1">
      <alignment vertical="center"/>
    </xf>
    <xf numFmtId="4" fontId="9" fillId="23" borderId="0" xfId="48" applyNumberFormat="1" applyFont="1" applyFill="1" applyAlignment="1">
      <alignment horizontal="right" vertical="center"/>
    </xf>
    <xf numFmtId="0" fontId="9" fillId="22" borderId="0" xfId="48" applyFont="1" applyFill="1" applyAlignment="1">
      <alignment horizontal="right" vertical="center"/>
    </xf>
    <xf numFmtId="3" fontId="9" fillId="22" borderId="0" xfId="48" quotePrefix="1" applyNumberFormat="1" applyFont="1" applyFill="1" applyAlignment="1">
      <alignment horizontal="right" vertical="center"/>
    </xf>
    <xf numFmtId="3" fontId="9" fillId="23" borderId="0" xfId="48" quotePrefix="1" applyNumberFormat="1" applyFont="1" applyFill="1" applyAlignment="1">
      <alignment horizontal="right" vertical="center"/>
    </xf>
    <xf numFmtId="3" fontId="19" fillId="22" borderId="0" xfId="48" applyNumberFormat="1" applyFont="1" applyFill="1" applyAlignment="1">
      <alignment horizontal="right" vertical="center"/>
    </xf>
    <xf numFmtId="3" fontId="19" fillId="23" borderId="0" xfId="48" applyNumberFormat="1" applyFont="1" applyFill="1" applyAlignment="1">
      <alignment horizontal="right" vertical="center"/>
    </xf>
    <xf numFmtId="0" fontId="9" fillId="23" borderId="4" xfId="48" quotePrefix="1" applyFont="1" applyFill="1" applyBorder="1" applyAlignment="1">
      <alignment horizontal="left" vertical="center"/>
    </xf>
    <xf numFmtId="0" fontId="28" fillId="23" borderId="4" xfId="48" applyFont="1" applyFill="1" applyBorder="1" applyAlignment="1" applyProtection="1">
      <alignment horizontal="left" vertical="center" wrapText="1"/>
      <protection locked="0"/>
    </xf>
    <xf numFmtId="4" fontId="9" fillId="22" borderId="4" xfId="48" applyNumberFormat="1" applyFont="1" applyFill="1" applyBorder="1" applyAlignment="1">
      <alignment horizontal="right" vertical="center"/>
    </xf>
    <xf numFmtId="4" fontId="9" fillId="23" borderId="4" xfId="48" applyNumberFormat="1" applyFont="1" applyFill="1" applyBorder="1" applyAlignment="1">
      <alignment horizontal="right" vertical="center"/>
    </xf>
    <xf numFmtId="0" fontId="9" fillId="23" borderId="5" xfId="48" quotePrefix="1" applyFont="1" applyFill="1" applyBorder="1" applyAlignment="1">
      <alignment horizontal="left" vertical="center"/>
    </xf>
    <xf numFmtId="0" fontId="28" fillId="23" borderId="5" xfId="48" applyFont="1" applyFill="1" applyBorder="1" applyAlignment="1" applyProtection="1">
      <alignment horizontal="left" vertical="center" wrapText="1"/>
      <protection locked="0"/>
    </xf>
    <xf numFmtId="4" fontId="9" fillId="22" borderId="5" xfId="48" applyNumberFormat="1" applyFont="1" applyFill="1" applyBorder="1" applyAlignment="1">
      <alignment horizontal="right" vertical="center"/>
    </xf>
    <xf numFmtId="4" fontId="9" fillId="23" borderId="5" xfId="48" applyNumberFormat="1" applyFont="1" applyFill="1" applyBorder="1" applyAlignment="1">
      <alignment horizontal="right" vertical="center"/>
    </xf>
    <xf numFmtId="4" fontId="19" fillId="23" borderId="0" xfId="48" applyNumberFormat="1" applyFont="1" applyFill="1" applyBorder="1" applyAlignment="1">
      <alignment horizontal="right" vertical="center"/>
    </xf>
    <xf numFmtId="0" fontId="9" fillId="23" borderId="0" xfId="48" quotePrefix="1" applyFont="1" applyFill="1" applyAlignment="1">
      <alignment horizontal="left" vertical="center"/>
    </xf>
    <xf numFmtId="9" fontId="19" fillId="22" borderId="3" xfId="48" applyNumberFormat="1" applyFont="1" applyFill="1" applyBorder="1" applyAlignment="1">
      <alignment horizontal="right" vertical="center"/>
    </xf>
    <xf numFmtId="9" fontId="19" fillId="0" borderId="3" xfId="48" applyNumberFormat="1" applyFont="1" applyFill="1" applyBorder="1" applyAlignment="1">
      <alignment horizontal="right" vertical="center"/>
    </xf>
    <xf numFmtId="3" fontId="9" fillId="23" borderId="0" xfId="48" applyNumberFormat="1" applyFont="1" applyFill="1" applyAlignment="1">
      <alignment horizontal="left" vertical="center"/>
    </xf>
    <xf numFmtId="0" fontId="9" fillId="23" borderId="0" xfId="48" applyFont="1" applyFill="1" applyAlignment="1">
      <alignment vertical="center"/>
    </xf>
    <xf numFmtId="0" fontId="9" fillId="23" borderId="0" xfId="48" applyFont="1" applyFill="1" applyAlignment="1">
      <alignment horizontal="left" vertical="center"/>
    </xf>
    <xf numFmtId="49" fontId="19" fillId="22" borderId="4" xfId="48" applyNumberFormat="1" applyFont="1" applyFill="1" applyBorder="1" applyAlignment="1">
      <alignment horizontal="right" vertical="center"/>
    </xf>
    <xf numFmtId="49" fontId="19" fillId="22" borderId="5" xfId="48" applyNumberFormat="1" applyFont="1" applyFill="1" applyBorder="1" applyAlignment="1">
      <alignment horizontal="right" vertical="center"/>
    </xf>
    <xf numFmtId="0" fontId="9" fillId="23" borderId="0" xfId="48" applyFont="1" applyFill="1" applyAlignment="1" applyProtection="1">
      <alignment horizontal="right" vertical="center"/>
      <protection locked="0"/>
    </xf>
    <xf numFmtId="49" fontId="19" fillId="22" borderId="5" xfId="48" applyNumberFormat="1" applyFont="1" applyFill="1" applyBorder="1" applyAlignment="1" applyProtection="1">
      <alignment horizontal="right" vertical="center"/>
    </xf>
    <xf numFmtId="49" fontId="19" fillId="23" borderId="5" xfId="48" applyNumberFormat="1" applyFont="1" applyFill="1" applyBorder="1" applyAlignment="1" applyProtection="1">
      <alignment horizontal="right" vertical="center"/>
      <protection locked="0"/>
    </xf>
    <xf numFmtId="3" fontId="9" fillId="23" borderId="0" xfId="48" quotePrefix="1" applyNumberFormat="1" applyFont="1" applyFill="1" applyAlignment="1" applyProtection="1">
      <alignment horizontal="left" vertical="center"/>
      <protection locked="0"/>
    </xf>
    <xf numFmtId="4" fontId="9" fillId="23" borderId="4" xfId="48" applyNumberFormat="1" applyFont="1" applyFill="1" applyBorder="1" applyAlignment="1" applyProtection="1">
      <alignment horizontal="right" vertical="center"/>
      <protection locked="0"/>
    </xf>
    <xf numFmtId="4" fontId="9" fillId="23" borderId="0" xfId="48" applyNumberFormat="1" applyFont="1" applyFill="1" applyBorder="1" applyAlignment="1" applyProtection="1">
      <alignment horizontal="right" vertical="center"/>
      <protection locked="0"/>
    </xf>
    <xf numFmtId="0" fontId="28" fillId="23" borderId="0" xfId="48" applyFont="1" applyFill="1" applyBorder="1" applyAlignment="1" applyProtection="1">
      <alignment horizontal="left" vertical="center" wrapText="1"/>
      <protection locked="0"/>
    </xf>
    <xf numFmtId="0" fontId="9" fillId="23" borderId="5" xfId="48" quotePrefix="1" applyFont="1" applyFill="1" applyBorder="1" applyAlignment="1" applyProtection="1">
      <alignment horizontal="left" vertical="center"/>
      <protection locked="0"/>
    </xf>
    <xf numFmtId="4" fontId="9" fillId="22" borderId="5" xfId="48" applyNumberFormat="1" applyFont="1" applyFill="1" applyBorder="1" applyAlignment="1" applyProtection="1">
      <alignment horizontal="right" vertical="center"/>
    </xf>
    <xf numFmtId="4" fontId="9" fillId="23" borderId="5" xfId="48" applyNumberFormat="1" applyFont="1" applyFill="1" applyBorder="1" applyAlignment="1" applyProtection="1">
      <alignment horizontal="right" vertical="center"/>
      <protection locked="0"/>
    </xf>
    <xf numFmtId="0" fontId="19" fillId="23" borderId="0" xfId="48" applyFont="1" applyFill="1" applyBorder="1" applyAlignment="1" applyProtection="1">
      <alignment vertical="center"/>
      <protection locked="0"/>
    </xf>
    <xf numFmtId="0" fontId="19" fillId="23" borderId="0" xfId="48" applyFont="1" applyFill="1" applyBorder="1" applyAlignment="1" applyProtection="1">
      <alignment vertical="center" wrapText="1"/>
      <protection locked="0"/>
    </xf>
    <xf numFmtId="4" fontId="19" fillId="22" borderId="0" xfId="48" applyNumberFormat="1" applyFont="1" applyFill="1" applyBorder="1" applyAlignment="1" applyProtection="1">
      <alignment horizontal="right" vertical="center"/>
    </xf>
    <xf numFmtId="4" fontId="19" fillId="23" borderId="0" xfId="48" applyNumberFormat="1" applyFont="1" applyFill="1" applyBorder="1" applyAlignment="1" applyProtection="1">
      <alignment horizontal="right" vertical="center"/>
      <protection locked="0"/>
    </xf>
    <xf numFmtId="4" fontId="9" fillId="23" borderId="0" xfId="48" applyNumberFormat="1" applyFont="1" applyFill="1" applyAlignment="1" applyProtection="1">
      <alignment horizontal="right" vertical="center"/>
      <protection locked="0"/>
    </xf>
    <xf numFmtId="4" fontId="19" fillId="23" borderId="3" xfId="48" applyNumberFormat="1" applyFont="1" applyFill="1" applyBorder="1" applyAlignment="1" applyProtection="1">
      <alignment horizontal="right" vertical="center"/>
      <protection locked="0"/>
    </xf>
    <xf numFmtId="9" fontId="19" fillId="23" borderId="3" xfId="48" applyNumberFormat="1" applyFont="1" applyFill="1" applyBorder="1" applyAlignment="1" applyProtection="1">
      <alignment horizontal="right" vertical="center"/>
      <protection locked="0"/>
    </xf>
    <xf numFmtId="0" fontId="9" fillId="23" borderId="4" xfId="50" applyFont="1" applyFill="1" applyBorder="1" applyAlignment="1" applyProtection="1">
      <alignment horizontal="right" vertical="center"/>
      <protection locked="0"/>
    </xf>
    <xf numFmtId="0" fontId="48" fillId="0" borderId="4" xfId="50" applyFont="1" applyFill="1" applyBorder="1" applyAlignment="1">
      <alignment vertical="center" wrapText="1"/>
    </xf>
    <xf numFmtId="0" fontId="39" fillId="23" borderId="0" xfId="50" applyFont="1" applyFill="1" applyBorder="1" applyAlignment="1" applyProtection="1">
      <alignment horizontal="right" vertical="center"/>
      <protection locked="0"/>
    </xf>
    <xf numFmtId="0" fontId="39" fillId="23" borderId="0" xfId="50" applyFont="1" applyFill="1" applyBorder="1" applyAlignment="1" applyProtection="1">
      <alignment horizontal="left" vertical="center"/>
      <protection locked="0"/>
    </xf>
    <xf numFmtId="0" fontId="39" fillId="23" borderId="0" xfId="48" applyFont="1" applyFill="1" applyBorder="1" applyAlignment="1" applyProtection="1">
      <alignment horizontal="right" vertical="center"/>
      <protection locked="0"/>
    </xf>
    <xf numFmtId="0" fontId="39" fillId="23" borderId="0" xfId="48" applyFont="1" applyFill="1" applyBorder="1" applyAlignment="1" applyProtection="1">
      <alignment horizontal="left" vertical="center"/>
      <protection locked="0"/>
    </xf>
    <xf numFmtId="0" fontId="39" fillId="23" borderId="5" xfId="48" applyFont="1" applyFill="1" applyBorder="1" applyAlignment="1" applyProtection="1">
      <alignment horizontal="right" vertical="center"/>
      <protection locked="0"/>
    </xf>
    <xf numFmtId="0" fontId="48" fillId="23" borderId="0" xfId="48" applyFont="1" applyFill="1" applyAlignment="1" applyProtection="1">
      <alignment vertical="center"/>
      <protection locked="0"/>
    </xf>
    <xf numFmtId="0" fontId="9" fillId="0" borderId="0" xfId="50" applyNumberFormat="1" applyFont="1" applyFill="1" applyAlignment="1">
      <alignment horizontal="left" vertical="center"/>
    </xf>
    <xf numFmtId="49" fontId="9" fillId="0" borderId="0" xfId="48" applyNumberFormat="1" applyFont="1" applyFill="1" applyBorder="1" applyAlignment="1">
      <alignment horizontal="left" vertical="center"/>
    </xf>
    <xf numFmtId="49" fontId="27" fillId="0" borderId="0" xfId="48" applyNumberFormat="1" applyFont="1" applyFill="1" applyBorder="1" applyAlignment="1">
      <alignment horizontal="left" vertical="center"/>
    </xf>
    <xf numFmtId="49" fontId="39" fillId="22" borderId="0" xfId="48" applyNumberFormat="1" applyFont="1" applyFill="1" applyBorder="1" applyAlignment="1">
      <alignment vertical="center"/>
    </xf>
    <xf numFmtId="49" fontId="19" fillId="0" borderId="3" xfId="48" applyNumberFormat="1" applyFont="1" applyFill="1" applyBorder="1" applyAlignment="1">
      <alignment horizontal="left" vertical="center"/>
    </xf>
    <xf numFmtId="49" fontId="9" fillId="0" borderId="3" xfId="48" applyNumberFormat="1" applyFont="1" applyFill="1" applyBorder="1" applyAlignment="1">
      <alignment horizontal="left" vertical="center"/>
    </xf>
    <xf numFmtId="0" fontId="28" fillId="0" borderId="0" xfId="51" applyFont="1" applyAlignment="1">
      <alignment vertical="center"/>
    </xf>
    <xf numFmtId="0" fontId="55" fillId="0" borderId="0" xfId="48" applyFont="1" applyAlignment="1">
      <alignment horizontal="left" vertical="center"/>
    </xf>
    <xf numFmtId="0" fontId="56" fillId="0" borderId="0" xfId="48" applyFont="1" applyAlignment="1">
      <alignment horizontal="left" vertical="center"/>
    </xf>
    <xf numFmtId="0" fontId="30" fillId="0" borderId="0" xfId="48" applyFont="1" applyAlignment="1">
      <alignment horizontal="left" vertical="center"/>
    </xf>
    <xf numFmtId="49" fontId="28" fillId="0" borderId="0" xfId="48" applyNumberFormat="1" applyFont="1" applyFill="1" applyAlignment="1">
      <alignment vertical="center"/>
    </xf>
    <xf numFmtId="0" fontId="28" fillId="0" borderId="0" xfId="48" applyFont="1" applyFill="1" applyAlignment="1">
      <alignment horizontal="left" vertical="center"/>
    </xf>
    <xf numFmtId="0" fontId="28" fillId="0" borderId="4" xfId="48" applyFont="1" applyFill="1" applyBorder="1" applyAlignment="1">
      <alignment horizontal="right" vertical="center"/>
    </xf>
    <xf numFmtId="0" fontId="30" fillId="22" borderId="4" xfId="48" applyFont="1" applyFill="1" applyBorder="1" applyAlignment="1">
      <alignment horizontal="right" vertical="center"/>
    </xf>
    <xf numFmtId="14" fontId="28" fillId="0" borderId="0" xfId="48" applyNumberFormat="1" applyFont="1" applyFill="1" applyBorder="1" applyAlignment="1">
      <alignment horizontal="right" vertical="center"/>
    </xf>
    <xf numFmtId="14" fontId="30" fillId="22" borderId="0" xfId="48" applyNumberFormat="1" applyFont="1" applyFill="1" applyBorder="1" applyAlignment="1">
      <alignment horizontal="right" vertical="center"/>
    </xf>
    <xf numFmtId="14" fontId="48" fillId="0" borderId="5" xfId="50" applyNumberFormat="1" applyFont="1" applyFill="1" applyBorder="1" applyAlignment="1">
      <alignment horizontal="right" vertical="center" wrapText="1"/>
    </xf>
    <xf numFmtId="14" fontId="57" fillId="22" borderId="5" xfId="50" applyNumberFormat="1" applyFont="1" applyFill="1" applyBorder="1" applyAlignment="1">
      <alignment horizontal="right" vertical="center" wrapText="1"/>
    </xf>
    <xf numFmtId="0" fontId="48" fillId="0" borderId="0" xfId="50" applyFont="1" applyFill="1" applyAlignment="1">
      <alignment horizontal="left" vertical="center" wrapText="1"/>
    </xf>
    <xf numFmtId="0" fontId="28" fillId="0" borderId="0" xfId="50" applyFont="1" applyFill="1" applyAlignment="1">
      <alignment vertical="center"/>
    </xf>
    <xf numFmtId="0" fontId="30" fillId="0" borderId="0" xfId="50" applyFont="1" applyFill="1" applyBorder="1" applyAlignment="1">
      <alignment vertical="center"/>
    </xf>
    <xf numFmtId="0" fontId="30" fillId="22" borderId="0" xfId="50" applyFont="1" applyFill="1" applyBorder="1" applyAlignment="1">
      <alignment horizontal="right" vertical="center"/>
    </xf>
    <xf numFmtId="0" fontId="28" fillId="0" borderId="0" xfId="51" applyFont="1" applyBorder="1" applyAlignment="1">
      <alignment horizontal="left" vertical="center"/>
    </xf>
    <xf numFmtId="4" fontId="30" fillId="22" borderId="3" xfId="50" applyNumberFormat="1" applyFont="1" applyFill="1" applyBorder="1" applyAlignment="1">
      <alignment horizontal="right" vertical="center"/>
    </xf>
    <xf numFmtId="0" fontId="28" fillId="0" borderId="0" xfId="50" applyFont="1" applyFill="1" applyBorder="1" applyAlignment="1">
      <alignment horizontal="left" vertical="center"/>
    </xf>
    <xf numFmtId="0" fontId="28" fillId="0" borderId="0" xfId="51" applyFont="1" applyFill="1" applyBorder="1" applyAlignment="1">
      <alignment horizontal="left" vertical="center"/>
    </xf>
    <xf numFmtId="4" fontId="28" fillId="22" borderId="0" xfId="50" applyNumberFormat="1" applyFont="1" applyFill="1" applyBorder="1" applyAlignment="1">
      <alignment horizontal="right" vertical="center"/>
    </xf>
    <xf numFmtId="0" fontId="30" fillId="0" borderId="0" xfId="51" applyFont="1" applyBorder="1" applyAlignment="1">
      <alignment horizontal="left" vertical="center"/>
    </xf>
    <xf numFmtId="0" fontId="30" fillId="0" borderId="3" xfId="51" applyFont="1" applyFill="1" applyBorder="1" applyAlignment="1">
      <alignment horizontal="left" vertical="center"/>
    </xf>
    <xf numFmtId="4" fontId="30" fillId="22" borderId="3" xfId="51" applyNumberFormat="1" applyFont="1" applyFill="1" applyBorder="1" applyAlignment="1">
      <alignment horizontal="right" vertical="center"/>
    </xf>
    <xf numFmtId="0" fontId="28" fillId="0" borderId="0" xfId="51" applyFont="1" applyAlignment="1">
      <alignment horizontal="left" vertical="center"/>
    </xf>
    <xf numFmtId="0" fontId="30" fillId="0" borderId="0" xfId="51" applyFont="1" applyAlignment="1">
      <alignment vertical="center"/>
    </xf>
    <xf numFmtId="0" fontId="28" fillId="0" borderId="0" xfId="48" applyFont="1" applyAlignment="1">
      <alignment vertical="center"/>
    </xf>
    <xf numFmtId="0" fontId="30" fillId="0" borderId="0" xfId="48" applyFont="1" applyAlignment="1">
      <alignment horizontal="right" vertical="center"/>
    </xf>
    <xf numFmtId="0" fontId="38" fillId="0" borderId="0" xfId="48" applyFont="1" applyFill="1" applyAlignment="1">
      <alignment horizontal="right" vertical="center"/>
    </xf>
    <xf numFmtId="0" fontId="28" fillId="0" borderId="0" xfId="51" applyFont="1" applyFill="1" applyAlignment="1">
      <alignment horizontal="right" vertical="center"/>
    </xf>
    <xf numFmtId="4" fontId="28" fillId="0" borderId="3" xfId="50" applyNumberFormat="1" applyFont="1" applyFill="1" applyBorder="1" applyAlignment="1">
      <alignment horizontal="right" vertical="center"/>
    </xf>
    <xf numFmtId="0" fontId="30" fillId="23" borderId="0" xfId="48" applyFont="1" applyFill="1" applyAlignment="1">
      <alignment horizontal="right" vertical="center"/>
    </xf>
    <xf numFmtId="49" fontId="56" fillId="0" borderId="4" xfId="48" applyNumberFormat="1" applyFont="1" applyFill="1" applyBorder="1" applyAlignment="1">
      <alignment horizontal="left" vertical="center"/>
    </xf>
    <xf numFmtId="49" fontId="30" fillId="24" borderId="4" xfId="48" applyNumberFormat="1" applyFont="1" applyFill="1" applyBorder="1" applyAlignment="1">
      <alignment horizontal="right" vertical="center"/>
    </xf>
    <xf numFmtId="49" fontId="30" fillId="23" borderId="4" xfId="48" applyNumberFormat="1" applyFont="1" applyFill="1" applyBorder="1" applyAlignment="1">
      <alignment horizontal="right" vertical="center"/>
    </xf>
    <xf numFmtId="49" fontId="56" fillId="0" borderId="5" xfId="48" applyNumberFormat="1" applyFont="1" applyFill="1" applyBorder="1" applyAlignment="1">
      <alignment horizontal="left" vertical="center"/>
    </xf>
    <xf numFmtId="49" fontId="30" fillId="24" borderId="5" xfId="48" applyNumberFormat="1" applyFont="1" applyFill="1" applyBorder="1" applyAlignment="1">
      <alignment horizontal="right" vertical="center"/>
    </xf>
    <xf numFmtId="49" fontId="30" fillId="23" borderId="5" xfId="48" applyNumberFormat="1" applyFont="1" applyFill="1" applyBorder="1" applyAlignment="1">
      <alignment horizontal="right" vertical="center"/>
    </xf>
    <xf numFmtId="4" fontId="28" fillId="24" borderId="0" xfId="48" applyNumberFormat="1" applyFont="1" applyFill="1" applyAlignment="1">
      <alignment horizontal="right"/>
    </xf>
    <xf numFmtId="4" fontId="28" fillId="23" borderId="0" xfId="48" applyNumberFormat="1" applyFont="1" applyFill="1" applyAlignment="1">
      <alignment horizontal="right"/>
    </xf>
    <xf numFmtId="0" fontId="28" fillId="0" borderId="0" xfId="48" applyFont="1" applyFill="1"/>
    <xf numFmtId="0" fontId="28" fillId="0" borderId="0" xfId="51" applyFont="1" applyFill="1"/>
    <xf numFmtId="0" fontId="30" fillId="0" borderId="0" xfId="51" applyFont="1" applyBorder="1" applyAlignment="1">
      <alignment vertical="center"/>
    </xf>
    <xf numFmtId="4" fontId="30" fillId="24" borderId="3" xfId="51" applyNumberFormat="1" applyFont="1" applyFill="1" applyBorder="1" applyAlignment="1">
      <alignment horizontal="right" vertical="center"/>
    </xf>
    <xf numFmtId="4" fontId="30" fillId="23" borderId="3" xfId="51" applyNumberFormat="1" applyFont="1" applyFill="1" applyBorder="1" applyAlignment="1">
      <alignment horizontal="right" vertical="center"/>
    </xf>
    <xf numFmtId="0" fontId="28" fillId="0" borderId="0" xfId="48" applyFont="1" applyFill="1" applyBorder="1" applyAlignment="1">
      <alignment horizontal="left"/>
    </xf>
    <xf numFmtId="4" fontId="28" fillId="23" borderId="0" xfId="48" applyNumberFormat="1" applyFont="1" applyFill="1" applyBorder="1" applyAlignment="1">
      <alignment horizontal="right"/>
    </xf>
    <xf numFmtId="4" fontId="28" fillId="24" borderId="0" xfId="48" applyNumberFormat="1" applyFont="1" applyFill="1" applyBorder="1" applyAlignment="1">
      <alignment horizontal="right"/>
    </xf>
    <xf numFmtId="0" fontId="28" fillId="0" borderId="17" xfId="48" applyFont="1" applyFill="1" applyBorder="1" applyAlignment="1">
      <alignment horizontal="left"/>
    </xf>
    <xf numFmtId="4" fontId="28" fillId="23" borderId="17" xfId="48" applyNumberFormat="1" applyFont="1" applyFill="1" applyBorder="1" applyAlignment="1">
      <alignment horizontal="right"/>
    </xf>
    <xf numFmtId="4" fontId="28" fillId="24" borderId="17" xfId="48" applyNumberFormat="1" applyFont="1" applyFill="1" applyBorder="1" applyAlignment="1">
      <alignment horizontal="right"/>
    </xf>
    <xf numFmtId="0" fontId="28" fillId="0" borderId="0" xfId="48" quotePrefix="1" applyFont="1" applyFill="1" applyAlignment="1">
      <alignment horizontal="left"/>
    </xf>
    <xf numFmtId="4" fontId="30" fillId="24" borderId="0" xfId="48" applyNumberFormat="1" applyFont="1" applyFill="1" applyAlignment="1">
      <alignment horizontal="right"/>
    </xf>
    <xf numFmtId="0" fontId="28" fillId="23" borderId="0" xfId="48" applyFont="1" applyFill="1" applyAlignment="1">
      <alignment horizontal="left"/>
    </xf>
    <xf numFmtId="4" fontId="30" fillId="23" borderId="0" xfId="48" applyNumberFormat="1" applyFont="1" applyFill="1" applyAlignment="1">
      <alignment horizontal="right"/>
    </xf>
    <xf numFmtId="0" fontId="30" fillId="23" borderId="3" xfId="51" applyFont="1" applyFill="1" applyBorder="1" applyAlignment="1">
      <alignment horizontal="left" vertical="center"/>
    </xf>
    <xf numFmtId="0" fontId="44" fillId="0" borderId="3" xfId="51" applyFont="1" applyFill="1" applyBorder="1" applyAlignment="1">
      <alignment horizontal="left" vertical="center"/>
    </xf>
    <xf numFmtId="4" fontId="44" fillId="0" borderId="3" xfId="51" applyNumberFormat="1" applyFont="1" applyBorder="1" applyAlignment="1">
      <alignment horizontal="right" vertical="center"/>
    </xf>
    <xf numFmtId="4" fontId="44" fillId="22" borderId="4" xfId="51" applyNumberFormat="1" applyFont="1" applyFill="1" applyBorder="1" applyAlignment="1">
      <alignment horizontal="right" vertical="center"/>
    </xf>
    <xf numFmtId="4" fontId="44" fillId="23" borderId="4" xfId="51" applyNumberFormat="1" applyFont="1" applyFill="1" applyBorder="1" applyAlignment="1">
      <alignment horizontal="right" vertical="center"/>
    </xf>
    <xf numFmtId="4" fontId="44" fillId="23" borderId="0" xfId="51" applyNumberFormat="1" applyFont="1" applyFill="1" applyBorder="1" applyAlignment="1">
      <alignment horizontal="right" vertical="center"/>
    </xf>
    <xf numFmtId="0" fontId="44" fillId="0" borderId="0" xfId="51" applyFont="1" applyBorder="1"/>
    <xf numFmtId="4" fontId="28" fillId="24" borderId="4" xfId="51" applyNumberFormat="1" applyFont="1" applyFill="1" applyBorder="1" applyAlignment="1">
      <alignment horizontal="right"/>
    </xf>
    <xf numFmtId="0" fontId="28" fillId="23" borderId="4" xfId="51" applyFont="1" applyFill="1" applyBorder="1"/>
    <xf numFmtId="4" fontId="28" fillId="23" borderId="4" xfId="51" applyNumberFormat="1" applyFont="1" applyFill="1" applyBorder="1" applyAlignment="1">
      <alignment horizontal="right"/>
    </xf>
    <xf numFmtId="4" fontId="28" fillId="24" borderId="0" xfId="51" applyNumberFormat="1" applyFont="1" applyFill="1" applyBorder="1" applyAlignment="1">
      <alignment horizontal="right"/>
    </xf>
    <xf numFmtId="0" fontId="28" fillId="23" borderId="0" xfId="51" applyFont="1" applyFill="1" applyBorder="1"/>
    <xf numFmtId="4" fontId="28" fillId="23" borderId="0" xfId="51" applyNumberFormat="1" applyFont="1" applyFill="1" applyBorder="1" applyAlignment="1">
      <alignment horizontal="right"/>
    </xf>
    <xf numFmtId="4" fontId="28" fillId="24" borderId="5" xfId="48" applyNumberFormat="1" applyFont="1" applyFill="1" applyBorder="1" applyAlignment="1">
      <alignment horizontal="right"/>
    </xf>
    <xf numFmtId="4" fontId="28" fillId="23" borderId="5" xfId="48" applyNumberFormat="1" applyFont="1" applyFill="1" applyBorder="1" applyAlignment="1">
      <alignment horizontal="right"/>
    </xf>
    <xf numFmtId="4" fontId="30" fillId="24" borderId="0" xfId="51" applyNumberFormat="1" applyFont="1" applyFill="1" applyAlignment="1">
      <alignment horizontal="right"/>
    </xf>
    <xf numFmtId="0" fontId="28" fillId="23" borderId="0" xfId="51" applyFont="1" applyFill="1"/>
    <xf numFmtId="4" fontId="30" fillId="23" borderId="0" xfId="51" applyNumberFormat="1" applyFont="1" applyFill="1" applyAlignment="1">
      <alignment horizontal="right"/>
    </xf>
    <xf numFmtId="0" fontId="28" fillId="0" borderId="0" xfId="48" applyFont="1"/>
    <xf numFmtId="0" fontId="28" fillId="23" borderId="0" xfId="48" applyFont="1" applyFill="1"/>
    <xf numFmtId="0" fontId="30" fillId="0" borderId="0" xfId="48" applyFont="1" applyAlignment="1">
      <alignment vertical="center"/>
    </xf>
    <xf numFmtId="0" fontId="30" fillId="23" borderId="0" xfId="48" applyFont="1" applyFill="1" applyAlignment="1">
      <alignment vertical="center"/>
    </xf>
    <xf numFmtId="0" fontId="28" fillId="0" borderId="0" xfId="48" applyFont="1" applyAlignment="1">
      <alignment horizontal="left" vertical="center"/>
    </xf>
    <xf numFmtId="4" fontId="30" fillId="0" borderId="3" xfId="51" applyNumberFormat="1" applyFont="1" applyFill="1" applyBorder="1" applyAlignment="1">
      <alignment horizontal="right" vertical="center"/>
    </xf>
    <xf numFmtId="0" fontId="30" fillId="0" borderId="3" xfId="48" applyFont="1" applyBorder="1" applyAlignment="1">
      <alignment horizontal="left" vertical="center"/>
    </xf>
    <xf numFmtId="0" fontId="28" fillId="23" borderId="0" xfId="48" applyFont="1" applyFill="1" applyAlignment="1" applyProtection="1">
      <alignment horizontal="left" vertical="center"/>
      <protection locked="0"/>
    </xf>
    <xf numFmtId="0" fontId="28" fillId="0" borderId="0" xfId="0" applyFont="1" applyAlignment="1">
      <alignment vertical="center"/>
    </xf>
    <xf numFmtId="0" fontId="50" fillId="0" borderId="0" xfId="0" applyFont="1" applyAlignment="1">
      <alignment horizontal="left" vertical="center"/>
    </xf>
    <xf numFmtId="0" fontId="28" fillId="0" borderId="0" xfId="0" applyFont="1" applyAlignment="1">
      <alignment horizontal="left" vertical="center"/>
    </xf>
    <xf numFmtId="0" fontId="28" fillId="23" borderId="4" xfId="46" applyFont="1" applyFill="1" applyBorder="1" applyAlignment="1">
      <alignment horizontal="left" vertical="center"/>
    </xf>
    <xf numFmtId="0" fontId="28" fillId="23" borderId="5" xfId="46" applyFont="1" applyFill="1" applyBorder="1" applyAlignment="1">
      <alignment horizontal="left" vertical="center"/>
    </xf>
    <xf numFmtId="0" fontId="9" fillId="0" borderId="0" xfId="51" applyFont="1" applyFill="1"/>
    <xf numFmtId="0" fontId="9" fillId="0" borderId="0" xfId="48" applyFont="1" applyFill="1" applyAlignment="1">
      <alignment horizontal="left"/>
    </xf>
    <xf numFmtId="2" fontId="9" fillId="0" borderId="0" xfId="48" applyNumberFormat="1" applyFont="1" applyAlignment="1">
      <alignment horizontal="left" vertical="center"/>
    </xf>
    <xf numFmtId="0" fontId="9" fillId="23" borderId="0" xfId="48" applyFont="1" applyFill="1" applyAlignment="1">
      <alignment horizontal="left" vertical="center" wrapText="1"/>
    </xf>
    <xf numFmtId="0" fontId="0" fillId="0" borderId="0" xfId="0" applyAlignment="1">
      <alignment vertical="center" wrapText="1"/>
    </xf>
    <xf numFmtId="0" fontId="28" fillId="23" borderId="0" xfId="48" applyFont="1" applyFill="1" applyAlignment="1">
      <alignment horizontal="left" vertical="center"/>
    </xf>
    <xf numFmtId="0" fontId="47" fillId="0" borderId="0" xfId="0" applyFont="1" applyAlignment="1">
      <alignment vertical="center"/>
    </xf>
    <xf numFmtId="0" fontId="50" fillId="23" borderId="0" xfId="48" applyFont="1" applyFill="1" applyAlignment="1">
      <alignment horizontal="left" vertical="center"/>
    </xf>
    <xf numFmtId="0" fontId="51" fillId="0" borderId="0" xfId="0" applyFont="1" applyAlignment="1">
      <alignment vertical="center"/>
    </xf>
    <xf numFmtId="0" fontId="9" fillId="23" borderId="0" xfId="48" applyFont="1" applyFill="1" applyAlignment="1">
      <alignment vertical="center"/>
    </xf>
    <xf numFmtId="0" fontId="28" fillId="23" borderId="0" xfId="51" applyFont="1" applyFill="1" applyAlignment="1">
      <alignment vertical="center"/>
    </xf>
    <xf numFmtId="0" fontId="28" fillId="0" borderId="0" xfId="51" applyFont="1" applyAlignment="1">
      <alignment vertical="center"/>
    </xf>
    <xf numFmtId="0" fontId="28" fillId="23" borderId="0" xfId="0" applyFont="1" applyFill="1" applyAlignment="1">
      <alignment vertical="top" wrapText="1"/>
    </xf>
    <xf numFmtId="0" fontId="9" fillId="23" borderId="0" xfId="0" applyFont="1" applyFill="1" applyAlignment="1">
      <alignment vertical="top" wrapText="1"/>
    </xf>
    <xf numFmtId="0" fontId="9" fillId="23" borderId="0" xfId="0" applyFont="1" applyFill="1" applyAlignment="1">
      <alignment vertical="top"/>
    </xf>
    <xf numFmtId="0" fontId="28" fillId="0" borderId="0" xfId="46" applyNumberFormat="1" applyFont="1" applyBorder="1" applyAlignment="1">
      <alignment vertical="center" wrapText="1"/>
    </xf>
    <xf numFmtId="0" fontId="47" fillId="0" borderId="0" xfId="0" applyFont="1" applyAlignment="1">
      <alignment vertical="center" wrapText="1"/>
    </xf>
    <xf numFmtId="0" fontId="28" fillId="23" borderId="0" xfId="0" applyFont="1" applyFill="1" applyAlignment="1">
      <alignment vertical="center"/>
    </xf>
    <xf numFmtId="0" fontId="9" fillId="23" borderId="0" xfId="48" applyFont="1" applyFill="1" applyAlignment="1">
      <alignment horizontal="left" vertical="center"/>
    </xf>
    <xf numFmtId="0" fontId="10" fillId="0" borderId="0" xfId="0" applyFont="1" applyAlignment="1">
      <alignment vertical="center"/>
    </xf>
    <xf numFmtId="0" fontId="9" fillId="23" borderId="0" xfId="48" applyFont="1" applyFill="1" applyBorder="1" applyAlignment="1">
      <alignment horizontal="left" vertical="top" wrapText="1"/>
    </xf>
    <xf numFmtId="3" fontId="9" fillId="23" borderId="4" xfId="48" applyNumberFormat="1" applyFont="1" applyFill="1" applyBorder="1" applyAlignment="1" applyProtection="1">
      <alignment horizontal="left" vertical="center" wrapText="1"/>
      <protection locked="0"/>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49" fontId="45" fillId="23" borderId="4" xfId="48" applyNumberFormat="1" applyFont="1" applyFill="1" applyBorder="1" applyAlignment="1" applyProtection="1">
      <alignment horizontal="left" vertical="center"/>
      <protection locked="0"/>
    </xf>
    <xf numFmtId="49" fontId="45" fillId="23" borderId="5" xfId="48" applyNumberFormat="1" applyFont="1" applyFill="1" applyBorder="1" applyAlignment="1" applyProtection="1">
      <alignment horizontal="left" vertical="center"/>
      <protection locked="0"/>
    </xf>
    <xf numFmtId="49" fontId="19" fillId="22" borderId="4" xfId="48" applyNumberFormat="1" applyFont="1" applyFill="1" applyBorder="1" applyAlignment="1" applyProtection="1">
      <alignment horizontal="right" vertical="center"/>
    </xf>
    <xf numFmtId="49" fontId="9" fillId="23" borderId="4" xfId="48" applyNumberFormat="1" applyFont="1" applyFill="1" applyBorder="1" applyAlignment="1" applyProtection="1">
      <alignment horizontal="right" vertical="center"/>
      <protection locked="0"/>
    </xf>
    <xf numFmtId="49" fontId="19" fillId="23" borderId="4" xfId="48" applyNumberFormat="1" applyFont="1" applyFill="1" applyBorder="1" applyAlignment="1" applyProtection="1">
      <alignment horizontal="right" vertical="center"/>
      <protection locked="0"/>
    </xf>
    <xf numFmtId="49" fontId="43" fillId="23" borderId="4" xfId="48" applyNumberFormat="1" applyFont="1" applyFill="1" applyBorder="1" applyAlignment="1">
      <alignment horizontal="left" vertical="center"/>
    </xf>
    <xf numFmtId="49" fontId="43" fillId="23" borderId="5" xfId="48" applyNumberFormat="1" applyFont="1" applyFill="1" applyBorder="1" applyAlignment="1">
      <alignment horizontal="left" vertical="center"/>
    </xf>
    <xf numFmtId="49" fontId="43" fillId="0" borderId="4" xfId="48" applyNumberFormat="1" applyFont="1" applyBorder="1" applyAlignment="1">
      <alignment horizontal="left" vertical="center"/>
    </xf>
    <xf numFmtId="49" fontId="43" fillId="0" borderId="5" xfId="48" applyNumberFormat="1" applyFont="1" applyBorder="1" applyAlignment="1">
      <alignment horizontal="left" vertical="center"/>
    </xf>
    <xf numFmtId="49" fontId="19" fillId="22" borderId="4" xfId="48" applyNumberFormat="1" applyFont="1" applyFill="1" applyBorder="1" applyAlignment="1">
      <alignment horizontal="right" vertical="center"/>
    </xf>
    <xf numFmtId="49" fontId="19" fillId="22" borderId="5" xfId="48" applyNumberFormat="1" applyFont="1" applyFill="1" applyBorder="1" applyAlignment="1">
      <alignment horizontal="right" vertical="center"/>
    </xf>
    <xf numFmtId="49" fontId="19" fillId="0" borderId="4" xfId="48" applyNumberFormat="1" applyFont="1" applyFill="1" applyBorder="1" applyAlignment="1">
      <alignment horizontal="right" vertical="center"/>
    </xf>
    <xf numFmtId="49" fontId="19" fillId="0" borderId="5" xfId="48" applyNumberFormat="1" applyFont="1" applyFill="1" applyBorder="1" applyAlignment="1">
      <alignment horizontal="right" vertical="center"/>
    </xf>
    <xf numFmtId="49" fontId="53" fillId="0" borderId="4" xfId="48" applyNumberFormat="1" applyFont="1" applyFill="1" applyBorder="1" applyAlignment="1">
      <alignment horizontal="left" vertical="center"/>
    </xf>
    <xf numFmtId="49" fontId="53" fillId="0" borderId="5" xfId="48" applyNumberFormat="1" applyFont="1" applyFill="1" applyBorder="1" applyAlignment="1">
      <alignment horizontal="left" vertical="center"/>
    </xf>
    <xf numFmtId="0" fontId="9" fillId="0" borderId="0" xfId="0" applyFont="1" applyAlignment="1">
      <alignment horizontal="left" vertical="top" wrapText="1"/>
    </xf>
    <xf numFmtId="0" fontId="9" fillId="0" borderId="0" xfId="0" applyFont="1" applyAlignment="1">
      <alignment vertical="top" wrapText="1"/>
    </xf>
    <xf numFmtId="0" fontId="36" fillId="0" borderId="0" xfId="0" applyFont="1" applyAlignment="1">
      <alignment vertical="top" wrapText="1"/>
    </xf>
    <xf numFmtId="0" fontId="36" fillId="0" borderId="0" xfId="0" applyFont="1" applyAlignment="1">
      <alignment vertical="top"/>
    </xf>
    <xf numFmtId="0" fontId="9" fillId="0" borderId="0" xfId="0" applyFont="1" applyAlignment="1">
      <alignment vertical="top"/>
    </xf>
    <xf numFmtId="0" fontId="28" fillId="0" borderId="0" xfId="0" applyFont="1" applyAlignment="1">
      <alignment vertical="top" wrapText="1"/>
    </xf>
    <xf numFmtId="49" fontId="43" fillId="0" borderId="3" xfId="48" applyNumberFormat="1" applyFont="1" applyFill="1" applyBorder="1" applyAlignment="1">
      <alignment horizontal="left" vertical="center"/>
    </xf>
    <xf numFmtId="49" fontId="19" fillId="0" borderId="4" xfId="48" applyNumberFormat="1" applyFont="1" applyBorder="1" applyAlignment="1">
      <alignment horizontal="left" vertical="center"/>
    </xf>
    <xf numFmtId="49" fontId="19" fillId="0" borderId="5" xfId="48" applyNumberFormat="1" applyFont="1" applyBorder="1" applyAlignment="1">
      <alignment horizontal="left" vertical="center"/>
    </xf>
    <xf numFmtId="49" fontId="27" fillId="0" borderId="4" xfId="48" applyNumberFormat="1" applyFont="1" applyBorder="1" applyAlignment="1">
      <alignment horizontal="left" vertical="center"/>
    </xf>
    <xf numFmtId="0" fontId="10" fillId="0" borderId="4" xfId="0" applyFont="1" applyBorder="1" applyAlignment="1">
      <alignment vertical="center"/>
    </xf>
    <xf numFmtId="0" fontId="10" fillId="0" borderId="5" xfId="0" applyFont="1" applyBorder="1" applyAlignment="1">
      <alignment vertical="center"/>
    </xf>
    <xf numFmtId="0" fontId="19" fillId="0" borderId="3" xfId="50" applyNumberFormat="1" applyFont="1" applyFill="1" applyBorder="1" applyAlignment="1">
      <alignment vertical="center"/>
    </xf>
    <xf numFmtId="0" fontId="0" fillId="0" borderId="3" xfId="0" applyBorder="1" applyAlignment="1">
      <alignment vertical="center"/>
    </xf>
    <xf numFmtId="0" fontId="19" fillId="0" borderId="7" xfId="50" applyFont="1" applyFill="1" applyBorder="1" applyAlignment="1">
      <alignment horizontal="center" vertical="center" wrapText="1"/>
    </xf>
    <xf numFmtId="0" fontId="19" fillId="0" borderId="4" xfId="50" applyFont="1" applyFill="1" applyBorder="1" applyAlignment="1">
      <alignment horizontal="center" vertical="center" wrapText="1"/>
    </xf>
    <xf numFmtId="0" fontId="19" fillId="0" borderId="8" xfId="50" applyFont="1" applyFill="1" applyBorder="1" applyAlignment="1">
      <alignment horizontal="center" vertical="center" wrapText="1"/>
    </xf>
    <xf numFmtId="49" fontId="27" fillId="0" borderId="8" xfId="48" applyNumberFormat="1" applyFont="1" applyBorder="1" applyAlignment="1">
      <alignment horizontal="left" vertical="center"/>
    </xf>
    <xf numFmtId="49" fontId="27" fillId="0" borderId="0" xfId="48" applyNumberFormat="1" applyFont="1" applyBorder="1" applyAlignment="1">
      <alignment horizontal="left" vertical="center"/>
    </xf>
    <xf numFmtId="49" fontId="27" fillId="0" borderId="11" xfId="48" applyNumberFormat="1" applyFont="1" applyBorder="1" applyAlignment="1">
      <alignment horizontal="left" vertical="center"/>
    </xf>
    <xf numFmtId="49" fontId="27" fillId="0" borderId="5" xfId="48" applyNumberFormat="1" applyFont="1" applyBorder="1" applyAlignment="1">
      <alignment horizontal="left" vertical="center"/>
    </xf>
    <xf numFmtId="49" fontId="27" fillId="0" borderId="14" xfId="48" applyNumberFormat="1" applyFont="1" applyBorder="1" applyAlignment="1">
      <alignment horizontal="left" vertical="center"/>
    </xf>
    <xf numFmtId="0" fontId="32" fillId="0" borderId="8" xfId="51" applyFont="1" applyBorder="1" applyAlignment="1">
      <alignment horizontal="left" vertical="center"/>
    </xf>
    <xf numFmtId="0" fontId="32" fillId="0" borderId="11" xfId="51" applyFont="1" applyBorder="1" applyAlignment="1">
      <alignment horizontal="left" vertical="center"/>
    </xf>
    <xf numFmtId="0" fontId="32" fillId="0" borderId="5" xfId="51" applyFont="1" applyBorder="1" applyAlignment="1">
      <alignment horizontal="left" vertical="center"/>
    </xf>
    <xf numFmtId="0" fontId="32" fillId="0" borderId="14" xfId="51" applyFont="1" applyBorder="1" applyAlignment="1">
      <alignment horizontal="left" vertical="center"/>
    </xf>
    <xf numFmtId="49" fontId="27" fillId="0" borderId="4" xfId="48" applyNumberFormat="1" applyFont="1" applyBorder="1" applyAlignment="1">
      <alignment horizontal="left" vertical="center" wrapText="1"/>
    </xf>
    <xf numFmtId="49" fontId="27" fillId="0" borderId="8" xfId="48" applyNumberFormat="1" applyFont="1" applyBorder="1" applyAlignment="1">
      <alignment horizontal="left" vertical="center" wrapText="1"/>
    </xf>
    <xf numFmtId="49" fontId="27" fillId="0" borderId="0" xfId="48" applyNumberFormat="1" applyFont="1" applyBorder="1" applyAlignment="1">
      <alignment horizontal="left" vertical="center" wrapText="1"/>
    </xf>
    <xf numFmtId="49" fontId="27" fillId="0" borderId="11" xfId="48" applyNumberFormat="1" applyFont="1" applyBorder="1" applyAlignment="1">
      <alignment horizontal="left" vertical="center" wrapText="1"/>
    </xf>
    <xf numFmtId="49" fontId="27" fillId="0" borderId="5" xfId="48" applyNumberFormat="1" applyFont="1" applyBorder="1" applyAlignment="1">
      <alignment horizontal="left" vertical="center" wrapText="1"/>
    </xf>
    <xf numFmtId="49" fontId="27" fillId="0" borderId="14" xfId="48" applyNumberFormat="1" applyFont="1" applyBorder="1" applyAlignment="1">
      <alignment horizontal="left" vertical="center" wrapText="1"/>
    </xf>
    <xf numFmtId="49" fontId="53" fillId="0" borderId="3" xfId="48" applyNumberFormat="1" applyFont="1" applyFill="1" applyBorder="1" applyAlignment="1">
      <alignment horizontal="left" vertical="center"/>
    </xf>
    <xf numFmtId="49" fontId="56" fillId="0" borderId="4" xfId="48" applyNumberFormat="1" applyFont="1" applyBorder="1" applyAlignment="1">
      <alignment horizontal="left" vertical="center"/>
    </xf>
    <xf numFmtId="49" fontId="56" fillId="0" borderId="0" xfId="48" applyNumberFormat="1" applyFont="1" applyBorder="1" applyAlignment="1">
      <alignment horizontal="left" vertical="center"/>
    </xf>
    <xf numFmtId="49" fontId="56" fillId="0" borderId="5" xfId="48" applyNumberFormat="1" applyFont="1" applyBorder="1" applyAlignment="1">
      <alignment horizontal="left" vertical="center"/>
    </xf>
    <xf numFmtId="0" fontId="28" fillId="0" borderId="4" xfId="48" applyFont="1" applyFill="1" applyBorder="1" applyAlignment="1">
      <alignment horizontal="right" vertical="center" wrapText="1"/>
    </xf>
    <xf numFmtId="4" fontId="28" fillId="0" borderId="4" xfId="48" applyNumberFormat="1" applyFont="1" applyFill="1" applyBorder="1" applyAlignment="1">
      <alignment horizontal="right" vertical="center"/>
    </xf>
    <xf numFmtId="0" fontId="28" fillId="0" borderId="0" xfId="48" applyFont="1" applyFill="1" applyBorder="1" applyAlignment="1">
      <alignment horizontal="right" vertical="center" wrapText="1"/>
    </xf>
    <xf numFmtId="4" fontId="28" fillId="0" borderId="0" xfId="48" applyNumberFormat="1" applyFont="1" applyFill="1" applyBorder="1" applyAlignment="1">
      <alignment horizontal="right" vertical="center"/>
    </xf>
    <xf numFmtId="49" fontId="19" fillId="22" borderId="3" xfId="48" applyNumberFormat="1" applyFont="1" applyFill="1" applyBorder="1" applyAlignment="1">
      <alignment horizontal="right" vertical="center"/>
    </xf>
    <xf numFmtId="49" fontId="43" fillId="0" borderId="3" xfId="48" applyNumberFormat="1" applyFont="1" applyBorder="1" applyAlignment="1">
      <alignment horizontal="left" vertical="center"/>
    </xf>
    <xf numFmtId="0" fontId="6" fillId="0" borderId="3" xfId="0" applyFont="1" applyBorder="1" applyAlignment="1">
      <alignment horizontal="left" vertical="center"/>
    </xf>
    <xf numFmtId="0" fontId="6" fillId="0" borderId="3" xfId="51" applyFont="1" applyBorder="1" applyAlignment="1">
      <alignment vertical="center"/>
    </xf>
    <xf numFmtId="49" fontId="27" fillId="22" borderId="4" xfId="48" applyNumberFormat="1" applyFont="1" applyFill="1" applyBorder="1" applyAlignment="1">
      <alignment horizontal="left" vertical="center"/>
    </xf>
    <xf numFmtId="0" fontId="10" fillId="22" borderId="4" xfId="51" applyFill="1" applyBorder="1" applyAlignment="1">
      <alignment vertical="center"/>
    </xf>
    <xf numFmtId="49" fontId="27" fillId="0" borderId="0" xfId="48" applyNumberFormat="1" applyFont="1" applyFill="1" applyBorder="1" applyAlignment="1">
      <alignment horizontal="left" vertical="center"/>
    </xf>
    <xf numFmtId="49" fontId="43" fillId="22" borderId="4" xfId="48" applyNumberFormat="1" applyFont="1" applyFill="1" applyBorder="1" applyAlignment="1">
      <alignment horizontal="left" vertical="center"/>
    </xf>
    <xf numFmtId="0" fontId="6" fillId="22" borderId="4" xfId="51" applyFont="1" applyFill="1" applyBorder="1" applyAlignment="1">
      <alignment vertical="center"/>
    </xf>
    <xf numFmtId="49" fontId="9" fillId="0" borderId="0" xfId="48" applyNumberFormat="1" applyFont="1" applyFill="1" applyBorder="1" applyAlignment="1">
      <alignment horizontal="left" vertical="center"/>
    </xf>
    <xf numFmtId="0" fontId="10" fillId="0" borderId="0" xfId="51" applyFont="1" applyAlignment="1">
      <alignment vertical="center"/>
    </xf>
    <xf numFmtId="3" fontId="9" fillId="0" borderId="0" xfId="48" applyNumberFormat="1" applyFont="1" applyBorder="1" applyAlignment="1">
      <alignment horizontal="left" vertical="center"/>
    </xf>
    <xf numFmtId="0" fontId="0" fillId="0" borderId="0" xfId="0" applyAlignment="1">
      <alignment vertical="center"/>
    </xf>
    <xf numFmtId="9" fontId="19" fillId="22" borderId="4" xfId="50" applyNumberFormat="1" applyFont="1" applyFill="1" applyBorder="1" applyAlignment="1">
      <alignment horizontal="right" vertical="center"/>
    </xf>
    <xf numFmtId="0" fontId="19" fillId="22" borderId="0" xfId="50" applyFont="1" applyFill="1" applyBorder="1" applyAlignment="1">
      <alignment horizontal="right" vertical="center"/>
    </xf>
    <xf numFmtId="3" fontId="19" fillId="22" borderId="4" xfId="50" applyNumberFormat="1" applyFont="1" applyFill="1" applyBorder="1" applyAlignment="1">
      <alignment horizontal="right" vertical="center"/>
    </xf>
    <xf numFmtId="3" fontId="19" fillId="22" borderId="0" xfId="50" applyNumberFormat="1" applyFont="1" applyFill="1" applyBorder="1" applyAlignment="1">
      <alignment horizontal="right" vertical="center"/>
    </xf>
    <xf numFmtId="0" fontId="19" fillId="0" borderId="4" xfId="50" applyFont="1" applyFill="1" applyBorder="1" applyAlignment="1">
      <alignment horizontal="left" vertical="center"/>
    </xf>
    <xf numFmtId="0" fontId="19" fillId="0" borderId="0" xfId="50" applyFont="1" applyFill="1" applyBorder="1" applyAlignment="1">
      <alignment horizontal="left" vertical="center"/>
    </xf>
    <xf numFmtId="3" fontId="9" fillId="0" borderId="4" xfId="50" applyNumberFormat="1" applyFont="1" applyFill="1" applyBorder="1" applyAlignment="1">
      <alignment horizontal="right" vertical="center"/>
    </xf>
    <xf numFmtId="3" fontId="9" fillId="0" borderId="0" xfId="50" applyNumberFormat="1" applyFont="1" applyFill="1" applyBorder="1" applyAlignment="1">
      <alignment horizontal="right" vertical="center"/>
    </xf>
    <xf numFmtId="9" fontId="9" fillId="0" borderId="4" xfId="50" applyNumberFormat="1" applyFont="1" applyFill="1" applyBorder="1" applyAlignment="1">
      <alignment horizontal="right" vertical="center"/>
    </xf>
    <xf numFmtId="0" fontId="9" fillId="0" borderId="0" xfId="50" applyFont="1" applyFill="1" applyBorder="1" applyAlignment="1">
      <alignment horizontal="right" vertical="center"/>
    </xf>
    <xf numFmtId="49" fontId="43" fillId="0" borderId="4" xfId="48" applyNumberFormat="1" applyFont="1" applyFill="1" applyBorder="1" applyAlignment="1">
      <alignment horizontal="left" vertical="center"/>
    </xf>
    <xf numFmtId="0" fontId="0" fillId="0" borderId="4" xfId="0" applyBorder="1" applyAlignment="1">
      <alignment vertical="center"/>
    </xf>
    <xf numFmtId="49" fontId="43" fillId="0" borderId="5" xfId="48" applyNumberFormat="1" applyFont="1" applyFill="1" applyBorder="1" applyAlignment="1">
      <alignment horizontal="left" vertical="center"/>
    </xf>
    <xf numFmtId="0" fontId="0" fillId="0" borderId="5" xfId="0" applyBorder="1" applyAlignment="1">
      <alignment vertical="center"/>
    </xf>
    <xf numFmtId="9" fontId="9" fillId="0" borderId="0" xfId="50" applyNumberFormat="1" applyFont="1" applyFill="1" applyBorder="1" applyAlignment="1">
      <alignment horizontal="right" vertical="center"/>
    </xf>
    <xf numFmtId="9" fontId="19" fillId="22" borderId="0" xfId="50" applyNumberFormat="1" applyFont="1" applyFill="1" applyBorder="1" applyAlignment="1">
      <alignment horizontal="right" vertical="center"/>
    </xf>
    <xf numFmtId="0" fontId="19" fillId="0" borderId="3" xfId="44" applyFont="1" applyFill="1" applyBorder="1" applyAlignment="1">
      <alignment horizontal="left" vertical="center" wrapText="1"/>
    </xf>
    <xf numFmtId="0" fontId="9" fillId="0" borderId="3" xfId="0" applyFont="1" applyFill="1" applyBorder="1"/>
    <xf numFmtId="43" fontId="19" fillId="23" borderId="15" xfId="3" applyFont="1" applyFill="1" applyBorder="1" applyAlignment="1">
      <alignment horizontal="center" vertical="center" wrapText="1"/>
    </xf>
    <xf numFmtId="0" fontId="19" fillId="23" borderId="16" xfId="44" applyFont="1" applyFill="1" applyBorder="1" applyAlignment="1">
      <alignment horizontal="center" vertical="center" wrapText="1"/>
    </xf>
    <xf numFmtId="43" fontId="19" fillId="22" borderId="15" xfId="3" applyFont="1" applyFill="1" applyBorder="1" applyAlignment="1">
      <alignment horizontal="center" vertical="center" wrapText="1"/>
    </xf>
    <xf numFmtId="0" fontId="19" fillId="22" borderId="16" xfId="44" applyFont="1" applyFill="1" applyBorder="1" applyAlignment="1">
      <alignment horizontal="center" vertical="center" wrapText="1"/>
    </xf>
    <xf numFmtId="0" fontId="19" fillId="23" borderId="3" xfId="44" applyFont="1" applyFill="1" applyBorder="1" applyAlignment="1">
      <alignment horizontal="center" vertical="center" wrapText="1"/>
    </xf>
    <xf numFmtId="49" fontId="53" fillId="0" borderId="3" xfId="48" applyNumberFormat="1" applyFont="1" applyBorder="1" applyAlignment="1">
      <alignment horizontal="left" vertical="center"/>
    </xf>
    <xf numFmtId="0" fontId="25" fillId="0" borderId="0" xfId="48" applyFont="1" applyFill="1" applyAlignment="1">
      <alignment horizontal="left" vertical="center"/>
    </xf>
    <xf numFmtId="0" fontId="33" fillId="22" borderId="0" xfId="48" applyFont="1" applyFill="1" applyAlignment="1">
      <alignment horizontal="left" vertical="center"/>
    </xf>
    <xf numFmtId="49" fontId="19" fillId="0" borderId="4" xfId="48" applyNumberFormat="1" applyFont="1" applyBorder="1" applyAlignment="1">
      <alignment horizontal="right" vertical="center"/>
    </xf>
    <xf numFmtId="0" fontId="25" fillId="0" borderId="0" xfId="0" applyFont="1" applyFill="1" applyAlignment="1">
      <alignment horizontal="left" vertical="center"/>
    </xf>
    <xf numFmtId="0" fontId="49" fillId="0" borderId="0" xfId="51" applyFont="1" applyFill="1" applyAlignment="1">
      <alignment horizontal="left" vertical="center"/>
    </xf>
    <xf numFmtId="0" fontId="50" fillId="22" borderId="0" xfId="48" applyFont="1" applyFill="1" applyAlignment="1">
      <alignment horizontal="left" vertical="center"/>
    </xf>
    <xf numFmtId="0" fontId="19" fillId="0" borderId="0" xfId="0" applyFont="1" applyBorder="1" applyAlignment="1">
      <alignment horizontal="left" vertical="center" wrapText="1"/>
    </xf>
  </cellXfs>
  <cellStyles count="60">
    <cellStyle name="Dezimal 2" xfId="1"/>
    <cellStyle name="Dezimal 3" xfId="2"/>
    <cellStyle name="Dezimal 3 2" xfId="3"/>
    <cellStyle name="Dezimal 4" xfId="54"/>
    <cellStyle name="Prozent 2" xfId="4"/>
    <cellStyle name="SAPBEXaggData" xfId="5"/>
    <cellStyle name="SAPBEXaggDataEmph" xfId="6"/>
    <cellStyle name="SAPBEXaggItem" xfId="7"/>
    <cellStyle name="SAPBEXaggItemX" xfId="8"/>
    <cellStyle name="SAPBEXchaText" xfId="9"/>
    <cellStyle name="SAPBEXexcBad7" xfId="10"/>
    <cellStyle name="SAPBEXexcBad8" xfId="11"/>
    <cellStyle name="SAPBEXexcBad9" xfId="12"/>
    <cellStyle name="SAPBEXexcCritical4" xfId="13"/>
    <cellStyle name="SAPBEXexcCritical5" xfId="14"/>
    <cellStyle name="SAPBEXexcCritical6" xfId="15"/>
    <cellStyle name="SAPBEXexcGood1" xfId="16"/>
    <cellStyle name="SAPBEXexcGood2" xfId="17"/>
    <cellStyle name="SAPBEXexcGood3" xfId="18"/>
    <cellStyle name="SAPBEXfilterDrill" xfId="19"/>
    <cellStyle name="SAPBEXfilterItem" xfId="20"/>
    <cellStyle name="SAPBEXfilterText" xfId="21"/>
    <cellStyle name="SAPBEXformats" xfId="22"/>
    <cellStyle name="SAPBEXheaderItem" xfId="23"/>
    <cellStyle name="SAPBEXheaderText" xfId="24"/>
    <cellStyle name="SAPBEXHLevel0" xfId="25"/>
    <cellStyle name="SAPBEXHLevel0X" xfId="26"/>
    <cellStyle name="SAPBEXHLevel1" xfId="27"/>
    <cellStyle name="SAPBEXHLevel1X" xfId="28"/>
    <cellStyle name="SAPBEXHLevel2" xfId="29"/>
    <cellStyle name="SAPBEXHLevel2X" xfId="30"/>
    <cellStyle name="SAPBEXHLevel3" xfId="31"/>
    <cellStyle name="SAPBEXHLevel3X" xfId="32"/>
    <cellStyle name="SAPBEXresData" xfId="33"/>
    <cellStyle name="SAPBEXresDataEmph" xfId="34"/>
    <cellStyle name="SAPBEXresItem" xfId="35"/>
    <cellStyle name="SAPBEXresItemX" xfId="36"/>
    <cellStyle name="SAPBEXstdData" xfId="37"/>
    <cellStyle name="SAPBEXstdDataEmph" xfId="38"/>
    <cellStyle name="SAPBEXstdItem" xfId="39"/>
    <cellStyle name="SAPBEXstdItemX" xfId="40"/>
    <cellStyle name="SAPBEXtitle" xfId="41"/>
    <cellStyle name="SAPBEXundefined" xfId="42"/>
    <cellStyle name="Standard" xfId="0" builtinId="0"/>
    <cellStyle name="Standard 10" xfId="57"/>
    <cellStyle name="Standard 11" xfId="58"/>
    <cellStyle name="Standard 12" xfId="59"/>
    <cellStyle name="Standard 2" xfId="43"/>
    <cellStyle name="Standard 2 2" xfId="44"/>
    <cellStyle name="Standard 2 3" xfId="51"/>
    <cellStyle name="Standard 3" xfId="45"/>
    <cellStyle name="Standard 3 2" xfId="46"/>
    <cellStyle name="Standard 4" xfId="47"/>
    <cellStyle name="Standard 5" xfId="48"/>
    <cellStyle name="Standard 6" xfId="52"/>
    <cellStyle name="Standard 7" xfId="53"/>
    <cellStyle name="Standard 8" xfId="55"/>
    <cellStyle name="Standard 9" xfId="56"/>
    <cellStyle name="Standard_Auszug_aus_KantonalerGliederung_Anlagespiegel" xfId="49"/>
    <cellStyle name="Standard_Auszug_aus_KantonalerGliederung_Anlagespiegel 2" xfId="5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externalLink" Target="externalLinks/externalLink5.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4.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3.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6.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b.LAN\AppData\Local\Microsoft\Windows\Temporary%20Internet%20Files\Content.Outlook\QMBH6XSU\8907_Wettswil_Geldflussrechnung_1303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DFS\USERS\Gemeindefinanzen\03_Projekte\Neue_Rechnungslegung\Handbuch_Gemeindehaushalt\C_13_Finanzkennzahlen\04_Geldflussrechnung\HRM2_ZH_Geldflussrechnung_130206_Vorla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IDFS\USERS\Gemeindefinanzen\03_Projekte\Neue_Rechnungslegung\10_HRM2_UMSETZUNG_ZH\20_HRM2_Handbuch\B_Fachthemen\B14_Geldflussrechnung\HRM2_ZH_Geldflussrechnung_131122_Vorlage_def.mv.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IDFS\USERS\Gemeindefinanzen\03_Projekte\Neue_Rechnungslegung\Handbuch_Gemeindehaushalt_Entwurf\B_01_Jahresrechnung\04_Geldflussrechnung\HRM2_ZH_Geldflussrechnung_130206_Vorlag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Gemeindefinanzen\03_Projekte\Neue_Rechnungslegung\Kontenrahmen\Gemeinden\Kontenplan_Gemeinden_ZH\HRM2_Muster-Kontenplan_Gemeinden_ER_ZH_prov.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IDFS\USERS\Gemeindefinanzen\03_Projekte\Neue_Rechnungslegung\Kontenrahmen\Gemeinden\Kontenplan_Gemeinden_ZH\HRM2_Muster-Kontenplan_Gemeinden_ER_ZH_pro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Gemeindefinanzen\03_Projekte\Neue_Rechnungslegung\Kontenrahmen\Gemeinden\Kontenplan_Gemeinden_ZH\HRM2_Muster-Kontenplan_Gemeinden_IR_FV_ZH.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IDFS\USERS\Gemeindefinanzen\03_Projekte\Neue_Rechnungslegung\Kontenrahmen\Gemeinden\Kontenplan_Gemeinden_ZH\HRM2_Muster-Kontenplan_Gemeinden_IR_FV_Z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 val="Bilanz"/>
      <sheetName val="ER"/>
      <sheetName val="IR"/>
    </sheetNames>
    <sheetDataSet>
      <sheetData sheetId="0"/>
      <sheetData sheetId="1">
        <row r="1">
          <cell r="E1" t="str">
            <v>BuchSaldo</v>
          </cell>
          <cell r="F1" t="str">
            <v>Anf.bestand</v>
          </cell>
        </row>
        <row r="2">
          <cell r="F2">
            <v>68466214.370000005</v>
          </cell>
        </row>
        <row r="3">
          <cell r="F3">
            <v>68466214.370000005</v>
          </cell>
        </row>
        <row r="4">
          <cell r="F4">
            <v>0</v>
          </cell>
        </row>
        <row r="23">
          <cell r="F23" t="str">
            <v>Anf.bestand</v>
          </cell>
        </row>
        <row r="24">
          <cell r="F24">
            <v>5478.4</v>
          </cell>
        </row>
        <row r="25">
          <cell r="F25">
            <v>6061980.6100000003</v>
          </cell>
        </row>
        <row r="26">
          <cell r="F26">
            <v>1341824.67</v>
          </cell>
        </row>
        <row r="27">
          <cell r="F27">
            <v>1785854.15</v>
          </cell>
        </row>
        <row r="28">
          <cell r="F28">
            <v>699162.54</v>
          </cell>
        </row>
        <row r="29">
          <cell r="F29">
            <v>484661.08</v>
          </cell>
        </row>
        <row r="31">
          <cell r="F31">
            <v>514529.45</v>
          </cell>
        </row>
        <row r="32">
          <cell r="F32">
            <v>5788.45</v>
          </cell>
        </row>
        <row r="33">
          <cell r="F33">
            <v>903.25</v>
          </cell>
        </row>
        <row r="34">
          <cell r="F34">
            <v>232420.9</v>
          </cell>
        </row>
        <row r="36">
          <cell r="F36">
            <v>14059.91</v>
          </cell>
        </row>
        <row r="37">
          <cell r="F37">
            <v>500000</v>
          </cell>
        </row>
        <row r="38">
          <cell r="F38">
            <v>332500</v>
          </cell>
        </row>
        <row r="39">
          <cell r="F39">
            <v>100000</v>
          </cell>
        </row>
        <row r="40">
          <cell r="F40">
            <v>20057155</v>
          </cell>
        </row>
        <row r="41">
          <cell r="F41">
            <v>2873000</v>
          </cell>
        </row>
        <row r="43">
          <cell r="F43">
            <v>824181.95</v>
          </cell>
        </row>
        <row r="44">
          <cell r="F44">
            <v>2139228.61</v>
          </cell>
        </row>
        <row r="45">
          <cell r="F45">
            <v>244069.19</v>
          </cell>
        </row>
        <row r="46">
          <cell r="F46">
            <v>19443161.890000001</v>
          </cell>
        </row>
        <row r="47">
          <cell r="F47">
            <v>4373155.58</v>
          </cell>
        </row>
        <row r="48">
          <cell r="F48">
            <v>170135.53</v>
          </cell>
        </row>
        <row r="49">
          <cell r="F49">
            <v>206002.09</v>
          </cell>
        </row>
        <row r="50">
          <cell r="F50">
            <v>220.86</v>
          </cell>
        </row>
        <row r="51">
          <cell r="F51">
            <v>4525.6400000000003</v>
          </cell>
        </row>
        <row r="52">
          <cell r="F52">
            <v>14625</v>
          </cell>
        </row>
        <row r="53">
          <cell r="F53">
            <v>5120884.8099999996</v>
          </cell>
        </row>
        <row r="54">
          <cell r="F54">
            <v>916704.81</v>
          </cell>
        </row>
        <row r="56">
          <cell r="F56">
            <v>2590266.9500000002</v>
          </cell>
        </row>
        <row r="57">
          <cell r="F57">
            <v>2029120.83</v>
          </cell>
        </row>
        <row r="58">
          <cell r="F58">
            <v>2668.55</v>
          </cell>
        </row>
        <row r="59">
          <cell r="F59">
            <v>13331.45</v>
          </cell>
        </row>
        <row r="60">
          <cell r="F60">
            <v>2242499.9</v>
          </cell>
        </row>
        <row r="61">
          <cell r="F61">
            <v>2100</v>
          </cell>
        </row>
        <row r="62">
          <cell r="F62">
            <v>50</v>
          </cell>
        </row>
        <row r="63">
          <cell r="F63">
            <v>18280</v>
          </cell>
        </row>
        <row r="64">
          <cell r="F64">
            <v>103705.45</v>
          </cell>
        </row>
        <row r="65">
          <cell r="F65">
            <v>9428.35</v>
          </cell>
        </row>
        <row r="67">
          <cell r="F67">
            <v>200000</v>
          </cell>
        </row>
        <row r="68">
          <cell r="F68">
            <v>516900</v>
          </cell>
        </row>
        <row r="70">
          <cell r="F70">
            <v>867000</v>
          </cell>
        </row>
        <row r="71">
          <cell r="F71">
            <v>6000000</v>
          </cell>
        </row>
        <row r="72">
          <cell r="F72">
            <v>8316565.0099999998</v>
          </cell>
        </row>
        <row r="73">
          <cell r="F73">
            <v>190000</v>
          </cell>
        </row>
        <row r="74">
          <cell r="F74">
            <v>429682.5</v>
          </cell>
        </row>
        <row r="75">
          <cell r="F75">
            <v>2137530.61</v>
          </cell>
        </row>
        <row r="76">
          <cell r="F76">
            <v>6046.3</v>
          </cell>
        </row>
        <row r="77">
          <cell r="F77">
            <v>300955.7</v>
          </cell>
        </row>
        <row r="78">
          <cell r="F78">
            <v>12781290.949999999</v>
          </cell>
        </row>
        <row r="79">
          <cell r="F79">
            <v>6176682.4000000004</v>
          </cell>
        </row>
        <row r="80">
          <cell r="F80">
            <v>23532109.420000002</v>
          </cell>
        </row>
      </sheetData>
      <sheetData sheetId="2">
        <row r="6">
          <cell r="H6">
            <v>1435655.4299999997</v>
          </cell>
        </row>
      </sheetData>
      <sheetData sheetId="3"/>
      <sheetData sheetId="4">
        <row r="3">
          <cell r="A3" t="str">
            <v>SG</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refreshError="1"/>
      <sheetData sheetId="1" refreshError="1">
        <row r="1">
          <cell r="E1" t="str">
            <v>BuchSaldo</v>
          </cell>
          <cell r="F1" t="str">
            <v>Anf.bestand</v>
          </cell>
          <cell r="H1" t="str">
            <v>BuchBetrag</v>
          </cell>
        </row>
        <row r="2">
          <cell r="E2">
            <v>0</v>
          </cell>
          <cell r="F2">
            <v>0</v>
          </cell>
          <cell r="H2">
            <v>0</v>
          </cell>
        </row>
        <row r="3">
          <cell r="E3">
            <v>0</v>
          </cell>
          <cell r="F3">
            <v>0</v>
          </cell>
          <cell r="H3">
            <v>0</v>
          </cell>
        </row>
        <row r="4">
          <cell r="E4">
            <v>0</v>
          </cell>
          <cell r="F4">
            <v>0</v>
          </cell>
          <cell r="H4">
            <v>0</v>
          </cell>
        </row>
        <row r="23">
          <cell r="B23" t="str">
            <v>Konto</v>
          </cell>
          <cell r="E23" t="str">
            <v>BuchSaldo</v>
          </cell>
          <cell r="F23" t="str">
            <v>Anf.bestand</v>
          </cell>
          <cell r="G23" t="str">
            <v>S/H</v>
          </cell>
          <cell r="H23" t="str">
            <v>BuchBetrag</v>
          </cell>
        </row>
        <row r="24">
          <cell r="E24">
            <v>0</v>
          </cell>
          <cell r="G24" t="str">
            <v>H</v>
          </cell>
          <cell r="H24">
            <v>0</v>
          </cell>
        </row>
        <row r="25">
          <cell r="E25">
            <v>0</v>
          </cell>
          <cell r="G25" t="str">
            <v>H</v>
          </cell>
          <cell r="H25">
            <v>0</v>
          </cell>
        </row>
        <row r="26">
          <cell r="E26">
            <v>0</v>
          </cell>
          <cell r="G26" t="str">
            <v>H</v>
          </cell>
          <cell r="H26">
            <v>0</v>
          </cell>
        </row>
        <row r="27">
          <cell r="E27">
            <v>0</v>
          </cell>
          <cell r="G27" t="str">
            <v>H</v>
          </cell>
          <cell r="H27">
            <v>0</v>
          </cell>
        </row>
        <row r="28">
          <cell r="E28">
            <v>0</v>
          </cell>
          <cell r="G28" t="str">
            <v>H</v>
          </cell>
          <cell r="H28">
            <v>0</v>
          </cell>
        </row>
        <row r="29">
          <cell r="E29">
            <v>0</v>
          </cell>
          <cell r="G29" t="str">
            <v>H</v>
          </cell>
          <cell r="H29">
            <v>0</v>
          </cell>
        </row>
        <row r="30">
          <cell r="E30">
            <v>0</v>
          </cell>
          <cell r="G30" t="str">
            <v>H</v>
          </cell>
          <cell r="H30">
            <v>0</v>
          </cell>
        </row>
        <row r="31">
          <cell r="E31">
            <v>0</v>
          </cell>
          <cell r="G31" t="str">
            <v>H</v>
          </cell>
          <cell r="H31">
            <v>0</v>
          </cell>
        </row>
        <row r="32">
          <cell r="E32">
            <v>0</v>
          </cell>
          <cell r="G32" t="str">
            <v>H</v>
          </cell>
          <cell r="H32">
            <v>0</v>
          </cell>
        </row>
        <row r="33">
          <cell r="E33">
            <v>0</v>
          </cell>
          <cell r="G33" t="str">
            <v>H</v>
          </cell>
          <cell r="H33">
            <v>0</v>
          </cell>
        </row>
        <row r="34">
          <cell r="E34">
            <v>0</v>
          </cell>
          <cell r="G34" t="str">
            <v>H</v>
          </cell>
          <cell r="H34">
            <v>0</v>
          </cell>
        </row>
        <row r="35">
          <cell r="E35">
            <v>0</v>
          </cell>
          <cell r="G35" t="str">
            <v>H</v>
          </cell>
          <cell r="H35">
            <v>0</v>
          </cell>
        </row>
        <row r="36">
          <cell r="E36">
            <v>0</v>
          </cell>
          <cell r="G36" t="str">
            <v>H</v>
          </cell>
          <cell r="H36">
            <v>0</v>
          </cell>
        </row>
        <row r="37">
          <cell r="E37">
            <v>0</v>
          </cell>
          <cell r="G37" t="str">
            <v>H</v>
          </cell>
          <cell r="H37">
            <v>0</v>
          </cell>
        </row>
        <row r="38">
          <cell r="E38">
            <v>0</v>
          </cell>
          <cell r="G38" t="str">
            <v>H</v>
          </cell>
          <cell r="H38">
            <v>0</v>
          </cell>
        </row>
        <row r="39">
          <cell r="E39">
            <v>0</v>
          </cell>
          <cell r="G39" t="str">
            <v>H</v>
          </cell>
          <cell r="H39">
            <v>0</v>
          </cell>
        </row>
        <row r="40">
          <cell r="E40">
            <v>0</v>
          </cell>
          <cell r="G40" t="str">
            <v>H</v>
          </cell>
          <cell r="H40">
            <v>0</v>
          </cell>
        </row>
        <row r="41">
          <cell r="E41">
            <v>0</v>
          </cell>
          <cell r="G41" t="str">
            <v>H</v>
          </cell>
          <cell r="H41">
            <v>0</v>
          </cell>
        </row>
        <row r="42">
          <cell r="E42">
            <v>0</v>
          </cell>
          <cell r="G42" t="str">
            <v>H</v>
          </cell>
          <cell r="H42">
            <v>0</v>
          </cell>
        </row>
        <row r="43">
          <cell r="E43">
            <v>0</v>
          </cell>
          <cell r="G43" t="str">
            <v>H</v>
          </cell>
          <cell r="H43">
            <v>0</v>
          </cell>
        </row>
        <row r="44">
          <cell r="E44">
            <v>0</v>
          </cell>
          <cell r="G44" t="str">
            <v>H</v>
          </cell>
          <cell r="H44">
            <v>0</v>
          </cell>
        </row>
        <row r="45">
          <cell r="E45">
            <v>0</v>
          </cell>
          <cell r="G45" t="str">
            <v>H</v>
          </cell>
          <cell r="H45">
            <v>0</v>
          </cell>
        </row>
        <row r="46">
          <cell r="E46">
            <v>0</v>
          </cell>
          <cell r="G46" t="str">
            <v>H</v>
          </cell>
          <cell r="H46">
            <v>0</v>
          </cell>
        </row>
        <row r="47">
          <cell r="E47">
            <v>0</v>
          </cell>
          <cell r="G47" t="str">
            <v>H</v>
          </cell>
          <cell r="H47">
            <v>0</v>
          </cell>
        </row>
        <row r="48">
          <cell r="E48">
            <v>0</v>
          </cell>
          <cell r="G48" t="str">
            <v>H</v>
          </cell>
          <cell r="H48">
            <v>0</v>
          </cell>
        </row>
        <row r="49">
          <cell r="E49">
            <v>0</v>
          </cell>
          <cell r="G49" t="str">
            <v>H</v>
          </cell>
          <cell r="H49">
            <v>0</v>
          </cell>
        </row>
        <row r="50">
          <cell r="E50">
            <v>0</v>
          </cell>
          <cell r="G50" t="str">
            <v>H</v>
          </cell>
          <cell r="H50">
            <v>0</v>
          </cell>
        </row>
        <row r="51">
          <cell r="E51">
            <v>0</v>
          </cell>
          <cell r="G51" t="str">
            <v>H</v>
          </cell>
          <cell r="H51">
            <v>0</v>
          </cell>
        </row>
        <row r="52">
          <cell r="E52">
            <v>0</v>
          </cell>
          <cell r="G52" t="str">
            <v>H</v>
          </cell>
          <cell r="H52">
            <v>0</v>
          </cell>
        </row>
        <row r="53">
          <cell r="E53">
            <v>0</v>
          </cell>
          <cell r="G53" t="str">
            <v>H</v>
          </cell>
          <cell r="H53">
            <v>0</v>
          </cell>
        </row>
        <row r="54">
          <cell r="E54">
            <v>0</v>
          </cell>
          <cell r="G54" t="str">
            <v>H</v>
          </cell>
          <cell r="H54">
            <v>0</v>
          </cell>
        </row>
        <row r="55">
          <cell r="E55">
            <v>0</v>
          </cell>
          <cell r="G55" t="str">
            <v>H</v>
          </cell>
          <cell r="H55">
            <v>0</v>
          </cell>
        </row>
        <row r="56">
          <cell r="E56">
            <v>0</v>
          </cell>
          <cell r="G56" t="str">
            <v>H</v>
          </cell>
          <cell r="H56">
            <v>0</v>
          </cell>
        </row>
        <row r="57">
          <cell r="E57">
            <v>0</v>
          </cell>
          <cell r="G57" t="str">
            <v>H</v>
          </cell>
          <cell r="H57">
            <v>0</v>
          </cell>
        </row>
        <row r="58">
          <cell r="E58">
            <v>0</v>
          </cell>
          <cell r="G58" t="str">
            <v>H</v>
          </cell>
          <cell r="H58">
            <v>0</v>
          </cell>
        </row>
        <row r="59">
          <cell r="E59">
            <v>0</v>
          </cell>
          <cell r="G59" t="str">
            <v>H</v>
          </cell>
          <cell r="H59">
            <v>0</v>
          </cell>
        </row>
        <row r="60">
          <cell r="E60">
            <v>0</v>
          </cell>
          <cell r="G60" t="str">
            <v>H</v>
          </cell>
          <cell r="H60">
            <v>0</v>
          </cell>
        </row>
        <row r="61">
          <cell r="E61">
            <v>0</v>
          </cell>
          <cell r="G61" t="str">
            <v>H</v>
          </cell>
          <cell r="H61">
            <v>0</v>
          </cell>
        </row>
        <row r="62">
          <cell r="E62">
            <v>0</v>
          </cell>
          <cell r="G62" t="str">
            <v>H</v>
          </cell>
          <cell r="H62">
            <v>0</v>
          </cell>
        </row>
        <row r="63">
          <cell r="E63">
            <v>0</v>
          </cell>
          <cell r="G63" t="str">
            <v>H</v>
          </cell>
          <cell r="H63">
            <v>0</v>
          </cell>
        </row>
        <row r="64">
          <cell r="E64">
            <v>0</v>
          </cell>
          <cell r="G64" t="str">
            <v>H</v>
          </cell>
          <cell r="H64">
            <v>0</v>
          </cell>
        </row>
        <row r="65">
          <cell r="E65">
            <v>0</v>
          </cell>
          <cell r="G65" t="str">
            <v>H</v>
          </cell>
          <cell r="H65">
            <v>0</v>
          </cell>
        </row>
        <row r="66">
          <cell r="E66">
            <v>0</v>
          </cell>
          <cell r="G66" t="str">
            <v>H</v>
          </cell>
          <cell r="H66">
            <v>0</v>
          </cell>
        </row>
        <row r="67">
          <cell r="E67">
            <v>0</v>
          </cell>
          <cell r="G67" t="str">
            <v>H</v>
          </cell>
          <cell r="H67">
            <v>0</v>
          </cell>
        </row>
        <row r="68">
          <cell r="E68">
            <v>0</v>
          </cell>
          <cell r="G68" t="str">
            <v>H</v>
          </cell>
          <cell r="H68">
            <v>0</v>
          </cell>
        </row>
        <row r="69">
          <cell r="E69">
            <v>0</v>
          </cell>
          <cell r="G69" t="str">
            <v>H</v>
          </cell>
          <cell r="H69">
            <v>0</v>
          </cell>
        </row>
        <row r="70">
          <cell r="E70">
            <v>0</v>
          </cell>
          <cell r="G70" t="str">
            <v>H</v>
          </cell>
          <cell r="H70">
            <v>0</v>
          </cell>
        </row>
        <row r="71">
          <cell r="E71">
            <v>0</v>
          </cell>
          <cell r="G71" t="str">
            <v>H</v>
          </cell>
          <cell r="H71">
            <v>0</v>
          </cell>
        </row>
        <row r="72">
          <cell r="E72">
            <v>0</v>
          </cell>
          <cell r="G72" t="str">
            <v>H</v>
          </cell>
          <cell r="H72">
            <v>0</v>
          </cell>
        </row>
        <row r="73">
          <cell r="E73">
            <v>0</v>
          </cell>
          <cell r="G73" t="str">
            <v>H</v>
          </cell>
          <cell r="H73">
            <v>0</v>
          </cell>
        </row>
        <row r="74">
          <cell r="E74">
            <v>0</v>
          </cell>
          <cell r="G74" t="str">
            <v>H</v>
          </cell>
          <cell r="H74">
            <v>0</v>
          </cell>
        </row>
        <row r="75">
          <cell r="E75">
            <v>0</v>
          </cell>
          <cell r="G75" t="str">
            <v>H</v>
          </cell>
          <cell r="H75">
            <v>0</v>
          </cell>
        </row>
        <row r="76">
          <cell r="E76">
            <v>0</v>
          </cell>
          <cell r="G76" t="str">
            <v>H</v>
          </cell>
          <cell r="H76">
            <v>0</v>
          </cell>
        </row>
        <row r="77">
          <cell r="E77">
            <v>0</v>
          </cell>
          <cell r="G77" t="str">
            <v>H</v>
          </cell>
          <cell r="H77">
            <v>0</v>
          </cell>
        </row>
        <row r="78">
          <cell r="E78">
            <v>0</v>
          </cell>
          <cell r="G78" t="str">
            <v>H</v>
          </cell>
          <cell r="H78">
            <v>0</v>
          </cell>
        </row>
        <row r="79">
          <cell r="E79">
            <v>0</v>
          </cell>
          <cell r="G79" t="str">
            <v>H</v>
          </cell>
          <cell r="H79">
            <v>0</v>
          </cell>
        </row>
        <row r="80">
          <cell r="E80">
            <v>0</v>
          </cell>
          <cell r="G80" t="str">
            <v>H</v>
          </cell>
          <cell r="H80">
            <v>0</v>
          </cell>
        </row>
        <row r="81">
          <cell r="E81">
            <v>0</v>
          </cell>
          <cell r="G81" t="str">
            <v>H</v>
          </cell>
          <cell r="H81">
            <v>0</v>
          </cell>
        </row>
        <row r="82">
          <cell r="E82">
            <v>0</v>
          </cell>
          <cell r="G82" t="str">
            <v>H</v>
          </cell>
          <cell r="H82">
            <v>0</v>
          </cell>
        </row>
        <row r="83">
          <cell r="E83">
            <v>0</v>
          </cell>
          <cell r="G83" t="str">
            <v>H</v>
          </cell>
          <cell r="H83">
            <v>0</v>
          </cell>
        </row>
        <row r="84">
          <cell r="E84">
            <v>0</v>
          </cell>
          <cell r="G84" t="str">
            <v>H</v>
          </cell>
          <cell r="H84">
            <v>0</v>
          </cell>
        </row>
        <row r="85">
          <cell r="E85">
            <v>0</v>
          </cell>
          <cell r="G85" t="str">
            <v>H</v>
          </cell>
          <cell r="H85">
            <v>0</v>
          </cell>
        </row>
        <row r="86">
          <cell r="E86">
            <v>0</v>
          </cell>
          <cell r="G86" t="str">
            <v>H</v>
          </cell>
          <cell r="H86">
            <v>0</v>
          </cell>
        </row>
        <row r="87">
          <cell r="E87">
            <v>0</v>
          </cell>
          <cell r="G87" t="str">
            <v>H</v>
          </cell>
          <cell r="H87">
            <v>0</v>
          </cell>
        </row>
        <row r="88">
          <cell r="E88">
            <v>0</v>
          </cell>
          <cell r="G88" t="str">
            <v>H</v>
          </cell>
          <cell r="H88">
            <v>0</v>
          </cell>
        </row>
        <row r="89">
          <cell r="E89">
            <v>0</v>
          </cell>
          <cell r="G89" t="str">
            <v>H</v>
          </cell>
          <cell r="H89">
            <v>0</v>
          </cell>
        </row>
        <row r="90">
          <cell r="E90">
            <v>0</v>
          </cell>
          <cell r="G90" t="str">
            <v>H</v>
          </cell>
          <cell r="H90">
            <v>0</v>
          </cell>
        </row>
        <row r="91">
          <cell r="E91">
            <v>0</v>
          </cell>
          <cell r="G91" t="str">
            <v>H</v>
          </cell>
          <cell r="H91">
            <v>0</v>
          </cell>
        </row>
        <row r="92">
          <cell r="E92">
            <v>0</v>
          </cell>
          <cell r="G92" t="str">
            <v>H</v>
          </cell>
          <cell r="H92">
            <v>0</v>
          </cell>
        </row>
        <row r="93">
          <cell r="E93">
            <v>0</v>
          </cell>
          <cell r="G93" t="str">
            <v>H</v>
          </cell>
          <cell r="H93">
            <v>0</v>
          </cell>
        </row>
        <row r="94">
          <cell r="E94">
            <v>0</v>
          </cell>
          <cell r="G94" t="str">
            <v>H</v>
          </cell>
          <cell r="H94">
            <v>0</v>
          </cell>
        </row>
        <row r="95">
          <cell r="E95">
            <v>0</v>
          </cell>
          <cell r="G95" t="str">
            <v>H</v>
          </cell>
          <cell r="H95">
            <v>0</v>
          </cell>
        </row>
        <row r="96">
          <cell r="E96">
            <v>0</v>
          </cell>
          <cell r="G96" t="str">
            <v>H</v>
          </cell>
          <cell r="H96">
            <v>0</v>
          </cell>
        </row>
        <row r="97">
          <cell r="E97">
            <v>0</v>
          </cell>
          <cell r="G97" t="str">
            <v>H</v>
          </cell>
          <cell r="H97">
            <v>0</v>
          </cell>
        </row>
        <row r="98">
          <cell r="E98">
            <v>0</v>
          </cell>
          <cell r="G98" t="str">
            <v>H</v>
          </cell>
          <cell r="H98">
            <v>0</v>
          </cell>
        </row>
        <row r="99">
          <cell r="E99">
            <v>0</v>
          </cell>
          <cell r="G99" t="str">
            <v>H</v>
          </cell>
          <cell r="H99">
            <v>0</v>
          </cell>
        </row>
        <row r="100">
          <cell r="E100">
            <v>0</v>
          </cell>
          <cell r="G100" t="str">
            <v>H</v>
          </cell>
          <cell r="H100">
            <v>0</v>
          </cell>
        </row>
        <row r="101">
          <cell r="E101">
            <v>0</v>
          </cell>
          <cell r="G101" t="str">
            <v>H</v>
          </cell>
          <cell r="H101">
            <v>0</v>
          </cell>
        </row>
        <row r="102">
          <cell r="E102">
            <v>0</v>
          </cell>
          <cell r="G102" t="str">
            <v>H</v>
          </cell>
          <cell r="H102">
            <v>0</v>
          </cell>
        </row>
        <row r="103">
          <cell r="E103">
            <v>0</v>
          </cell>
          <cell r="G103" t="str">
            <v>H</v>
          </cell>
          <cell r="H103">
            <v>0</v>
          </cell>
        </row>
        <row r="104">
          <cell r="E104">
            <v>0</v>
          </cell>
          <cell r="G104" t="str">
            <v>H</v>
          </cell>
          <cell r="H104">
            <v>0</v>
          </cell>
        </row>
        <row r="105">
          <cell r="E105">
            <v>0</v>
          </cell>
          <cell r="G105" t="str">
            <v>H</v>
          </cell>
          <cell r="H105">
            <v>0</v>
          </cell>
        </row>
        <row r="106">
          <cell r="E106">
            <v>0</v>
          </cell>
          <cell r="G106" t="str">
            <v>H</v>
          </cell>
          <cell r="H106">
            <v>0</v>
          </cell>
        </row>
        <row r="107">
          <cell r="E107">
            <v>0</v>
          </cell>
          <cell r="G107" t="str">
            <v>H</v>
          </cell>
          <cell r="H107">
            <v>0</v>
          </cell>
        </row>
        <row r="108">
          <cell r="E108">
            <v>0</v>
          </cell>
          <cell r="G108" t="str">
            <v>H</v>
          </cell>
          <cell r="H108">
            <v>0</v>
          </cell>
        </row>
        <row r="109">
          <cell r="E109">
            <v>0</v>
          </cell>
          <cell r="G109" t="str">
            <v>H</v>
          </cell>
          <cell r="H109">
            <v>0</v>
          </cell>
        </row>
        <row r="110">
          <cell r="E110">
            <v>0</v>
          </cell>
          <cell r="G110" t="str">
            <v>H</v>
          </cell>
          <cell r="H110">
            <v>0</v>
          </cell>
        </row>
        <row r="111">
          <cell r="E111">
            <v>0</v>
          </cell>
          <cell r="G111" t="str">
            <v>H</v>
          </cell>
          <cell r="H111">
            <v>0</v>
          </cell>
        </row>
        <row r="112">
          <cell r="E112">
            <v>0</v>
          </cell>
          <cell r="G112" t="str">
            <v>H</v>
          </cell>
          <cell r="H112">
            <v>0</v>
          </cell>
        </row>
        <row r="113">
          <cell r="E113">
            <v>0</v>
          </cell>
          <cell r="G113" t="str">
            <v>H</v>
          </cell>
          <cell r="H113">
            <v>0</v>
          </cell>
        </row>
        <row r="114">
          <cell r="E114">
            <v>0</v>
          </cell>
          <cell r="G114" t="str">
            <v>H</v>
          </cell>
          <cell r="H114">
            <v>0</v>
          </cell>
        </row>
        <row r="115">
          <cell r="E115">
            <v>0</v>
          </cell>
          <cell r="G115" t="str">
            <v>H</v>
          </cell>
          <cell r="H115">
            <v>0</v>
          </cell>
        </row>
        <row r="116">
          <cell r="E116">
            <v>0</v>
          </cell>
          <cell r="G116" t="str">
            <v>H</v>
          </cell>
          <cell r="H116">
            <v>0</v>
          </cell>
        </row>
        <row r="117">
          <cell r="E117">
            <v>0</v>
          </cell>
          <cell r="G117" t="str">
            <v>H</v>
          </cell>
          <cell r="H117">
            <v>0</v>
          </cell>
        </row>
        <row r="118">
          <cell r="E118">
            <v>0</v>
          </cell>
          <cell r="G118" t="str">
            <v>H</v>
          </cell>
          <cell r="H118">
            <v>0</v>
          </cell>
        </row>
        <row r="119">
          <cell r="E119">
            <v>0</v>
          </cell>
          <cell r="G119" t="str">
            <v>H</v>
          </cell>
          <cell r="H119">
            <v>0</v>
          </cell>
        </row>
        <row r="120">
          <cell r="E120">
            <v>0</v>
          </cell>
          <cell r="G120" t="str">
            <v>H</v>
          </cell>
          <cell r="H120">
            <v>0</v>
          </cell>
        </row>
        <row r="121">
          <cell r="E121">
            <v>0</v>
          </cell>
          <cell r="G121" t="str">
            <v>H</v>
          </cell>
          <cell r="H121">
            <v>0</v>
          </cell>
        </row>
        <row r="122">
          <cell r="E122">
            <v>0</v>
          </cell>
          <cell r="G122" t="str">
            <v>H</v>
          </cell>
          <cell r="H122">
            <v>0</v>
          </cell>
        </row>
        <row r="123">
          <cell r="E123">
            <v>0</v>
          </cell>
          <cell r="G123" t="str">
            <v>H</v>
          </cell>
          <cell r="H123">
            <v>0</v>
          </cell>
        </row>
        <row r="124">
          <cell r="E124">
            <v>0</v>
          </cell>
          <cell r="G124" t="str">
            <v>H</v>
          </cell>
          <cell r="H124">
            <v>0</v>
          </cell>
        </row>
        <row r="125">
          <cell r="E125">
            <v>0</v>
          </cell>
          <cell r="G125" t="str">
            <v>H</v>
          </cell>
          <cell r="H125">
            <v>0</v>
          </cell>
        </row>
        <row r="126">
          <cell r="E126">
            <v>0</v>
          </cell>
          <cell r="G126" t="str">
            <v>H</v>
          </cell>
          <cell r="H126">
            <v>0</v>
          </cell>
        </row>
        <row r="127">
          <cell r="E127">
            <v>0</v>
          </cell>
          <cell r="G127" t="str">
            <v>H</v>
          </cell>
          <cell r="H127">
            <v>0</v>
          </cell>
        </row>
        <row r="128">
          <cell r="E128">
            <v>0</v>
          </cell>
          <cell r="G128" t="str">
            <v>H</v>
          </cell>
          <cell r="H128">
            <v>0</v>
          </cell>
        </row>
        <row r="129">
          <cell r="E129">
            <v>0</v>
          </cell>
          <cell r="G129" t="str">
            <v>H</v>
          </cell>
          <cell r="H129">
            <v>0</v>
          </cell>
        </row>
        <row r="130">
          <cell r="E130">
            <v>0</v>
          </cell>
          <cell r="G130" t="str">
            <v>H</v>
          </cell>
          <cell r="H130">
            <v>0</v>
          </cell>
        </row>
        <row r="131">
          <cell r="E131">
            <v>0</v>
          </cell>
          <cell r="G131" t="str">
            <v>H</v>
          </cell>
          <cell r="H131">
            <v>0</v>
          </cell>
        </row>
        <row r="132">
          <cell r="E132">
            <v>0</v>
          </cell>
          <cell r="G132" t="str">
            <v>H</v>
          </cell>
          <cell r="H132">
            <v>0</v>
          </cell>
        </row>
        <row r="133">
          <cell r="E133">
            <v>0</v>
          </cell>
          <cell r="G133" t="str">
            <v>H</v>
          </cell>
          <cell r="H133">
            <v>0</v>
          </cell>
        </row>
        <row r="134">
          <cell r="E134">
            <v>0</v>
          </cell>
          <cell r="G134" t="str">
            <v>H</v>
          </cell>
          <cell r="H134">
            <v>0</v>
          </cell>
        </row>
        <row r="135">
          <cell r="E135">
            <v>0</v>
          </cell>
          <cell r="G135" t="str">
            <v>H</v>
          </cell>
          <cell r="H135">
            <v>0</v>
          </cell>
        </row>
        <row r="136">
          <cell r="E136">
            <v>0</v>
          </cell>
          <cell r="G136" t="str">
            <v>H</v>
          </cell>
          <cell r="H136">
            <v>0</v>
          </cell>
        </row>
        <row r="137">
          <cell r="E137">
            <v>0</v>
          </cell>
          <cell r="G137" t="str">
            <v>H</v>
          </cell>
          <cell r="H137">
            <v>0</v>
          </cell>
        </row>
        <row r="138">
          <cell r="E138">
            <v>0</v>
          </cell>
          <cell r="G138" t="str">
            <v>H</v>
          </cell>
          <cell r="H138">
            <v>0</v>
          </cell>
        </row>
        <row r="139">
          <cell r="E139">
            <v>0</v>
          </cell>
          <cell r="G139" t="str">
            <v>H</v>
          </cell>
          <cell r="H139">
            <v>0</v>
          </cell>
        </row>
        <row r="140">
          <cell r="E140">
            <v>0</v>
          </cell>
          <cell r="G140" t="str">
            <v>H</v>
          </cell>
          <cell r="H140">
            <v>0</v>
          </cell>
        </row>
        <row r="141">
          <cell r="E141">
            <v>0</v>
          </cell>
          <cell r="G141" t="str">
            <v>H</v>
          </cell>
          <cell r="H141">
            <v>0</v>
          </cell>
        </row>
        <row r="142">
          <cell r="E142">
            <v>0</v>
          </cell>
          <cell r="G142" t="str">
            <v>H</v>
          </cell>
          <cell r="H142">
            <v>0</v>
          </cell>
        </row>
        <row r="143">
          <cell r="E143">
            <v>0</v>
          </cell>
          <cell r="G143" t="str">
            <v>H</v>
          </cell>
          <cell r="H143">
            <v>0</v>
          </cell>
        </row>
        <row r="144">
          <cell r="E144">
            <v>0</v>
          </cell>
          <cell r="G144" t="str">
            <v>H</v>
          </cell>
          <cell r="H144">
            <v>0</v>
          </cell>
        </row>
        <row r="145">
          <cell r="E145">
            <v>0</v>
          </cell>
          <cell r="G145" t="str">
            <v>H</v>
          </cell>
          <cell r="H145">
            <v>0</v>
          </cell>
        </row>
        <row r="146">
          <cell r="E146">
            <v>0</v>
          </cell>
          <cell r="G146" t="str">
            <v>H</v>
          </cell>
          <cell r="H146">
            <v>0</v>
          </cell>
        </row>
        <row r="147">
          <cell r="E147">
            <v>0</v>
          </cell>
          <cell r="G147" t="str">
            <v>H</v>
          </cell>
          <cell r="H147">
            <v>0</v>
          </cell>
        </row>
        <row r="148">
          <cell r="E148">
            <v>0</v>
          </cell>
          <cell r="G148" t="str">
            <v>H</v>
          </cell>
          <cell r="H148">
            <v>0</v>
          </cell>
        </row>
        <row r="149">
          <cell r="E149">
            <v>0</v>
          </cell>
          <cell r="G149" t="str">
            <v>H</v>
          </cell>
          <cell r="H149">
            <v>0</v>
          </cell>
        </row>
        <row r="150">
          <cell r="E150">
            <v>0</v>
          </cell>
          <cell r="G150" t="str">
            <v>H</v>
          </cell>
          <cell r="H150">
            <v>0</v>
          </cell>
        </row>
        <row r="151">
          <cell r="E151">
            <v>0</v>
          </cell>
          <cell r="G151" t="str">
            <v>H</v>
          </cell>
          <cell r="H151">
            <v>0</v>
          </cell>
        </row>
        <row r="152">
          <cell r="E152">
            <v>0</v>
          </cell>
          <cell r="G152" t="str">
            <v>H</v>
          </cell>
          <cell r="H152">
            <v>0</v>
          </cell>
        </row>
        <row r="153">
          <cell r="E153">
            <v>0</v>
          </cell>
          <cell r="G153" t="str">
            <v>H</v>
          </cell>
          <cell r="H153">
            <v>0</v>
          </cell>
        </row>
        <row r="154">
          <cell r="E154">
            <v>0</v>
          </cell>
          <cell r="G154" t="str">
            <v>H</v>
          </cell>
          <cell r="H154">
            <v>0</v>
          </cell>
        </row>
        <row r="155">
          <cell r="E155">
            <v>0</v>
          </cell>
          <cell r="G155" t="str">
            <v>H</v>
          </cell>
          <cell r="H155">
            <v>0</v>
          </cell>
        </row>
        <row r="156">
          <cell r="E156">
            <v>0</v>
          </cell>
          <cell r="G156" t="str">
            <v>H</v>
          </cell>
          <cell r="H156">
            <v>0</v>
          </cell>
        </row>
        <row r="157">
          <cell r="E157">
            <v>0</v>
          </cell>
          <cell r="G157" t="str">
            <v>H</v>
          </cell>
          <cell r="H157">
            <v>0</v>
          </cell>
        </row>
        <row r="158">
          <cell r="E158">
            <v>0</v>
          </cell>
          <cell r="G158" t="str">
            <v>H</v>
          </cell>
          <cell r="H158">
            <v>0</v>
          </cell>
        </row>
        <row r="159">
          <cell r="E159">
            <v>0</v>
          </cell>
          <cell r="G159" t="str">
            <v>H</v>
          </cell>
          <cell r="H159">
            <v>0</v>
          </cell>
        </row>
        <row r="160">
          <cell r="E160">
            <v>0</v>
          </cell>
          <cell r="G160" t="str">
            <v>H</v>
          </cell>
          <cell r="H160">
            <v>0</v>
          </cell>
        </row>
        <row r="161">
          <cell r="E161">
            <v>0</v>
          </cell>
          <cell r="G161" t="str">
            <v>H</v>
          </cell>
          <cell r="H161">
            <v>0</v>
          </cell>
        </row>
        <row r="162">
          <cell r="E162">
            <v>0</v>
          </cell>
          <cell r="G162" t="str">
            <v>H</v>
          </cell>
          <cell r="H162">
            <v>0</v>
          </cell>
        </row>
        <row r="163">
          <cell r="E163">
            <v>0</v>
          </cell>
          <cell r="G163" t="str">
            <v>H</v>
          </cell>
          <cell r="H163">
            <v>0</v>
          </cell>
        </row>
        <row r="164">
          <cell r="E164">
            <v>0</v>
          </cell>
          <cell r="G164" t="str">
            <v>H</v>
          </cell>
          <cell r="H164">
            <v>0</v>
          </cell>
        </row>
        <row r="165">
          <cell r="E165">
            <v>0</v>
          </cell>
          <cell r="G165" t="str">
            <v>H</v>
          </cell>
          <cell r="H165">
            <v>0</v>
          </cell>
        </row>
        <row r="166">
          <cell r="E166">
            <v>0</v>
          </cell>
          <cell r="G166" t="str">
            <v>H</v>
          </cell>
          <cell r="H166">
            <v>0</v>
          </cell>
        </row>
        <row r="167">
          <cell r="E167">
            <v>0</v>
          </cell>
          <cell r="G167" t="str">
            <v>H</v>
          </cell>
          <cell r="H167">
            <v>0</v>
          </cell>
        </row>
        <row r="168">
          <cell r="E168">
            <v>0</v>
          </cell>
          <cell r="G168" t="str">
            <v>H</v>
          </cell>
          <cell r="H168">
            <v>0</v>
          </cell>
        </row>
        <row r="169">
          <cell r="E169">
            <v>0</v>
          </cell>
          <cell r="G169" t="str">
            <v>H</v>
          </cell>
          <cell r="H169">
            <v>0</v>
          </cell>
        </row>
        <row r="170">
          <cell r="E170">
            <v>0</v>
          </cell>
          <cell r="G170" t="str">
            <v>H</v>
          </cell>
          <cell r="H170">
            <v>0</v>
          </cell>
        </row>
        <row r="171">
          <cell r="E171">
            <v>0</v>
          </cell>
          <cell r="G171" t="str">
            <v>H</v>
          </cell>
          <cell r="H171">
            <v>0</v>
          </cell>
        </row>
        <row r="172">
          <cell r="E172">
            <v>0</v>
          </cell>
          <cell r="G172" t="str">
            <v>H</v>
          </cell>
          <cell r="H172">
            <v>0</v>
          </cell>
        </row>
        <row r="173">
          <cell r="E173">
            <v>0</v>
          </cell>
          <cell r="G173" t="str">
            <v>H</v>
          </cell>
          <cell r="H173">
            <v>0</v>
          </cell>
        </row>
        <row r="174">
          <cell r="E174">
            <v>0</v>
          </cell>
          <cell r="G174" t="str">
            <v>H</v>
          </cell>
          <cell r="H174">
            <v>0</v>
          </cell>
        </row>
        <row r="175">
          <cell r="E175">
            <v>0</v>
          </cell>
          <cell r="G175" t="str">
            <v>H</v>
          </cell>
          <cell r="H175">
            <v>0</v>
          </cell>
        </row>
        <row r="176">
          <cell r="E176">
            <v>0</v>
          </cell>
          <cell r="G176" t="str">
            <v>H</v>
          </cell>
          <cell r="H176">
            <v>0</v>
          </cell>
        </row>
        <row r="177">
          <cell r="E177">
            <v>0</v>
          </cell>
          <cell r="G177" t="str">
            <v>H</v>
          </cell>
          <cell r="H177">
            <v>0</v>
          </cell>
        </row>
        <row r="178">
          <cell r="E178">
            <v>0</v>
          </cell>
          <cell r="G178" t="str">
            <v>H</v>
          </cell>
          <cell r="H178">
            <v>0</v>
          </cell>
        </row>
        <row r="179">
          <cell r="E179">
            <v>0</v>
          </cell>
          <cell r="G179" t="str">
            <v>H</v>
          </cell>
          <cell r="H179">
            <v>0</v>
          </cell>
        </row>
        <row r="180">
          <cell r="E180">
            <v>0</v>
          </cell>
          <cell r="G180" t="str">
            <v>H</v>
          </cell>
          <cell r="H180">
            <v>0</v>
          </cell>
        </row>
        <row r="181">
          <cell r="E181">
            <v>0</v>
          </cell>
          <cell r="G181" t="str">
            <v>H</v>
          </cell>
          <cell r="H181">
            <v>0</v>
          </cell>
        </row>
        <row r="182">
          <cell r="E182">
            <v>0</v>
          </cell>
          <cell r="G182" t="str">
            <v>H</v>
          </cell>
          <cell r="H182">
            <v>0</v>
          </cell>
        </row>
        <row r="183">
          <cell r="E183">
            <v>0</v>
          </cell>
          <cell r="G183" t="str">
            <v>H</v>
          </cell>
          <cell r="H183">
            <v>0</v>
          </cell>
        </row>
        <row r="184">
          <cell r="E184">
            <v>0</v>
          </cell>
          <cell r="G184" t="str">
            <v>H</v>
          </cell>
          <cell r="H184">
            <v>0</v>
          </cell>
        </row>
        <row r="185">
          <cell r="E185">
            <v>0</v>
          </cell>
          <cell r="G185" t="str">
            <v>H</v>
          </cell>
          <cell r="H185">
            <v>0</v>
          </cell>
        </row>
        <row r="186">
          <cell r="E186">
            <v>0</v>
          </cell>
          <cell r="G186" t="str">
            <v>H</v>
          </cell>
          <cell r="H186">
            <v>0</v>
          </cell>
        </row>
        <row r="187">
          <cell r="E187">
            <v>0</v>
          </cell>
          <cell r="G187" t="str">
            <v>H</v>
          </cell>
          <cell r="H187">
            <v>0</v>
          </cell>
        </row>
        <row r="188">
          <cell r="E188">
            <v>0</v>
          </cell>
          <cell r="G188" t="str">
            <v>H</v>
          </cell>
          <cell r="H188">
            <v>0</v>
          </cell>
        </row>
        <row r="189">
          <cell r="E189">
            <v>0</v>
          </cell>
          <cell r="G189" t="str">
            <v>H</v>
          </cell>
          <cell r="H189">
            <v>0</v>
          </cell>
        </row>
        <row r="190">
          <cell r="E190">
            <v>0</v>
          </cell>
          <cell r="G190" t="str">
            <v>H</v>
          </cell>
          <cell r="H190">
            <v>0</v>
          </cell>
        </row>
        <row r="191">
          <cell r="E191">
            <v>0</v>
          </cell>
          <cell r="G191" t="str">
            <v>H</v>
          </cell>
          <cell r="H191">
            <v>0</v>
          </cell>
        </row>
        <row r="192">
          <cell r="E192">
            <v>0</v>
          </cell>
          <cell r="G192" t="str">
            <v>H</v>
          </cell>
          <cell r="H192">
            <v>0</v>
          </cell>
        </row>
        <row r="193">
          <cell r="E193">
            <v>0</v>
          </cell>
          <cell r="G193" t="str">
            <v>H</v>
          </cell>
          <cell r="H193">
            <v>0</v>
          </cell>
        </row>
        <row r="194">
          <cell r="E194">
            <v>0</v>
          </cell>
          <cell r="G194" t="str">
            <v>H</v>
          </cell>
          <cell r="H194">
            <v>0</v>
          </cell>
        </row>
        <row r="195">
          <cell r="E195">
            <v>0</v>
          </cell>
          <cell r="G195" t="str">
            <v>H</v>
          </cell>
          <cell r="H195">
            <v>0</v>
          </cell>
        </row>
        <row r="196">
          <cell r="E196">
            <v>0</v>
          </cell>
          <cell r="G196" t="str">
            <v>H</v>
          </cell>
          <cell r="H196">
            <v>0</v>
          </cell>
        </row>
        <row r="197">
          <cell r="E197">
            <v>0</v>
          </cell>
          <cell r="G197" t="str">
            <v>H</v>
          </cell>
          <cell r="H197">
            <v>0</v>
          </cell>
        </row>
        <row r="198">
          <cell r="E198">
            <v>0</v>
          </cell>
          <cell r="G198" t="str">
            <v>H</v>
          </cell>
          <cell r="H198">
            <v>0</v>
          </cell>
        </row>
        <row r="199">
          <cell r="E199">
            <v>0</v>
          </cell>
          <cell r="G199" t="str">
            <v>H</v>
          </cell>
          <cell r="H199">
            <v>0</v>
          </cell>
        </row>
        <row r="200">
          <cell r="E200">
            <v>0</v>
          </cell>
          <cell r="G200" t="str">
            <v>H</v>
          </cell>
          <cell r="H200">
            <v>0</v>
          </cell>
        </row>
        <row r="201">
          <cell r="E201">
            <v>0</v>
          </cell>
          <cell r="G201" t="str">
            <v>H</v>
          </cell>
          <cell r="H201">
            <v>0</v>
          </cell>
        </row>
        <row r="202">
          <cell r="E202">
            <v>0</v>
          </cell>
          <cell r="G202" t="str">
            <v>H</v>
          </cell>
          <cell r="H202">
            <v>0</v>
          </cell>
        </row>
        <row r="203">
          <cell r="E203">
            <v>0</v>
          </cell>
          <cell r="G203" t="str">
            <v>H</v>
          </cell>
          <cell r="H203">
            <v>0</v>
          </cell>
        </row>
        <row r="204">
          <cell r="E204">
            <v>0</v>
          </cell>
          <cell r="G204" t="str">
            <v>H</v>
          </cell>
          <cell r="H204">
            <v>0</v>
          </cell>
        </row>
        <row r="205">
          <cell r="E205">
            <v>0</v>
          </cell>
          <cell r="G205" t="str">
            <v>H</v>
          </cell>
          <cell r="H205">
            <v>0</v>
          </cell>
        </row>
        <row r="206">
          <cell r="E206">
            <v>0</v>
          </cell>
          <cell r="G206" t="str">
            <v>H</v>
          </cell>
          <cell r="H206">
            <v>0</v>
          </cell>
        </row>
        <row r="207">
          <cell r="E207">
            <v>0</v>
          </cell>
          <cell r="G207" t="str">
            <v>H</v>
          </cell>
          <cell r="H207">
            <v>0</v>
          </cell>
        </row>
        <row r="208">
          <cell r="E208">
            <v>0</v>
          </cell>
          <cell r="G208" t="str">
            <v>H</v>
          </cell>
          <cell r="H208">
            <v>0</v>
          </cell>
        </row>
        <row r="209">
          <cell r="E209">
            <v>0</v>
          </cell>
          <cell r="G209" t="str">
            <v>H</v>
          </cell>
          <cell r="H209">
            <v>0</v>
          </cell>
        </row>
        <row r="210">
          <cell r="E210">
            <v>0</v>
          </cell>
          <cell r="G210" t="str">
            <v>H</v>
          </cell>
          <cell r="H210">
            <v>0</v>
          </cell>
        </row>
        <row r="211">
          <cell r="E211">
            <v>0</v>
          </cell>
          <cell r="G211" t="str">
            <v>H</v>
          </cell>
          <cell r="H211">
            <v>0</v>
          </cell>
        </row>
        <row r="212">
          <cell r="E212">
            <v>0</v>
          </cell>
          <cell r="G212" t="str">
            <v>H</v>
          </cell>
          <cell r="H212">
            <v>0</v>
          </cell>
        </row>
        <row r="213">
          <cell r="E213">
            <v>0</v>
          </cell>
          <cell r="G213" t="str">
            <v>H</v>
          </cell>
          <cell r="H213">
            <v>0</v>
          </cell>
        </row>
        <row r="214">
          <cell r="E214">
            <v>0</v>
          </cell>
          <cell r="G214" t="str">
            <v>H</v>
          </cell>
          <cell r="H214">
            <v>0</v>
          </cell>
        </row>
        <row r="215">
          <cell r="E215">
            <v>0</v>
          </cell>
          <cell r="G215" t="str">
            <v>H</v>
          </cell>
          <cell r="H215">
            <v>0</v>
          </cell>
        </row>
        <row r="216">
          <cell r="E216">
            <v>0</v>
          </cell>
          <cell r="G216" t="str">
            <v>H</v>
          </cell>
          <cell r="H216">
            <v>0</v>
          </cell>
        </row>
        <row r="217">
          <cell r="E217">
            <v>0</v>
          </cell>
          <cell r="G217" t="str">
            <v>H</v>
          </cell>
          <cell r="H217">
            <v>0</v>
          </cell>
        </row>
        <row r="218">
          <cell r="E218">
            <v>0</v>
          </cell>
          <cell r="G218" t="str">
            <v>H</v>
          </cell>
          <cell r="H218">
            <v>0</v>
          </cell>
        </row>
        <row r="219">
          <cell r="E219">
            <v>0</v>
          </cell>
          <cell r="G219" t="str">
            <v>H</v>
          </cell>
          <cell r="H219">
            <v>0</v>
          </cell>
        </row>
        <row r="220">
          <cell r="E220">
            <v>0</v>
          </cell>
          <cell r="G220" t="str">
            <v>H</v>
          </cell>
          <cell r="H220">
            <v>0</v>
          </cell>
        </row>
        <row r="221">
          <cell r="E221">
            <v>0</v>
          </cell>
          <cell r="G221" t="str">
            <v>H</v>
          </cell>
          <cell r="H221">
            <v>0</v>
          </cell>
        </row>
        <row r="222">
          <cell r="E222">
            <v>0</v>
          </cell>
          <cell r="G222" t="str">
            <v>H</v>
          </cell>
          <cell r="H222">
            <v>0</v>
          </cell>
        </row>
        <row r="223">
          <cell r="E223">
            <v>0</v>
          </cell>
          <cell r="G223" t="str">
            <v>H</v>
          </cell>
          <cell r="H223">
            <v>0</v>
          </cell>
        </row>
        <row r="224">
          <cell r="E224">
            <v>0</v>
          </cell>
          <cell r="G224" t="str">
            <v>H</v>
          </cell>
          <cell r="H224">
            <v>0</v>
          </cell>
        </row>
        <row r="225">
          <cell r="E225">
            <v>0</v>
          </cell>
          <cell r="G225" t="str">
            <v>H</v>
          </cell>
          <cell r="H225">
            <v>0</v>
          </cell>
        </row>
        <row r="226">
          <cell r="E226">
            <v>0</v>
          </cell>
          <cell r="G226" t="str">
            <v>H</v>
          </cell>
          <cell r="H226">
            <v>0</v>
          </cell>
        </row>
        <row r="227">
          <cell r="E227">
            <v>0</v>
          </cell>
          <cell r="G227" t="str">
            <v>H</v>
          </cell>
          <cell r="H227">
            <v>0</v>
          </cell>
        </row>
        <row r="228">
          <cell r="E228">
            <v>0</v>
          </cell>
          <cell r="G228" t="str">
            <v>H</v>
          </cell>
          <cell r="H228">
            <v>0</v>
          </cell>
        </row>
        <row r="229">
          <cell r="E229">
            <v>0</v>
          </cell>
          <cell r="G229" t="str">
            <v>H</v>
          </cell>
          <cell r="H229">
            <v>0</v>
          </cell>
        </row>
        <row r="230">
          <cell r="E230">
            <v>0</v>
          </cell>
          <cell r="G230" t="str">
            <v>H</v>
          </cell>
          <cell r="H230">
            <v>0</v>
          </cell>
        </row>
        <row r="231">
          <cell r="E231">
            <v>0</v>
          </cell>
          <cell r="G231" t="str">
            <v>H</v>
          </cell>
          <cell r="H231">
            <v>0</v>
          </cell>
        </row>
        <row r="232">
          <cell r="E232">
            <v>0</v>
          </cell>
          <cell r="G232" t="str">
            <v>H</v>
          </cell>
          <cell r="H232">
            <v>0</v>
          </cell>
        </row>
        <row r="233">
          <cell r="E233">
            <v>0</v>
          </cell>
          <cell r="G233" t="str">
            <v>H</v>
          </cell>
          <cell r="H233">
            <v>0</v>
          </cell>
        </row>
        <row r="234">
          <cell r="E234">
            <v>0</v>
          </cell>
          <cell r="G234" t="str">
            <v>H</v>
          </cell>
          <cell r="H234">
            <v>0</v>
          </cell>
        </row>
        <row r="235">
          <cell r="E235">
            <v>0</v>
          </cell>
          <cell r="G235" t="str">
            <v>H</v>
          </cell>
          <cell r="H235">
            <v>0</v>
          </cell>
        </row>
        <row r="236">
          <cell r="E236">
            <v>0</v>
          </cell>
          <cell r="G236" t="str">
            <v>H</v>
          </cell>
          <cell r="H236">
            <v>0</v>
          </cell>
        </row>
        <row r="237">
          <cell r="E237">
            <v>0</v>
          </cell>
          <cell r="G237" t="str">
            <v>H</v>
          </cell>
          <cell r="H237">
            <v>0</v>
          </cell>
        </row>
        <row r="238">
          <cell r="E238">
            <v>0</v>
          </cell>
          <cell r="G238" t="str">
            <v>H</v>
          </cell>
          <cell r="H238">
            <v>0</v>
          </cell>
        </row>
        <row r="239">
          <cell r="E239">
            <v>0</v>
          </cell>
          <cell r="G239" t="str">
            <v>H</v>
          </cell>
          <cell r="H239">
            <v>0</v>
          </cell>
        </row>
        <row r="240">
          <cell r="E240">
            <v>0</v>
          </cell>
          <cell r="G240" t="str">
            <v>H</v>
          </cell>
          <cell r="H240">
            <v>0</v>
          </cell>
        </row>
        <row r="241">
          <cell r="E241">
            <v>0</v>
          </cell>
          <cell r="G241" t="str">
            <v>H</v>
          </cell>
          <cell r="H241">
            <v>0</v>
          </cell>
        </row>
        <row r="242">
          <cell r="E242">
            <v>0</v>
          </cell>
          <cell r="G242" t="str">
            <v>H</v>
          </cell>
          <cell r="H242">
            <v>0</v>
          </cell>
        </row>
        <row r="243">
          <cell r="E243">
            <v>0</v>
          </cell>
          <cell r="G243" t="str">
            <v>H</v>
          </cell>
          <cell r="H243">
            <v>0</v>
          </cell>
        </row>
        <row r="244">
          <cell r="E244">
            <v>0</v>
          </cell>
          <cell r="G244" t="str">
            <v>H</v>
          </cell>
          <cell r="H244">
            <v>0</v>
          </cell>
        </row>
        <row r="245">
          <cell r="E245">
            <v>0</v>
          </cell>
          <cell r="G245" t="str">
            <v>H</v>
          </cell>
          <cell r="H245">
            <v>0</v>
          </cell>
        </row>
        <row r="246">
          <cell r="E246">
            <v>0</v>
          </cell>
          <cell r="G246" t="str">
            <v>H</v>
          </cell>
          <cell r="H246">
            <v>0</v>
          </cell>
        </row>
        <row r="247">
          <cell r="E247">
            <v>0</v>
          </cell>
          <cell r="G247" t="str">
            <v>H</v>
          </cell>
          <cell r="H247">
            <v>0</v>
          </cell>
        </row>
        <row r="248">
          <cell r="E248">
            <v>0</v>
          </cell>
          <cell r="G248" t="str">
            <v>H</v>
          </cell>
          <cell r="H248">
            <v>0</v>
          </cell>
        </row>
        <row r="249">
          <cell r="E249">
            <v>0</v>
          </cell>
          <cell r="G249" t="str">
            <v>H</v>
          </cell>
          <cell r="H249">
            <v>0</v>
          </cell>
        </row>
        <row r="250">
          <cell r="E250">
            <v>0</v>
          </cell>
          <cell r="G250" t="str">
            <v>H</v>
          </cell>
          <cell r="H250">
            <v>0</v>
          </cell>
        </row>
        <row r="251">
          <cell r="E251">
            <v>0</v>
          </cell>
          <cell r="G251" t="str">
            <v>H</v>
          </cell>
          <cell r="H251">
            <v>0</v>
          </cell>
        </row>
        <row r="252">
          <cell r="E252">
            <v>0</v>
          </cell>
          <cell r="G252" t="str">
            <v>H</v>
          </cell>
          <cell r="H252">
            <v>0</v>
          </cell>
        </row>
        <row r="253">
          <cell r="E253">
            <v>0</v>
          </cell>
          <cell r="G253" t="str">
            <v>H</v>
          </cell>
          <cell r="H253">
            <v>0</v>
          </cell>
        </row>
        <row r="254">
          <cell r="E254">
            <v>0</v>
          </cell>
          <cell r="G254" t="str">
            <v>H</v>
          </cell>
          <cell r="H254">
            <v>0</v>
          </cell>
        </row>
        <row r="255">
          <cell r="E255">
            <v>0</v>
          </cell>
          <cell r="G255" t="str">
            <v>H</v>
          </cell>
          <cell r="H255">
            <v>0</v>
          </cell>
        </row>
        <row r="256">
          <cell r="E256">
            <v>0</v>
          </cell>
          <cell r="G256" t="str">
            <v>H</v>
          </cell>
          <cell r="H256">
            <v>0</v>
          </cell>
        </row>
        <row r="257">
          <cell r="E257">
            <v>0</v>
          </cell>
          <cell r="G257" t="str">
            <v>H</v>
          </cell>
          <cell r="H257">
            <v>0</v>
          </cell>
        </row>
        <row r="258">
          <cell r="E258">
            <v>0</v>
          </cell>
          <cell r="G258" t="str">
            <v>H</v>
          </cell>
          <cell r="H258">
            <v>0</v>
          </cell>
        </row>
        <row r="259">
          <cell r="E259">
            <v>0</v>
          </cell>
          <cell r="G259" t="str">
            <v>H</v>
          </cell>
          <cell r="H259">
            <v>0</v>
          </cell>
        </row>
        <row r="260">
          <cell r="E260">
            <v>0</v>
          </cell>
          <cell r="G260" t="str">
            <v>H</v>
          </cell>
          <cell r="H260">
            <v>0</v>
          </cell>
        </row>
        <row r="261">
          <cell r="E261">
            <v>0</v>
          </cell>
          <cell r="G261" t="str">
            <v>H</v>
          </cell>
          <cell r="H261">
            <v>0</v>
          </cell>
        </row>
        <row r="262">
          <cell r="E262">
            <v>0</v>
          </cell>
          <cell r="G262" t="str">
            <v>H</v>
          </cell>
          <cell r="H262">
            <v>0</v>
          </cell>
        </row>
        <row r="263">
          <cell r="E263">
            <v>0</v>
          </cell>
          <cell r="G263" t="str">
            <v>H</v>
          </cell>
          <cell r="H263">
            <v>0</v>
          </cell>
        </row>
        <row r="264">
          <cell r="E264">
            <v>0</v>
          </cell>
          <cell r="G264" t="str">
            <v>H</v>
          </cell>
          <cell r="H264">
            <v>0</v>
          </cell>
        </row>
        <row r="265">
          <cell r="E265">
            <v>0</v>
          </cell>
          <cell r="G265" t="str">
            <v>H</v>
          </cell>
          <cell r="H265">
            <v>0</v>
          </cell>
        </row>
        <row r="266">
          <cell r="E266">
            <v>0</v>
          </cell>
          <cell r="G266" t="str">
            <v>H</v>
          </cell>
          <cell r="H266">
            <v>0</v>
          </cell>
        </row>
        <row r="267">
          <cell r="E267">
            <v>0</v>
          </cell>
          <cell r="G267" t="str">
            <v>H</v>
          </cell>
          <cell r="H267">
            <v>0</v>
          </cell>
        </row>
        <row r="268">
          <cell r="E268">
            <v>0</v>
          </cell>
          <cell r="G268" t="str">
            <v>H</v>
          </cell>
          <cell r="H268">
            <v>0</v>
          </cell>
        </row>
        <row r="269">
          <cell r="E269">
            <v>0</v>
          </cell>
          <cell r="G269" t="str">
            <v>H</v>
          </cell>
          <cell r="H269">
            <v>0</v>
          </cell>
        </row>
        <row r="270">
          <cell r="E270">
            <v>0</v>
          </cell>
          <cell r="G270" t="str">
            <v>H</v>
          </cell>
          <cell r="H270">
            <v>0</v>
          </cell>
        </row>
        <row r="271">
          <cell r="E271">
            <v>0</v>
          </cell>
          <cell r="G271" t="str">
            <v>H</v>
          </cell>
          <cell r="H271">
            <v>0</v>
          </cell>
        </row>
        <row r="272">
          <cell r="E272">
            <v>0</v>
          </cell>
          <cell r="G272" t="str">
            <v>H</v>
          </cell>
          <cell r="H272">
            <v>0</v>
          </cell>
        </row>
        <row r="273">
          <cell r="E273">
            <v>0</v>
          </cell>
          <cell r="G273" t="str">
            <v>H</v>
          </cell>
          <cell r="H273">
            <v>0</v>
          </cell>
        </row>
        <row r="274">
          <cell r="E274">
            <v>0</v>
          </cell>
          <cell r="G274" t="str">
            <v>H</v>
          </cell>
          <cell r="H274">
            <v>0</v>
          </cell>
        </row>
        <row r="275">
          <cell r="E275">
            <v>0</v>
          </cell>
          <cell r="G275" t="str">
            <v>H</v>
          </cell>
          <cell r="H275">
            <v>0</v>
          </cell>
        </row>
        <row r="276">
          <cell r="E276">
            <v>0</v>
          </cell>
          <cell r="G276" t="str">
            <v>H</v>
          </cell>
          <cell r="H276">
            <v>0</v>
          </cell>
        </row>
        <row r="277">
          <cell r="E277">
            <v>0</v>
          </cell>
          <cell r="G277" t="str">
            <v>H</v>
          </cell>
          <cell r="H277">
            <v>0</v>
          </cell>
        </row>
        <row r="278">
          <cell r="E278">
            <v>0</v>
          </cell>
          <cell r="G278" t="str">
            <v>H</v>
          </cell>
          <cell r="H278">
            <v>0</v>
          </cell>
        </row>
        <row r="279">
          <cell r="E279">
            <v>0</v>
          </cell>
          <cell r="G279" t="str">
            <v>H</v>
          </cell>
          <cell r="H279">
            <v>0</v>
          </cell>
        </row>
        <row r="280">
          <cell r="E280">
            <v>0</v>
          </cell>
          <cell r="G280" t="str">
            <v>H</v>
          </cell>
          <cell r="H280">
            <v>0</v>
          </cell>
        </row>
        <row r="281">
          <cell r="E281">
            <v>0</v>
          </cell>
          <cell r="G281" t="str">
            <v>H</v>
          </cell>
          <cell r="H281">
            <v>0</v>
          </cell>
        </row>
        <row r="282">
          <cell r="E282">
            <v>0</v>
          </cell>
          <cell r="G282" t="str">
            <v>H</v>
          </cell>
          <cell r="H282">
            <v>0</v>
          </cell>
        </row>
        <row r="283">
          <cell r="E283">
            <v>0</v>
          </cell>
          <cell r="G283" t="str">
            <v>H</v>
          </cell>
          <cell r="H283">
            <v>0</v>
          </cell>
        </row>
        <row r="284">
          <cell r="E284">
            <v>0</v>
          </cell>
          <cell r="G284" t="str">
            <v>H</v>
          </cell>
          <cell r="H284">
            <v>0</v>
          </cell>
        </row>
        <row r="285">
          <cell r="E285">
            <v>0</v>
          </cell>
          <cell r="G285" t="str">
            <v>H</v>
          </cell>
          <cell r="H285">
            <v>0</v>
          </cell>
        </row>
        <row r="286">
          <cell r="E286">
            <v>0</v>
          </cell>
          <cell r="G286" t="str">
            <v>H</v>
          </cell>
          <cell r="H286">
            <v>0</v>
          </cell>
        </row>
        <row r="287">
          <cell r="E287">
            <v>0</v>
          </cell>
          <cell r="G287" t="str">
            <v>H</v>
          </cell>
          <cell r="H287">
            <v>0</v>
          </cell>
        </row>
        <row r="288">
          <cell r="E288">
            <v>0</v>
          </cell>
          <cell r="G288" t="str">
            <v>H</v>
          </cell>
          <cell r="H288">
            <v>0</v>
          </cell>
        </row>
        <row r="289">
          <cell r="E289">
            <v>0</v>
          </cell>
          <cell r="G289" t="str">
            <v>H</v>
          </cell>
          <cell r="H289">
            <v>0</v>
          </cell>
        </row>
        <row r="290">
          <cell r="E290">
            <v>0</v>
          </cell>
          <cell r="G290" t="str">
            <v>H</v>
          </cell>
          <cell r="H290">
            <v>0</v>
          </cell>
        </row>
        <row r="291">
          <cell r="E291">
            <v>0</v>
          </cell>
          <cell r="G291" t="str">
            <v>H</v>
          </cell>
          <cell r="H291">
            <v>0</v>
          </cell>
        </row>
      </sheetData>
      <sheetData sheetId="2" refreshError="1"/>
      <sheetData sheetId="3" refreshError="1"/>
      <sheetData sheetId="4" refreshError="1">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469</v>
          </cell>
          <cell r="C538" t="str">
            <v>Verschiedener Transferertrag</v>
          </cell>
          <cell r="D538">
            <v>0</v>
          </cell>
          <cell r="E538">
            <v>0</v>
          </cell>
        </row>
        <row r="539">
          <cell r="A539" t="str">
            <v>469</v>
          </cell>
          <cell r="B539">
            <v>4690</v>
          </cell>
          <cell r="C539" t="str">
            <v>Übriger Transferertrag</v>
          </cell>
          <cell r="D539">
            <v>0</v>
          </cell>
          <cell r="E539">
            <v>0</v>
          </cell>
        </row>
        <row r="540">
          <cell r="A540" t="str">
            <v>469</v>
          </cell>
          <cell r="B540">
            <v>4699</v>
          </cell>
          <cell r="C540" t="str">
            <v>Rückverteilungen</v>
          </cell>
          <cell r="D540">
            <v>0</v>
          </cell>
          <cell r="E540">
            <v>0</v>
          </cell>
        </row>
        <row r="541">
          <cell r="A541" t="str">
            <v>4</v>
          </cell>
          <cell r="B541">
            <v>47</v>
          </cell>
          <cell r="C541" t="str">
            <v>Durchlaufende Beiträge</v>
          </cell>
          <cell r="D541">
            <v>0</v>
          </cell>
          <cell r="E541">
            <v>0</v>
          </cell>
        </row>
        <row r="542">
          <cell r="A542" t="str">
            <v>47</v>
          </cell>
          <cell r="B542">
            <v>470</v>
          </cell>
          <cell r="C542" t="str">
            <v>Durchlaufende Beiträge</v>
          </cell>
          <cell r="D542">
            <v>0</v>
          </cell>
          <cell r="E542">
            <v>0</v>
          </cell>
        </row>
        <row r="543">
          <cell r="A543" t="str">
            <v>470</v>
          </cell>
          <cell r="B543">
            <v>4700</v>
          </cell>
          <cell r="C543" t="str">
            <v>Durchlaufende Beiträge vom Bund</v>
          </cell>
          <cell r="D543">
            <v>0</v>
          </cell>
          <cell r="E543">
            <v>0</v>
          </cell>
        </row>
        <row r="544">
          <cell r="A544" t="str">
            <v>470</v>
          </cell>
          <cell r="B544">
            <v>4701</v>
          </cell>
          <cell r="C544" t="str">
            <v>Durchlaufende Beiträge von Kantonen und Konkordaten</v>
          </cell>
          <cell r="D544">
            <v>0</v>
          </cell>
          <cell r="E544">
            <v>0</v>
          </cell>
        </row>
        <row r="545">
          <cell r="A545" t="str">
            <v>470</v>
          </cell>
          <cell r="B545">
            <v>4702</v>
          </cell>
          <cell r="C545" t="str">
            <v>Durchlaufende Beiträge von Gemeinden und Gemeindezweckverbänden</v>
          </cell>
          <cell r="D545">
            <v>0</v>
          </cell>
          <cell r="E545">
            <v>0</v>
          </cell>
        </row>
        <row r="546">
          <cell r="A546" t="str">
            <v>470</v>
          </cell>
          <cell r="B546">
            <v>4703</v>
          </cell>
          <cell r="C546" t="str">
            <v>Durchlaufende Beiträge von öffentlichen Sozialversicherungen</v>
          </cell>
          <cell r="D546">
            <v>0</v>
          </cell>
          <cell r="E546">
            <v>0</v>
          </cell>
        </row>
        <row r="547">
          <cell r="A547" t="str">
            <v>470</v>
          </cell>
          <cell r="B547">
            <v>4704</v>
          </cell>
          <cell r="C547" t="str">
            <v>Durchlaufende Beiträge von öffentlichen Unternehmungen</v>
          </cell>
          <cell r="D547">
            <v>0</v>
          </cell>
          <cell r="E547">
            <v>0</v>
          </cell>
        </row>
        <row r="548">
          <cell r="A548" t="str">
            <v>470</v>
          </cell>
          <cell r="B548">
            <v>4705</v>
          </cell>
          <cell r="C548" t="str">
            <v>Durchlaufende Beiträge von privaten Unternehmungen</v>
          </cell>
          <cell r="D548">
            <v>0</v>
          </cell>
          <cell r="E548">
            <v>0</v>
          </cell>
        </row>
        <row r="549">
          <cell r="A549" t="str">
            <v>470</v>
          </cell>
          <cell r="B549">
            <v>4706</v>
          </cell>
          <cell r="C549" t="str">
            <v>Durchlaufende Beiträge von privaten Organisationen ohne Erwerbszweck</v>
          </cell>
          <cell r="D549">
            <v>0</v>
          </cell>
          <cell r="E549">
            <v>0</v>
          </cell>
        </row>
        <row r="550">
          <cell r="A550" t="str">
            <v>470</v>
          </cell>
          <cell r="B550">
            <v>4707</v>
          </cell>
          <cell r="C550" t="str">
            <v>Durchlaufende Beiträge von privaten Haushalten</v>
          </cell>
          <cell r="D550">
            <v>0</v>
          </cell>
          <cell r="E550">
            <v>0</v>
          </cell>
        </row>
        <row r="551">
          <cell r="A551" t="str">
            <v>470</v>
          </cell>
          <cell r="B551">
            <v>4708</v>
          </cell>
          <cell r="C551" t="str">
            <v>Durchlaufende Beiträge aus dem Ausland</v>
          </cell>
          <cell r="D551">
            <v>0</v>
          </cell>
          <cell r="E551">
            <v>0</v>
          </cell>
        </row>
        <row r="552">
          <cell r="A552" t="str">
            <v>4</v>
          </cell>
          <cell r="B552">
            <v>48</v>
          </cell>
          <cell r="C552" t="str">
            <v>Ausserordentlicher Ertrag</v>
          </cell>
          <cell r="D552">
            <v>0</v>
          </cell>
          <cell r="E552">
            <v>0</v>
          </cell>
        </row>
        <row r="553">
          <cell r="A553" t="str">
            <v>48</v>
          </cell>
          <cell r="B553">
            <v>489</v>
          </cell>
          <cell r="C553" t="str">
            <v>Entnahmen aus dem Eigenkapital</v>
          </cell>
          <cell r="D553">
            <v>0</v>
          </cell>
          <cell r="E553">
            <v>0</v>
          </cell>
        </row>
        <row r="554">
          <cell r="A554" t="str">
            <v>489</v>
          </cell>
          <cell r="B554">
            <v>4892</v>
          </cell>
          <cell r="C554" t="str">
            <v>Entnahmen aus Rücklagen der Globalbudgetbereiche</v>
          </cell>
          <cell r="D554">
            <v>0</v>
          </cell>
          <cell r="E554">
            <v>0</v>
          </cell>
        </row>
        <row r="555">
          <cell r="A555" t="str">
            <v>489</v>
          </cell>
          <cell r="B555">
            <v>4893</v>
          </cell>
          <cell r="C555" t="str">
            <v>Entnahmen aus Vorfinanzierungen des EK</v>
          </cell>
          <cell r="D555">
            <v>0</v>
          </cell>
          <cell r="E555">
            <v>0</v>
          </cell>
        </row>
        <row r="556">
          <cell r="A556" t="str">
            <v>489</v>
          </cell>
          <cell r="B556">
            <v>4895</v>
          </cell>
          <cell r="C556" t="str">
            <v>Entnahmen aus Aufwertungsreserve</v>
          </cell>
          <cell r="D556">
            <v>0</v>
          </cell>
          <cell r="E556">
            <v>0</v>
          </cell>
        </row>
        <row r="557">
          <cell r="A557" t="str">
            <v>489</v>
          </cell>
          <cell r="B557">
            <v>4896</v>
          </cell>
          <cell r="C557" t="str">
            <v>Entnahmen aus Neubewertungsreserven</v>
          </cell>
          <cell r="D557">
            <v>0</v>
          </cell>
          <cell r="E557">
            <v>0</v>
          </cell>
        </row>
        <row r="558">
          <cell r="A558" t="str">
            <v>4</v>
          </cell>
          <cell r="B558">
            <v>49</v>
          </cell>
          <cell r="C558" t="str">
            <v>Interne Verrechnungen</v>
          </cell>
          <cell r="D558">
            <v>0</v>
          </cell>
          <cell r="E558">
            <v>0</v>
          </cell>
        </row>
        <row r="559">
          <cell r="A559" t="str">
            <v>49</v>
          </cell>
          <cell r="B559">
            <v>490</v>
          </cell>
          <cell r="C559" t="str">
            <v>Material- und Warenbezüge</v>
          </cell>
          <cell r="D559">
            <v>0</v>
          </cell>
          <cell r="E559">
            <v>0</v>
          </cell>
        </row>
        <row r="560">
          <cell r="A560" t="str">
            <v>490</v>
          </cell>
          <cell r="B560">
            <v>4900</v>
          </cell>
          <cell r="C560" t="str">
            <v>Interne Verrechnung von Material- und Warenbezügen</v>
          </cell>
          <cell r="D560">
            <v>0</v>
          </cell>
          <cell r="E560">
            <v>0</v>
          </cell>
        </row>
        <row r="561">
          <cell r="A561" t="str">
            <v>49</v>
          </cell>
          <cell r="B561">
            <v>491</v>
          </cell>
          <cell r="C561" t="str">
            <v>Dienstleistungen</v>
          </cell>
          <cell r="D561">
            <v>0</v>
          </cell>
          <cell r="E561">
            <v>0</v>
          </cell>
        </row>
        <row r="562">
          <cell r="A562" t="str">
            <v>491</v>
          </cell>
          <cell r="B562">
            <v>4910</v>
          </cell>
          <cell r="C562" t="str">
            <v>Interne Verrechnung von Dienstleistungen</v>
          </cell>
          <cell r="D562">
            <v>0</v>
          </cell>
          <cell r="E562">
            <v>0</v>
          </cell>
        </row>
        <row r="563">
          <cell r="A563" t="str">
            <v>49</v>
          </cell>
          <cell r="B563">
            <v>492</v>
          </cell>
          <cell r="C563" t="str">
            <v>Pacht, Mieten, Benützungskosten</v>
          </cell>
          <cell r="D563">
            <v>0</v>
          </cell>
          <cell r="E563">
            <v>0</v>
          </cell>
        </row>
        <row r="564">
          <cell r="A564" t="str">
            <v>492</v>
          </cell>
          <cell r="B564">
            <v>4920</v>
          </cell>
          <cell r="C564" t="str">
            <v>Interne Verrechnung von Pacht, Mieten, Benützungskosten</v>
          </cell>
          <cell r="D564">
            <v>0</v>
          </cell>
          <cell r="E564">
            <v>0</v>
          </cell>
        </row>
        <row r="565">
          <cell r="A565" t="str">
            <v>49</v>
          </cell>
          <cell r="B565">
            <v>493</v>
          </cell>
          <cell r="C565" t="str">
            <v>Betriebs- und Verwaltungskosten</v>
          </cell>
          <cell r="D565">
            <v>0</v>
          </cell>
          <cell r="E565">
            <v>0</v>
          </cell>
        </row>
        <row r="566">
          <cell r="A566" t="str">
            <v>493</v>
          </cell>
          <cell r="B566">
            <v>4930</v>
          </cell>
          <cell r="C566" t="str">
            <v>Interne Verrechnung von Betriebs- und Verwaltungskosten</v>
          </cell>
          <cell r="D566">
            <v>0</v>
          </cell>
          <cell r="E566">
            <v>0</v>
          </cell>
        </row>
        <row r="567">
          <cell r="A567" t="str">
            <v>49</v>
          </cell>
          <cell r="B567">
            <v>494</v>
          </cell>
          <cell r="C567" t="str">
            <v>Kalk. Zinsen und Finanzaufwand</v>
          </cell>
          <cell r="D567">
            <v>0</v>
          </cell>
          <cell r="E567">
            <v>0</v>
          </cell>
        </row>
        <row r="568">
          <cell r="A568" t="str">
            <v>494</v>
          </cell>
          <cell r="B568">
            <v>4940</v>
          </cell>
          <cell r="C568" t="str">
            <v>Interne Verrechnung von kalk. Zinsen und Finanzaufwand</v>
          </cell>
          <cell r="D568">
            <v>0</v>
          </cell>
          <cell r="E568">
            <v>0</v>
          </cell>
        </row>
        <row r="569">
          <cell r="A569" t="str">
            <v>49</v>
          </cell>
          <cell r="B569">
            <v>495</v>
          </cell>
          <cell r="C569" t="str">
            <v>Planmässige und ausserplanmässige Abschreibungen</v>
          </cell>
          <cell r="D569">
            <v>0</v>
          </cell>
          <cell r="E569">
            <v>0</v>
          </cell>
        </row>
        <row r="570">
          <cell r="A570" t="str">
            <v>495</v>
          </cell>
          <cell r="B570">
            <v>4950</v>
          </cell>
          <cell r="C570" t="str">
            <v>Interne Verrechnung von planmässigen und ausserplanmässigen Abschreibungen</v>
          </cell>
          <cell r="D570">
            <v>0</v>
          </cell>
          <cell r="E570">
            <v>0</v>
          </cell>
        </row>
        <row r="571">
          <cell r="A571" t="str">
            <v>49</v>
          </cell>
          <cell r="B571">
            <v>498</v>
          </cell>
          <cell r="C571" t="str">
            <v>Übertragungen</v>
          </cell>
          <cell r="D571">
            <v>0</v>
          </cell>
          <cell r="E571">
            <v>0</v>
          </cell>
        </row>
        <row r="572">
          <cell r="A572" t="str">
            <v>498</v>
          </cell>
          <cell r="B572">
            <v>4980</v>
          </cell>
          <cell r="C572" t="str">
            <v>Interne Übertragungen</v>
          </cell>
          <cell r="D572">
            <v>0</v>
          </cell>
          <cell r="E572">
            <v>0</v>
          </cell>
        </row>
        <row r="573">
          <cell r="A573" t="str">
            <v>49</v>
          </cell>
          <cell r="B573">
            <v>499</v>
          </cell>
          <cell r="C573" t="str">
            <v>Übrige interne Verrechnungen</v>
          </cell>
          <cell r="D573">
            <v>0</v>
          </cell>
          <cell r="E573">
            <v>0</v>
          </cell>
        </row>
        <row r="574">
          <cell r="A574" t="str">
            <v>499</v>
          </cell>
          <cell r="B574">
            <v>4990</v>
          </cell>
          <cell r="C574" t="str">
            <v>Übrige interne Verrechnungen</v>
          </cell>
          <cell r="D574">
            <v>0</v>
          </cell>
          <cell r="E574">
            <v>0</v>
          </cell>
        </row>
        <row r="575">
          <cell r="A575"/>
          <cell r="B575">
            <v>5</v>
          </cell>
          <cell r="C575" t="str">
            <v>Investitionsausgaben</v>
          </cell>
          <cell r="D575">
            <v>0</v>
          </cell>
          <cell r="E575">
            <v>0</v>
          </cell>
        </row>
        <row r="576">
          <cell r="A576" t="str">
            <v>5</v>
          </cell>
          <cell r="B576">
            <v>50</v>
          </cell>
          <cell r="C576" t="str">
            <v>Sachanlagen</v>
          </cell>
          <cell r="D576">
            <v>0</v>
          </cell>
          <cell r="E576">
            <v>0</v>
          </cell>
        </row>
        <row r="577">
          <cell r="A577" t="str">
            <v>50</v>
          </cell>
          <cell r="B577">
            <v>500</v>
          </cell>
          <cell r="C577" t="str">
            <v>Grundstücke</v>
          </cell>
          <cell r="D577">
            <v>0</v>
          </cell>
          <cell r="E577">
            <v>0</v>
          </cell>
        </row>
        <row r="578">
          <cell r="A578" t="str">
            <v>500</v>
          </cell>
          <cell r="B578">
            <v>5000</v>
          </cell>
          <cell r="C578" t="str">
            <v>Grundstücke</v>
          </cell>
          <cell r="D578">
            <v>0</v>
          </cell>
          <cell r="E578">
            <v>0</v>
          </cell>
        </row>
        <row r="579">
          <cell r="A579" t="str">
            <v>50</v>
          </cell>
          <cell r="B579">
            <v>501</v>
          </cell>
          <cell r="C579" t="str">
            <v>Strassen / Verkehrswege</v>
          </cell>
          <cell r="D579">
            <v>0</v>
          </cell>
          <cell r="E579">
            <v>0</v>
          </cell>
        </row>
        <row r="580">
          <cell r="A580" t="str">
            <v>501</v>
          </cell>
          <cell r="B580">
            <v>5010</v>
          </cell>
          <cell r="C580" t="str">
            <v>Strassen / Verkehrswege</v>
          </cell>
          <cell r="D580">
            <v>0</v>
          </cell>
          <cell r="E580">
            <v>0</v>
          </cell>
        </row>
        <row r="581">
          <cell r="A581" t="str">
            <v>50</v>
          </cell>
          <cell r="B581">
            <v>502</v>
          </cell>
          <cell r="C581" t="str">
            <v>Wasserbau</v>
          </cell>
          <cell r="D581">
            <v>0</v>
          </cell>
          <cell r="E581">
            <v>0</v>
          </cell>
        </row>
        <row r="582">
          <cell r="A582" t="str">
            <v>502</v>
          </cell>
          <cell r="B582">
            <v>5020</v>
          </cell>
          <cell r="C582" t="str">
            <v>Wasserbau</v>
          </cell>
          <cell r="D582">
            <v>0</v>
          </cell>
          <cell r="E582">
            <v>0</v>
          </cell>
        </row>
        <row r="583">
          <cell r="A583" t="str">
            <v>50</v>
          </cell>
          <cell r="B583">
            <v>503</v>
          </cell>
          <cell r="C583" t="str">
            <v>Übriger Tiefbau</v>
          </cell>
          <cell r="D583">
            <v>0</v>
          </cell>
          <cell r="E583">
            <v>0</v>
          </cell>
        </row>
        <row r="584">
          <cell r="A584" t="str">
            <v>503</v>
          </cell>
          <cell r="B584">
            <v>5030</v>
          </cell>
          <cell r="C584" t="str">
            <v>Übrige Tiefbauten</v>
          </cell>
          <cell r="D584">
            <v>0</v>
          </cell>
          <cell r="E584">
            <v>0</v>
          </cell>
        </row>
        <row r="585">
          <cell r="A585" t="str">
            <v>50</v>
          </cell>
          <cell r="B585">
            <v>504</v>
          </cell>
          <cell r="C585" t="str">
            <v>Hochbauten</v>
          </cell>
          <cell r="D585">
            <v>0</v>
          </cell>
          <cell r="E585">
            <v>0</v>
          </cell>
        </row>
        <row r="586">
          <cell r="A586" t="str">
            <v>504</v>
          </cell>
          <cell r="B586">
            <v>5040</v>
          </cell>
          <cell r="C586" t="str">
            <v>Hochbauten</v>
          </cell>
          <cell r="D586">
            <v>0</v>
          </cell>
          <cell r="E586">
            <v>0</v>
          </cell>
        </row>
        <row r="587">
          <cell r="A587" t="str">
            <v>50</v>
          </cell>
          <cell r="B587">
            <v>505</v>
          </cell>
          <cell r="C587" t="str">
            <v>Waldungen</v>
          </cell>
          <cell r="D587">
            <v>0</v>
          </cell>
          <cell r="E587">
            <v>0</v>
          </cell>
        </row>
        <row r="588">
          <cell r="A588" t="str">
            <v>505</v>
          </cell>
          <cell r="B588">
            <v>5050</v>
          </cell>
          <cell r="C588" t="str">
            <v>Waldungen</v>
          </cell>
          <cell r="D588">
            <v>0</v>
          </cell>
          <cell r="E588">
            <v>0</v>
          </cell>
        </row>
        <row r="589">
          <cell r="A589" t="str">
            <v>50</v>
          </cell>
          <cell r="B589">
            <v>506</v>
          </cell>
          <cell r="C589" t="str">
            <v>Mobilien</v>
          </cell>
          <cell r="D589">
            <v>0</v>
          </cell>
          <cell r="E589">
            <v>0</v>
          </cell>
        </row>
        <row r="590">
          <cell r="A590" t="str">
            <v>506</v>
          </cell>
          <cell r="B590">
            <v>5060</v>
          </cell>
          <cell r="C590" t="str">
            <v>Mobilien</v>
          </cell>
          <cell r="D590">
            <v>0</v>
          </cell>
          <cell r="E590">
            <v>0</v>
          </cell>
        </row>
        <row r="591">
          <cell r="A591" t="str">
            <v>50</v>
          </cell>
          <cell r="B591">
            <v>509</v>
          </cell>
          <cell r="C591" t="str">
            <v>Übrige Sachanlagen</v>
          </cell>
          <cell r="D591">
            <v>0</v>
          </cell>
          <cell r="E591">
            <v>0</v>
          </cell>
        </row>
        <row r="592">
          <cell r="A592" t="str">
            <v>509</v>
          </cell>
          <cell r="B592">
            <v>5090</v>
          </cell>
          <cell r="C592" t="str">
            <v>Übrige Sachanlagen</v>
          </cell>
          <cell r="D592">
            <v>0</v>
          </cell>
          <cell r="E592">
            <v>0</v>
          </cell>
        </row>
        <row r="593">
          <cell r="A593" t="str">
            <v>5</v>
          </cell>
          <cell r="B593">
            <v>51</v>
          </cell>
          <cell r="C593" t="str">
            <v>Investitionen auf Rechnung Dritter</v>
          </cell>
          <cell r="D593">
            <v>0</v>
          </cell>
          <cell r="E593">
            <v>0</v>
          </cell>
        </row>
        <row r="594">
          <cell r="A594" t="str">
            <v>51</v>
          </cell>
          <cell r="B594">
            <v>510</v>
          </cell>
          <cell r="C594" t="str">
            <v>Grundstücke</v>
          </cell>
          <cell r="D594">
            <v>0</v>
          </cell>
          <cell r="E594">
            <v>0</v>
          </cell>
        </row>
        <row r="595">
          <cell r="A595" t="str">
            <v>510</v>
          </cell>
          <cell r="B595">
            <v>5100</v>
          </cell>
          <cell r="C595" t="str">
            <v>Investitionen in Grundstücke auf Rechnung Dritter</v>
          </cell>
          <cell r="D595">
            <v>0</v>
          </cell>
          <cell r="E595">
            <v>0</v>
          </cell>
        </row>
        <row r="596">
          <cell r="A596" t="str">
            <v>51</v>
          </cell>
          <cell r="B596">
            <v>511</v>
          </cell>
          <cell r="C596" t="str">
            <v>Strassen / Verkehrswege</v>
          </cell>
          <cell r="D596">
            <v>0</v>
          </cell>
          <cell r="E596">
            <v>0</v>
          </cell>
        </row>
        <row r="597">
          <cell r="A597" t="str">
            <v>511</v>
          </cell>
          <cell r="B597">
            <v>5110</v>
          </cell>
          <cell r="C597" t="str">
            <v>Investitionen in Strassen / Verkehrswege auf Rechnung Dritter</v>
          </cell>
          <cell r="D597">
            <v>0</v>
          </cell>
          <cell r="E597">
            <v>0</v>
          </cell>
        </row>
        <row r="598">
          <cell r="A598" t="str">
            <v>51</v>
          </cell>
          <cell r="B598">
            <v>512</v>
          </cell>
          <cell r="C598" t="str">
            <v>Wasserbau</v>
          </cell>
          <cell r="D598">
            <v>0</v>
          </cell>
          <cell r="E598">
            <v>0</v>
          </cell>
        </row>
        <row r="599">
          <cell r="A599" t="str">
            <v>512</v>
          </cell>
          <cell r="B599">
            <v>5120</v>
          </cell>
          <cell r="C599" t="str">
            <v>Investitionen in Wasserbau auf Rechnung Dritter</v>
          </cell>
          <cell r="D599">
            <v>0</v>
          </cell>
          <cell r="E599">
            <v>0</v>
          </cell>
        </row>
        <row r="600">
          <cell r="A600" t="str">
            <v>51</v>
          </cell>
          <cell r="B600">
            <v>513</v>
          </cell>
          <cell r="C600" t="str">
            <v>Übriger Tiefbau</v>
          </cell>
          <cell r="D600">
            <v>0</v>
          </cell>
          <cell r="E600">
            <v>0</v>
          </cell>
        </row>
        <row r="601">
          <cell r="A601" t="str">
            <v>513</v>
          </cell>
          <cell r="B601">
            <v>5130</v>
          </cell>
          <cell r="C601" t="str">
            <v>Investitionen übriger Tiefbau auf Rechnung Dritter</v>
          </cell>
          <cell r="D601">
            <v>0</v>
          </cell>
          <cell r="E601">
            <v>0</v>
          </cell>
        </row>
        <row r="602">
          <cell r="A602" t="str">
            <v>51</v>
          </cell>
          <cell r="B602">
            <v>514</v>
          </cell>
          <cell r="C602" t="str">
            <v>Hochbauten</v>
          </cell>
          <cell r="D602">
            <v>0</v>
          </cell>
          <cell r="E602">
            <v>0</v>
          </cell>
        </row>
        <row r="603">
          <cell r="A603" t="str">
            <v>514</v>
          </cell>
          <cell r="B603">
            <v>5140</v>
          </cell>
          <cell r="C603" t="str">
            <v>Investitionen in Hochbauten auf Rechnung Dritter</v>
          </cell>
          <cell r="D603">
            <v>0</v>
          </cell>
          <cell r="E603">
            <v>0</v>
          </cell>
        </row>
        <row r="604">
          <cell r="A604" t="str">
            <v>51</v>
          </cell>
          <cell r="B604">
            <v>515</v>
          </cell>
          <cell r="C604" t="str">
            <v>Waldungen</v>
          </cell>
          <cell r="D604">
            <v>0</v>
          </cell>
          <cell r="E604">
            <v>0</v>
          </cell>
        </row>
        <row r="605">
          <cell r="A605" t="str">
            <v>515</v>
          </cell>
          <cell r="B605">
            <v>5150</v>
          </cell>
          <cell r="C605" t="str">
            <v>Investitionen in Waldungen auf Rechnung Dritter</v>
          </cell>
          <cell r="D605">
            <v>0</v>
          </cell>
          <cell r="E605">
            <v>0</v>
          </cell>
        </row>
        <row r="606">
          <cell r="A606" t="str">
            <v>51</v>
          </cell>
          <cell r="B606">
            <v>516</v>
          </cell>
          <cell r="C606" t="str">
            <v>Mobilien</v>
          </cell>
          <cell r="D606">
            <v>0</v>
          </cell>
          <cell r="E606">
            <v>0</v>
          </cell>
        </row>
        <row r="607">
          <cell r="A607" t="str">
            <v>516</v>
          </cell>
          <cell r="B607">
            <v>5160</v>
          </cell>
          <cell r="C607" t="str">
            <v>Investitionen in Mobilien auf Rechnung Dritter</v>
          </cell>
          <cell r="D607">
            <v>0</v>
          </cell>
          <cell r="E607">
            <v>0</v>
          </cell>
        </row>
        <row r="608">
          <cell r="A608" t="str">
            <v>51</v>
          </cell>
          <cell r="B608">
            <v>519</v>
          </cell>
          <cell r="C608" t="str">
            <v>Übrige Sachanlagen</v>
          </cell>
          <cell r="D608">
            <v>0</v>
          </cell>
          <cell r="E608">
            <v>0</v>
          </cell>
        </row>
        <row r="609">
          <cell r="A609" t="str">
            <v>519</v>
          </cell>
          <cell r="B609">
            <v>5190</v>
          </cell>
          <cell r="C609" t="str">
            <v>Investitionen in übrige Sachanlagen auf Rechnung Dritter</v>
          </cell>
          <cell r="D609">
            <v>0</v>
          </cell>
          <cell r="E609">
            <v>0</v>
          </cell>
        </row>
        <row r="610">
          <cell r="A610" t="str">
            <v>5</v>
          </cell>
          <cell r="B610">
            <v>52</v>
          </cell>
          <cell r="C610" t="str">
            <v>Immaterielle Anlagen</v>
          </cell>
          <cell r="D610">
            <v>0</v>
          </cell>
          <cell r="E610">
            <v>0</v>
          </cell>
        </row>
        <row r="611">
          <cell r="A611" t="str">
            <v>52</v>
          </cell>
          <cell r="B611">
            <v>520</v>
          </cell>
          <cell r="C611" t="str">
            <v>Software</v>
          </cell>
          <cell r="D611">
            <v>0</v>
          </cell>
          <cell r="E611">
            <v>0</v>
          </cell>
        </row>
        <row r="612">
          <cell r="A612" t="str">
            <v>520</v>
          </cell>
          <cell r="B612">
            <v>5200</v>
          </cell>
          <cell r="C612" t="str">
            <v>Software</v>
          </cell>
          <cell r="D612">
            <v>0</v>
          </cell>
          <cell r="E612">
            <v>0</v>
          </cell>
        </row>
        <row r="613">
          <cell r="A613" t="str">
            <v>52</v>
          </cell>
          <cell r="B613">
            <v>521</v>
          </cell>
          <cell r="C613" t="str">
            <v>Patente / Lizenzen</v>
          </cell>
          <cell r="D613">
            <v>0</v>
          </cell>
          <cell r="E613">
            <v>0</v>
          </cell>
        </row>
        <row r="614">
          <cell r="A614" t="str">
            <v>521</v>
          </cell>
          <cell r="B614">
            <v>5210</v>
          </cell>
          <cell r="C614" t="str">
            <v>Patente / Lizenzen</v>
          </cell>
          <cell r="D614">
            <v>0</v>
          </cell>
          <cell r="E614">
            <v>0</v>
          </cell>
        </row>
        <row r="615">
          <cell r="A615" t="str">
            <v>52</v>
          </cell>
          <cell r="B615">
            <v>529</v>
          </cell>
          <cell r="C615" t="str">
            <v>Übrige immaterielle Anlagen</v>
          </cell>
          <cell r="D615">
            <v>0</v>
          </cell>
          <cell r="E615">
            <v>0</v>
          </cell>
        </row>
        <row r="616">
          <cell r="A616" t="str">
            <v>529</v>
          </cell>
          <cell r="B616">
            <v>5290</v>
          </cell>
          <cell r="C616" t="str">
            <v>Übrige immaterielle Anlagen</v>
          </cell>
          <cell r="D616">
            <v>0</v>
          </cell>
          <cell r="E616">
            <v>0</v>
          </cell>
        </row>
        <row r="617">
          <cell r="A617" t="str">
            <v>5</v>
          </cell>
          <cell r="B617">
            <v>54</v>
          </cell>
          <cell r="C617" t="str">
            <v>Darlehen</v>
          </cell>
          <cell r="D617">
            <v>0</v>
          </cell>
          <cell r="E617">
            <v>0</v>
          </cell>
        </row>
        <row r="618">
          <cell r="A618" t="str">
            <v>54</v>
          </cell>
          <cell r="B618">
            <v>540</v>
          </cell>
          <cell r="C618" t="str">
            <v>Bund</v>
          </cell>
          <cell r="D618">
            <v>0</v>
          </cell>
          <cell r="E618">
            <v>0</v>
          </cell>
        </row>
        <row r="619">
          <cell r="A619" t="str">
            <v>540</v>
          </cell>
          <cell r="B619">
            <v>5400</v>
          </cell>
          <cell r="C619" t="str">
            <v>Darlehen an den Bund</v>
          </cell>
          <cell r="D619">
            <v>0</v>
          </cell>
          <cell r="E619">
            <v>0</v>
          </cell>
        </row>
        <row r="620">
          <cell r="A620" t="str">
            <v>54</v>
          </cell>
          <cell r="B620">
            <v>541</v>
          </cell>
          <cell r="C620" t="str">
            <v>Kantone und Konkordate</v>
          </cell>
          <cell r="D620">
            <v>0</v>
          </cell>
          <cell r="E620">
            <v>0</v>
          </cell>
        </row>
        <row r="621">
          <cell r="A621" t="str">
            <v>541</v>
          </cell>
          <cell r="B621">
            <v>5410</v>
          </cell>
          <cell r="C621" t="str">
            <v>Darlehen an Kantone und Konkordate</v>
          </cell>
          <cell r="D621">
            <v>0</v>
          </cell>
          <cell r="E621">
            <v>0</v>
          </cell>
        </row>
        <row r="622">
          <cell r="A622" t="str">
            <v>54</v>
          </cell>
          <cell r="B622">
            <v>542</v>
          </cell>
          <cell r="C622" t="str">
            <v>Gemeinden und Gemeindezweckverbände</v>
          </cell>
          <cell r="D622">
            <v>0</v>
          </cell>
          <cell r="E622">
            <v>0</v>
          </cell>
        </row>
        <row r="623">
          <cell r="A623" t="str">
            <v>542</v>
          </cell>
          <cell r="B623">
            <v>5420</v>
          </cell>
          <cell r="C623" t="str">
            <v>Darlehen an Gemeinden und Gemeindezweckverbände</v>
          </cell>
          <cell r="D623">
            <v>0</v>
          </cell>
          <cell r="E623">
            <v>0</v>
          </cell>
        </row>
        <row r="624">
          <cell r="A624" t="str">
            <v>54</v>
          </cell>
          <cell r="B624">
            <v>543</v>
          </cell>
          <cell r="C624" t="str">
            <v>Öffentliche Sozialversicherungen</v>
          </cell>
          <cell r="D624">
            <v>0</v>
          </cell>
          <cell r="E624">
            <v>0</v>
          </cell>
        </row>
        <row r="625">
          <cell r="A625" t="str">
            <v>543</v>
          </cell>
          <cell r="B625">
            <v>5430</v>
          </cell>
          <cell r="C625" t="str">
            <v>Darlehen an öffentliche Sozialversicherungen</v>
          </cell>
          <cell r="D625">
            <v>0</v>
          </cell>
          <cell r="E625">
            <v>0</v>
          </cell>
        </row>
        <row r="626">
          <cell r="A626" t="str">
            <v>54</v>
          </cell>
          <cell r="B626">
            <v>544</v>
          </cell>
          <cell r="C626" t="str">
            <v>Öffentliche Unternehmungen</v>
          </cell>
          <cell r="D626">
            <v>0</v>
          </cell>
          <cell r="E626">
            <v>0</v>
          </cell>
        </row>
        <row r="627">
          <cell r="A627" t="str">
            <v>544</v>
          </cell>
          <cell r="B627">
            <v>5440</v>
          </cell>
          <cell r="C627" t="str">
            <v>Darlehen an öffentlichen Unternehmungen</v>
          </cell>
          <cell r="D627">
            <v>0</v>
          </cell>
          <cell r="E627">
            <v>0</v>
          </cell>
        </row>
        <row r="628">
          <cell r="A628" t="str">
            <v>54</v>
          </cell>
          <cell r="B628">
            <v>545</v>
          </cell>
          <cell r="C628" t="str">
            <v>Private Unternehmungen</v>
          </cell>
          <cell r="D628">
            <v>0</v>
          </cell>
          <cell r="E628">
            <v>0</v>
          </cell>
        </row>
        <row r="629">
          <cell r="A629" t="str">
            <v>545</v>
          </cell>
          <cell r="B629">
            <v>5450</v>
          </cell>
          <cell r="C629" t="str">
            <v>Darlehen an private Unternehmungen</v>
          </cell>
          <cell r="D629">
            <v>0</v>
          </cell>
          <cell r="E629">
            <v>0</v>
          </cell>
        </row>
        <row r="630">
          <cell r="A630" t="str">
            <v>54</v>
          </cell>
          <cell r="B630">
            <v>546</v>
          </cell>
          <cell r="C630" t="str">
            <v>Private Organisationen ohne Erwerbszweck</v>
          </cell>
          <cell r="D630">
            <v>0</v>
          </cell>
          <cell r="E630">
            <v>0</v>
          </cell>
        </row>
        <row r="631">
          <cell r="A631" t="str">
            <v>546</v>
          </cell>
          <cell r="B631">
            <v>5460</v>
          </cell>
          <cell r="C631" t="str">
            <v>Darlehen an private Organisationen ohne Erwerbszweck</v>
          </cell>
          <cell r="D631">
            <v>0</v>
          </cell>
          <cell r="E631">
            <v>0</v>
          </cell>
        </row>
        <row r="632">
          <cell r="A632" t="str">
            <v>54</v>
          </cell>
          <cell r="B632">
            <v>547</v>
          </cell>
          <cell r="C632" t="str">
            <v>Private Haushalte</v>
          </cell>
          <cell r="D632">
            <v>0</v>
          </cell>
          <cell r="E632">
            <v>0</v>
          </cell>
        </row>
        <row r="633">
          <cell r="A633" t="str">
            <v>547</v>
          </cell>
          <cell r="B633">
            <v>5470</v>
          </cell>
          <cell r="C633" t="str">
            <v>Darlehen an private Haushalte</v>
          </cell>
          <cell r="D633">
            <v>0</v>
          </cell>
          <cell r="E633">
            <v>0</v>
          </cell>
        </row>
        <row r="634">
          <cell r="A634" t="str">
            <v>54</v>
          </cell>
          <cell r="B634">
            <v>548</v>
          </cell>
          <cell r="C634" t="str">
            <v>Ausland</v>
          </cell>
          <cell r="D634">
            <v>0</v>
          </cell>
          <cell r="E634">
            <v>0</v>
          </cell>
        </row>
        <row r="635">
          <cell r="A635" t="str">
            <v>548</v>
          </cell>
          <cell r="B635">
            <v>5480</v>
          </cell>
          <cell r="C635" t="str">
            <v>Darlehen an das Ausland</v>
          </cell>
          <cell r="D635">
            <v>0</v>
          </cell>
          <cell r="E635">
            <v>0</v>
          </cell>
        </row>
        <row r="636">
          <cell r="A636" t="str">
            <v>5</v>
          </cell>
          <cell r="B636">
            <v>55</v>
          </cell>
          <cell r="C636" t="str">
            <v>Beteiligungen und Grundkapitalien</v>
          </cell>
          <cell r="D636">
            <v>0</v>
          </cell>
          <cell r="E636">
            <v>0</v>
          </cell>
        </row>
        <row r="637">
          <cell r="A637" t="str">
            <v>55</v>
          </cell>
          <cell r="B637">
            <v>550</v>
          </cell>
          <cell r="C637" t="str">
            <v>Bund</v>
          </cell>
          <cell r="D637">
            <v>0</v>
          </cell>
          <cell r="E637">
            <v>0</v>
          </cell>
        </row>
        <row r="638">
          <cell r="A638" t="str">
            <v>550</v>
          </cell>
          <cell r="B638">
            <v>5500</v>
          </cell>
          <cell r="C638" t="str">
            <v>Beteilungen am Bund</v>
          </cell>
          <cell r="D638">
            <v>0</v>
          </cell>
          <cell r="E638">
            <v>0</v>
          </cell>
        </row>
        <row r="639">
          <cell r="A639" t="str">
            <v>55</v>
          </cell>
          <cell r="B639">
            <v>551</v>
          </cell>
          <cell r="C639" t="str">
            <v>Kantone und Konkordate</v>
          </cell>
          <cell r="D639">
            <v>0</v>
          </cell>
          <cell r="E639">
            <v>0</v>
          </cell>
        </row>
        <row r="640">
          <cell r="A640" t="str">
            <v>551</v>
          </cell>
          <cell r="B640">
            <v>5510</v>
          </cell>
          <cell r="C640" t="str">
            <v>Beteiligungen an Kantonen und Konkordaten</v>
          </cell>
          <cell r="D640">
            <v>0</v>
          </cell>
          <cell r="E640">
            <v>0</v>
          </cell>
        </row>
        <row r="641">
          <cell r="A641" t="str">
            <v>55</v>
          </cell>
          <cell r="B641">
            <v>552</v>
          </cell>
          <cell r="C641" t="str">
            <v>Gemeinden und Gemeindezweckverbände</v>
          </cell>
          <cell r="D641">
            <v>0</v>
          </cell>
          <cell r="E641">
            <v>0</v>
          </cell>
        </row>
        <row r="642">
          <cell r="A642" t="str">
            <v>552</v>
          </cell>
          <cell r="B642">
            <v>5520</v>
          </cell>
          <cell r="C642" t="str">
            <v>Beteiligungen an Gemeinden und Gemeindezweckverbänden</v>
          </cell>
          <cell r="D642">
            <v>0</v>
          </cell>
          <cell r="E642">
            <v>0</v>
          </cell>
        </row>
        <row r="643">
          <cell r="A643" t="str">
            <v>55</v>
          </cell>
          <cell r="B643">
            <v>553</v>
          </cell>
          <cell r="C643" t="str">
            <v>Öffentliche Sozialversicherungen</v>
          </cell>
          <cell r="D643">
            <v>0</v>
          </cell>
          <cell r="E643">
            <v>0</v>
          </cell>
        </row>
        <row r="644">
          <cell r="A644" t="str">
            <v>553</v>
          </cell>
          <cell r="B644">
            <v>5530</v>
          </cell>
          <cell r="C644" t="str">
            <v>Beteiligungen an öffentlichen Sozialversicherungen</v>
          </cell>
          <cell r="D644">
            <v>0</v>
          </cell>
          <cell r="E644">
            <v>0</v>
          </cell>
        </row>
        <row r="645">
          <cell r="A645" t="str">
            <v>55</v>
          </cell>
          <cell r="B645">
            <v>554</v>
          </cell>
          <cell r="C645" t="str">
            <v>Öffentliche Unternehmungen</v>
          </cell>
          <cell r="D645">
            <v>0</v>
          </cell>
          <cell r="E645">
            <v>0</v>
          </cell>
        </row>
        <row r="646">
          <cell r="A646" t="str">
            <v>554</v>
          </cell>
          <cell r="B646">
            <v>5540</v>
          </cell>
          <cell r="C646" t="str">
            <v>Beteiligungen an öffentlichen Unternehmungen</v>
          </cell>
          <cell r="D646">
            <v>0</v>
          </cell>
          <cell r="E646">
            <v>0</v>
          </cell>
        </row>
        <row r="647">
          <cell r="A647" t="str">
            <v>55</v>
          </cell>
          <cell r="B647">
            <v>555</v>
          </cell>
          <cell r="C647" t="str">
            <v>Private Unternehmungen</v>
          </cell>
          <cell r="D647">
            <v>0</v>
          </cell>
          <cell r="E647">
            <v>0</v>
          </cell>
        </row>
        <row r="648">
          <cell r="A648" t="str">
            <v>555</v>
          </cell>
          <cell r="B648">
            <v>5550</v>
          </cell>
          <cell r="C648" t="str">
            <v>Beteiligungen an privaten Unternehmungen</v>
          </cell>
          <cell r="D648">
            <v>0</v>
          </cell>
          <cell r="E648">
            <v>0</v>
          </cell>
        </row>
        <row r="649">
          <cell r="A649" t="str">
            <v>55</v>
          </cell>
          <cell r="B649">
            <v>556</v>
          </cell>
          <cell r="C649" t="str">
            <v>Private Organisationen ohne Erwerbszweck</v>
          </cell>
          <cell r="D649">
            <v>0</v>
          </cell>
          <cell r="E649">
            <v>0</v>
          </cell>
        </row>
        <row r="650">
          <cell r="A650" t="str">
            <v>556</v>
          </cell>
          <cell r="B650">
            <v>5560</v>
          </cell>
          <cell r="C650" t="str">
            <v>Beteiligungen an privaten Organisationen ohne Erwerbszweck</v>
          </cell>
          <cell r="D650">
            <v>0</v>
          </cell>
          <cell r="E650">
            <v>0</v>
          </cell>
        </row>
        <row r="651">
          <cell r="A651" t="str">
            <v>55</v>
          </cell>
          <cell r="B651">
            <v>557</v>
          </cell>
          <cell r="C651" t="str">
            <v>Private Haushalte</v>
          </cell>
          <cell r="D651">
            <v>0</v>
          </cell>
          <cell r="E651">
            <v>0</v>
          </cell>
        </row>
        <row r="652">
          <cell r="A652" t="str">
            <v>557</v>
          </cell>
          <cell r="B652">
            <v>5570</v>
          </cell>
          <cell r="C652" t="str">
            <v>Beteiligungen an privaten Haushalten</v>
          </cell>
          <cell r="D652">
            <v>0</v>
          </cell>
          <cell r="E652">
            <v>0</v>
          </cell>
        </row>
        <row r="653">
          <cell r="A653" t="str">
            <v>55</v>
          </cell>
          <cell r="B653">
            <v>558</v>
          </cell>
          <cell r="C653" t="str">
            <v>Ausland</v>
          </cell>
          <cell r="D653">
            <v>0</v>
          </cell>
          <cell r="E653">
            <v>0</v>
          </cell>
        </row>
        <row r="654">
          <cell r="A654" t="str">
            <v>558</v>
          </cell>
          <cell r="B654">
            <v>5580</v>
          </cell>
          <cell r="C654" t="str">
            <v>Beteiligungen im Ausland</v>
          </cell>
          <cell r="D654">
            <v>0</v>
          </cell>
          <cell r="E654">
            <v>0</v>
          </cell>
        </row>
        <row r="655">
          <cell r="A655" t="str">
            <v>5</v>
          </cell>
          <cell r="B655">
            <v>56</v>
          </cell>
          <cell r="C655" t="str">
            <v>Eigene Investitionsbeiträge</v>
          </cell>
          <cell r="D655">
            <v>0</v>
          </cell>
          <cell r="E655">
            <v>0</v>
          </cell>
        </row>
        <row r="656">
          <cell r="A656" t="str">
            <v>56</v>
          </cell>
          <cell r="B656">
            <v>560</v>
          </cell>
          <cell r="C656" t="str">
            <v>Bund</v>
          </cell>
          <cell r="D656">
            <v>0</v>
          </cell>
          <cell r="E656">
            <v>0</v>
          </cell>
        </row>
        <row r="657">
          <cell r="A657" t="str">
            <v>560</v>
          </cell>
          <cell r="B657">
            <v>5600</v>
          </cell>
          <cell r="C657" t="str">
            <v>Investitionsbeiträge an den Bund</v>
          </cell>
          <cell r="D657">
            <v>0</v>
          </cell>
          <cell r="E657">
            <v>0</v>
          </cell>
        </row>
        <row r="658">
          <cell r="A658" t="str">
            <v>56</v>
          </cell>
          <cell r="B658">
            <v>561</v>
          </cell>
          <cell r="C658" t="str">
            <v>Kantone und Konkordate</v>
          </cell>
          <cell r="D658">
            <v>0</v>
          </cell>
          <cell r="E658">
            <v>0</v>
          </cell>
        </row>
        <row r="659">
          <cell r="A659" t="str">
            <v>561</v>
          </cell>
          <cell r="B659">
            <v>5610</v>
          </cell>
          <cell r="C659" t="str">
            <v>Investitionsbeiträge an Kantone und Konkordate</v>
          </cell>
          <cell r="D659">
            <v>0</v>
          </cell>
          <cell r="E659">
            <v>0</v>
          </cell>
        </row>
        <row r="660">
          <cell r="A660" t="str">
            <v>56</v>
          </cell>
          <cell r="B660">
            <v>562</v>
          </cell>
          <cell r="C660" t="str">
            <v>Gemeinden und Gemeindezweckverbände</v>
          </cell>
          <cell r="D660">
            <v>0</v>
          </cell>
          <cell r="E660">
            <v>0</v>
          </cell>
        </row>
        <row r="661">
          <cell r="A661" t="str">
            <v>562</v>
          </cell>
          <cell r="B661">
            <v>5620</v>
          </cell>
          <cell r="C661" t="str">
            <v>Investitionsbeiträge an Gemeinden und Gemeindezweckverbände</v>
          </cell>
          <cell r="D661">
            <v>0</v>
          </cell>
          <cell r="E661">
            <v>0</v>
          </cell>
        </row>
        <row r="662">
          <cell r="A662" t="str">
            <v>56</v>
          </cell>
          <cell r="B662">
            <v>563</v>
          </cell>
          <cell r="C662" t="str">
            <v>Öffentliche Sozialversicherungen</v>
          </cell>
          <cell r="D662">
            <v>0</v>
          </cell>
          <cell r="E662">
            <v>0</v>
          </cell>
        </row>
        <row r="663">
          <cell r="A663" t="str">
            <v>563</v>
          </cell>
          <cell r="B663">
            <v>5630</v>
          </cell>
          <cell r="C663" t="str">
            <v>Investitionsbeiträge an öffentliche Sozialversicherungen</v>
          </cell>
          <cell r="D663">
            <v>0</v>
          </cell>
          <cell r="E663">
            <v>0</v>
          </cell>
        </row>
        <row r="664">
          <cell r="A664" t="str">
            <v>56</v>
          </cell>
          <cell r="B664">
            <v>564</v>
          </cell>
          <cell r="C664" t="str">
            <v>Öffentliche Unternehmungen</v>
          </cell>
          <cell r="D664">
            <v>0</v>
          </cell>
          <cell r="E664">
            <v>0</v>
          </cell>
        </row>
        <row r="665">
          <cell r="A665" t="str">
            <v>564</v>
          </cell>
          <cell r="B665">
            <v>5640</v>
          </cell>
          <cell r="C665" t="str">
            <v>Investitionsbeiträge an öffentliche Unternehmungen</v>
          </cell>
          <cell r="D665">
            <v>0</v>
          </cell>
          <cell r="E665">
            <v>0</v>
          </cell>
        </row>
        <row r="666">
          <cell r="A666" t="str">
            <v>56</v>
          </cell>
          <cell r="B666">
            <v>565</v>
          </cell>
          <cell r="C666" t="str">
            <v>Private Unternehmungen</v>
          </cell>
          <cell r="D666">
            <v>0</v>
          </cell>
          <cell r="E666">
            <v>0</v>
          </cell>
        </row>
        <row r="667">
          <cell r="A667" t="str">
            <v>565</v>
          </cell>
          <cell r="B667">
            <v>5650</v>
          </cell>
          <cell r="C667" t="str">
            <v>Investitionsbeiträge an private Unternehmungen</v>
          </cell>
          <cell r="D667">
            <v>0</v>
          </cell>
          <cell r="E667">
            <v>0</v>
          </cell>
        </row>
        <row r="668">
          <cell r="A668" t="str">
            <v>56</v>
          </cell>
          <cell r="B668">
            <v>566</v>
          </cell>
          <cell r="C668" t="str">
            <v>Private Organisationen ohne Erwerbszweck</v>
          </cell>
          <cell r="D668">
            <v>0</v>
          </cell>
          <cell r="E668">
            <v>0</v>
          </cell>
        </row>
        <row r="669">
          <cell r="A669" t="str">
            <v>566</v>
          </cell>
          <cell r="B669">
            <v>5660</v>
          </cell>
          <cell r="C669" t="str">
            <v>Investitionsbeiträge an private Organisationen ohne Erwerbszweck</v>
          </cell>
          <cell r="D669">
            <v>0</v>
          </cell>
          <cell r="E669">
            <v>0</v>
          </cell>
        </row>
        <row r="670">
          <cell r="A670" t="str">
            <v>56</v>
          </cell>
          <cell r="B670">
            <v>567</v>
          </cell>
          <cell r="C670" t="str">
            <v>Private Haushalte</v>
          </cell>
          <cell r="D670">
            <v>0</v>
          </cell>
          <cell r="E670">
            <v>0</v>
          </cell>
        </row>
        <row r="671">
          <cell r="A671" t="str">
            <v>567</v>
          </cell>
          <cell r="B671">
            <v>5670</v>
          </cell>
          <cell r="C671" t="str">
            <v>Investitionsbeiträge an private Haushalte</v>
          </cell>
          <cell r="D671">
            <v>0</v>
          </cell>
          <cell r="E671">
            <v>0</v>
          </cell>
        </row>
        <row r="672">
          <cell r="A672" t="str">
            <v>56</v>
          </cell>
          <cell r="B672">
            <v>568</v>
          </cell>
          <cell r="C672" t="str">
            <v>Ausland</v>
          </cell>
          <cell r="D672">
            <v>0</v>
          </cell>
          <cell r="E672">
            <v>0</v>
          </cell>
        </row>
        <row r="673">
          <cell r="A673" t="str">
            <v>568</v>
          </cell>
          <cell r="B673">
            <v>5680</v>
          </cell>
          <cell r="C673" t="str">
            <v>Investitionsbeiträge an das Ausland</v>
          </cell>
          <cell r="D673">
            <v>0</v>
          </cell>
          <cell r="E673">
            <v>0</v>
          </cell>
        </row>
        <row r="674">
          <cell r="A674" t="str">
            <v>5</v>
          </cell>
          <cell r="B674">
            <v>57</v>
          </cell>
          <cell r="C674" t="str">
            <v>Durchlaufende Investitionsbeiträge</v>
          </cell>
          <cell r="D674">
            <v>0</v>
          </cell>
          <cell r="E674">
            <v>0</v>
          </cell>
        </row>
        <row r="675">
          <cell r="A675" t="str">
            <v>57</v>
          </cell>
          <cell r="B675">
            <v>570</v>
          </cell>
          <cell r="C675" t="str">
            <v>Bund</v>
          </cell>
          <cell r="D675">
            <v>0</v>
          </cell>
          <cell r="E675">
            <v>0</v>
          </cell>
        </row>
        <row r="676">
          <cell r="A676" t="str">
            <v>570</v>
          </cell>
          <cell r="B676">
            <v>5700</v>
          </cell>
          <cell r="C676" t="str">
            <v>Durchlaufende Investitionsbeiträge an den Bund</v>
          </cell>
          <cell r="D676">
            <v>0</v>
          </cell>
          <cell r="E676">
            <v>0</v>
          </cell>
        </row>
        <row r="677">
          <cell r="A677" t="str">
            <v>57</v>
          </cell>
          <cell r="B677">
            <v>571</v>
          </cell>
          <cell r="C677" t="str">
            <v>Kantone und Konkordate</v>
          </cell>
          <cell r="D677">
            <v>0</v>
          </cell>
          <cell r="E677">
            <v>0</v>
          </cell>
        </row>
        <row r="678">
          <cell r="A678" t="str">
            <v>571</v>
          </cell>
          <cell r="B678">
            <v>5710</v>
          </cell>
          <cell r="C678" t="str">
            <v>Durchlaufende Investitionsbeiträge an Kantone und Konkordate</v>
          </cell>
          <cell r="D678">
            <v>0</v>
          </cell>
          <cell r="E678">
            <v>0</v>
          </cell>
        </row>
        <row r="679">
          <cell r="A679" t="str">
            <v>57</v>
          </cell>
          <cell r="B679">
            <v>572</v>
          </cell>
          <cell r="C679" t="str">
            <v>Gemeinden und Gemeindezweckverbände</v>
          </cell>
          <cell r="D679">
            <v>0</v>
          </cell>
          <cell r="E679">
            <v>0</v>
          </cell>
        </row>
        <row r="680">
          <cell r="A680" t="str">
            <v>572</v>
          </cell>
          <cell r="B680">
            <v>5720</v>
          </cell>
          <cell r="C680" t="str">
            <v>Durchlaufende Investitionsbeiträge an Gemeinden und Gemeindezweckverbände</v>
          </cell>
          <cell r="D680">
            <v>0</v>
          </cell>
          <cell r="E680">
            <v>0</v>
          </cell>
        </row>
        <row r="681">
          <cell r="A681" t="str">
            <v>57</v>
          </cell>
          <cell r="B681">
            <v>573</v>
          </cell>
          <cell r="C681" t="str">
            <v>Öffentliche Sozialversicherungen</v>
          </cell>
          <cell r="D681">
            <v>0</v>
          </cell>
          <cell r="E681">
            <v>0</v>
          </cell>
        </row>
        <row r="682">
          <cell r="A682" t="str">
            <v>573</v>
          </cell>
          <cell r="B682">
            <v>5730</v>
          </cell>
          <cell r="C682" t="str">
            <v>Durchlaufende Investitionsbeiträge an öffentliche Sozialversicherungen</v>
          </cell>
          <cell r="D682">
            <v>0</v>
          </cell>
          <cell r="E682">
            <v>0</v>
          </cell>
        </row>
        <row r="683">
          <cell r="A683" t="str">
            <v>57</v>
          </cell>
          <cell r="B683">
            <v>574</v>
          </cell>
          <cell r="C683" t="str">
            <v>Öffentliche Unternehmungen</v>
          </cell>
          <cell r="D683">
            <v>0</v>
          </cell>
          <cell r="E683">
            <v>0</v>
          </cell>
        </row>
        <row r="684">
          <cell r="A684" t="str">
            <v>574</v>
          </cell>
          <cell r="B684">
            <v>5740</v>
          </cell>
          <cell r="C684" t="str">
            <v>Durchlaufende Investitionsbeiträge an öffentliche Unternehmungen</v>
          </cell>
          <cell r="D684">
            <v>0</v>
          </cell>
          <cell r="E684">
            <v>0</v>
          </cell>
        </row>
        <row r="685">
          <cell r="A685" t="str">
            <v>57</v>
          </cell>
          <cell r="B685">
            <v>575</v>
          </cell>
          <cell r="C685" t="str">
            <v>Private Unternehmungen</v>
          </cell>
          <cell r="D685">
            <v>0</v>
          </cell>
          <cell r="E685">
            <v>0</v>
          </cell>
        </row>
        <row r="686">
          <cell r="A686" t="str">
            <v>575</v>
          </cell>
          <cell r="B686">
            <v>5750</v>
          </cell>
          <cell r="C686" t="str">
            <v>Durchlaufende Investitionsbeiträge an private Unternehmungen</v>
          </cell>
          <cell r="D686">
            <v>0</v>
          </cell>
          <cell r="E686">
            <v>0</v>
          </cell>
        </row>
        <row r="687">
          <cell r="A687" t="str">
            <v>57</v>
          </cell>
          <cell r="B687">
            <v>576</v>
          </cell>
          <cell r="C687" t="str">
            <v>Private Organisationen ohne Erwerbszweck</v>
          </cell>
          <cell r="D687">
            <v>0</v>
          </cell>
          <cell r="E687">
            <v>0</v>
          </cell>
        </row>
        <row r="688">
          <cell r="A688" t="str">
            <v>576</v>
          </cell>
          <cell r="B688">
            <v>5760</v>
          </cell>
          <cell r="C688" t="str">
            <v>Durchlaufende Investitionsbeiträge an private Organisationen ohne Erwerbszweck</v>
          </cell>
          <cell r="D688">
            <v>0</v>
          </cell>
          <cell r="E688">
            <v>0</v>
          </cell>
        </row>
        <row r="689">
          <cell r="A689" t="str">
            <v>57</v>
          </cell>
          <cell r="B689">
            <v>577</v>
          </cell>
          <cell r="C689" t="str">
            <v>Private Haushalte</v>
          </cell>
          <cell r="D689">
            <v>0</v>
          </cell>
          <cell r="E689">
            <v>0</v>
          </cell>
        </row>
        <row r="690">
          <cell r="A690" t="str">
            <v>577</v>
          </cell>
          <cell r="B690">
            <v>5770</v>
          </cell>
          <cell r="C690" t="str">
            <v>Durchlaufende Investitionsbeiträge an private Haushalte</v>
          </cell>
          <cell r="D690">
            <v>0</v>
          </cell>
          <cell r="E690">
            <v>0</v>
          </cell>
        </row>
        <row r="691">
          <cell r="A691" t="str">
            <v>57</v>
          </cell>
          <cell r="B691">
            <v>578</v>
          </cell>
          <cell r="C691" t="str">
            <v>Ausland</v>
          </cell>
          <cell r="D691">
            <v>0</v>
          </cell>
          <cell r="E691">
            <v>0</v>
          </cell>
        </row>
        <row r="692">
          <cell r="A692" t="str">
            <v>578</v>
          </cell>
          <cell r="B692">
            <v>5780</v>
          </cell>
          <cell r="C692" t="str">
            <v>Durchlaufende Investitionsbeiträge an das Ausland</v>
          </cell>
          <cell r="D692">
            <v>0</v>
          </cell>
          <cell r="E692">
            <v>0</v>
          </cell>
        </row>
        <row r="693">
          <cell r="A693" t="str">
            <v>5</v>
          </cell>
          <cell r="B693">
            <v>59</v>
          </cell>
          <cell r="C693" t="str">
            <v>Übertrag an Bilanz</v>
          </cell>
          <cell r="D693">
            <v>0</v>
          </cell>
          <cell r="E693">
            <v>0</v>
          </cell>
        </row>
        <row r="694">
          <cell r="A694" t="str">
            <v>59</v>
          </cell>
          <cell r="B694">
            <v>590</v>
          </cell>
          <cell r="C694" t="str">
            <v>Passivierungen</v>
          </cell>
          <cell r="D694">
            <v>0</v>
          </cell>
          <cell r="E694">
            <v>0</v>
          </cell>
        </row>
        <row r="695">
          <cell r="A695" t="str">
            <v>590</v>
          </cell>
          <cell r="B695">
            <v>5900</v>
          </cell>
          <cell r="C695" t="str">
            <v>Passivierte Einnahmen</v>
          </cell>
          <cell r="D695">
            <v>0</v>
          </cell>
          <cell r="E695">
            <v>0</v>
          </cell>
        </row>
        <row r="696">
          <cell r="A696"/>
          <cell r="B696">
            <v>6</v>
          </cell>
          <cell r="C696" t="str">
            <v>Investitionseinnahmen</v>
          </cell>
          <cell r="D696">
            <v>0</v>
          </cell>
          <cell r="E696">
            <v>0</v>
          </cell>
        </row>
        <row r="697">
          <cell r="A697" t="str">
            <v>6</v>
          </cell>
          <cell r="B697">
            <v>60</v>
          </cell>
          <cell r="C697" t="str">
            <v>Übertragung von Sachanlagen in das Finanzvermögen</v>
          </cell>
          <cell r="D697">
            <v>0</v>
          </cell>
          <cell r="E697">
            <v>0</v>
          </cell>
        </row>
        <row r="698">
          <cell r="A698" t="str">
            <v>60</v>
          </cell>
          <cell r="B698">
            <v>600</v>
          </cell>
          <cell r="C698" t="str">
            <v>Übertragung von Grundstücken</v>
          </cell>
          <cell r="D698">
            <v>0</v>
          </cell>
          <cell r="E698">
            <v>0</v>
          </cell>
        </row>
        <row r="699">
          <cell r="A699" t="str">
            <v>600</v>
          </cell>
          <cell r="B699">
            <v>6000</v>
          </cell>
          <cell r="C699" t="str">
            <v>Übertragung von Grundstücken ins Finanzvermögen</v>
          </cell>
          <cell r="D699">
            <v>0</v>
          </cell>
          <cell r="E699">
            <v>0</v>
          </cell>
        </row>
        <row r="700">
          <cell r="A700" t="str">
            <v>60</v>
          </cell>
          <cell r="B700">
            <v>601</v>
          </cell>
          <cell r="C700" t="str">
            <v>Übertragung von Strassen / Verkehrswegen</v>
          </cell>
          <cell r="D700">
            <v>0</v>
          </cell>
          <cell r="E700">
            <v>0</v>
          </cell>
        </row>
        <row r="701">
          <cell r="A701" t="str">
            <v>601</v>
          </cell>
          <cell r="B701">
            <v>6010</v>
          </cell>
          <cell r="C701" t="str">
            <v>Übertragung von Strassen / Verkehrswegen ins Finanzvermögen</v>
          </cell>
          <cell r="D701">
            <v>0</v>
          </cell>
          <cell r="E701">
            <v>0</v>
          </cell>
        </row>
        <row r="702">
          <cell r="A702" t="str">
            <v>60</v>
          </cell>
          <cell r="B702">
            <v>602</v>
          </cell>
          <cell r="C702" t="str">
            <v>Übertragung von Wasserbauten</v>
          </cell>
          <cell r="D702">
            <v>0</v>
          </cell>
          <cell r="E702">
            <v>0</v>
          </cell>
        </row>
        <row r="703">
          <cell r="A703" t="str">
            <v>602</v>
          </cell>
          <cell r="B703">
            <v>6020</v>
          </cell>
          <cell r="C703" t="str">
            <v>Übertragung von Wasserbauten ins Finanzvermögen</v>
          </cell>
          <cell r="D703">
            <v>0</v>
          </cell>
          <cell r="E703">
            <v>0</v>
          </cell>
        </row>
        <row r="704">
          <cell r="A704" t="str">
            <v>60</v>
          </cell>
          <cell r="B704">
            <v>603</v>
          </cell>
          <cell r="C704" t="str">
            <v>Übertragung übrige Tiefbauten</v>
          </cell>
          <cell r="D704">
            <v>0</v>
          </cell>
          <cell r="E704">
            <v>0</v>
          </cell>
        </row>
        <row r="705">
          <cell r="A705" t="str">
            <v>603</v>
          </cell>
          <cell r="B705">
            <v>6030</v>
          </cell>
          <cell r="C705" t="str">
            <v>Übertragung von übrigen Tiefbauten ins Finanzvermögen</v>
          </cell>
          <cell r="D705">
            <v>0</v>
          </cell>
          <cell r="E705">
            <v>0</v>
          </cell>
        </row>
        <row r="706">
          <cell r="A706" t="str">
            <v>60</v>
          </cell>
          <cell r="B706">
            <v>604</v>
          </cell>
          <cell r="C706" t="str">
            <v>Übertragung Hochbauten</v>
          </cell>
          <cell r="D706">
            <v>0</v>
          </cell>
          <cell r="E706">
            <v>0</v>
          </cell>
        </row>
        <row r="707">
          <cell r="A707" t="str">
            <v>604</v>
          </cell>
          <cell r="B707">
            <v>6040</v>
          </cell>
          <cell r="C707" t="str">
            <v>Übertragung von Hochbauten ins Finanzvermögen</v>
          </cell>
          <cell r="D707">
            <v>0</v>
          </cell>
          <cell r="E707">
            <v>0</v>
          </cell>
        </row>
        <row r="708">
          <cell r="A708" t="str">
            <v>60</v>
          </cell>
          <cell r="B708">
            <v>605</v>
          </cell>
          <cell r="C708" t="str">
            <v>Übertragung Waldungen</v>
          </cell>
          <cell r="D708">
            <v>0</v>
          </cell>
          <cell r="E708">
            <v>0</v>
          </cell>
        </row>
        <row r="709">
          <cell r="A709" t="str">
            <v>605</v>
          </cell>
          <cell r="B709">
            <v>6050</v>
          </cell>
          <cell r="C709" t="str">
            <v>Übertragung von Waldungen ins Finanzvermögen</v>
          </cell>
          <cell r="D709">
            <v>0</v>
          </cell>
          <cell r="E709">
            <v>0</v>
          </cell>
        </row>
        <row r="710">
          <cell r="A710" t="str">
            <v>60</v>
          </cell>
          <cell r="B710">
            <v>606</v>
          </cell>
          <cell r="C710" t="str">
            <v>Übertragung Mobilien</v>
          </cell>
          <cell r="D710">
            <v>0</v>
          </cell>
          <cell r="E710">
            <v>0</v>
          </cell>
        </row>
        <row r="711">
          <cell r="A711" t="str">
            <v>606</v>
          </cell>
          <cell r="B711">
            <v>6060</v>
          </cell>
          <cell r="C711" t="str">
            <v>Übertragung von Mobilien ins Finanzvermögen</v>
          </cell>
          <cell r="D711">
            <v>0</v>
          </cell>
          <cell r="E711">
            <v>0</v>
          </cell>
        </row>
        <row r="712">
          <cell r="A712" t="str">
            <v>60</v>
          </cell>
          <cell r="B712">
            <v>609</v>
          </cell>
          <cell r="C712" t="str">
            <v>Übertragung übrige Sachanlagen</v>
          </cell>
          <cell r="D712">
            <v>0</v>
          </cell>
          <cell r="E712">
            <v>0</v>
          </cell>
        </row>
        <row r="713">
          <cell r="A713" t="str">
            <v>609</v>
          </cell>
          <cell r="B713">
            <v>6090</v>
          </cell>
          <cell r="C713" t="str">
            <v>Übertragung von übrigen Sachanlagen ins Finanzvermögen</v>
          </cell>
          <cell r="D713">
            <v>0</v>
          </cell>
          <cell r="E713">
            <v>0</v>
          </cell>
        </row>
        <row r="714">
          <cell r="A714" t="str">
            <v>6</v>
          </cell>
          <cell r="B714">
            <v>61</v>
          </cell>
          <cell r="C714" t="str">
            <v>Rückerstattungen</v>
          </cell>
          <cell r="D714">
            <v>0</v>
          </cell>
          <cell r="E714">
            <v>0</v>
          </cell>
        </row>
        <row r="715">
          <cell r="A715" t="str">
            <v>61</v>
          </cell>
          <cell r="B715">
            <v>610</v>
          </cell>
          <cell r="C715" t="str">
            <v>Grundstücke</v>
          </cell>
          <cell r="D715">
            <v>0</v>
          </cell>
          <cell r="E715">
            <v>0</v>
          </cell>
        </row>
        <row r="716">
          <cell r="A716" t="str">
            <v>610</v>
          </cell>
          <cell r="B716">
            <v>6100</v>
          </cell>
          <cell r="C716" t="str">
            <v>Rückerstattungen Dritter für Investitionen in Grundstücke</v>
          </cell>
          <cell r="D716">
            <v>0</v>
          </cell>
          <cell r="E716">
            <v>0</v>
          </cell>
        </row>
        <row r="717">
          <cell r="A717" t="str">
            <v>61</v>
          </cell>
          <cell r="B717">
            <v>611</v>
          </cell>
          <cell r="C717" t="str">
            <v>Strassen / Verkehrswege</v>
          </cell>
          <cell r="D717">
            <v>0</v>
          </cell>
          <cell r="E717">
            <v>0</v>
          </cell>
        </row>
        <row r="718">
          <cell r="A718" t="str">
            <v>611</v>
          </cell>
          <cell r="B718">
            <v>6110</v>
          </cell>
          <cell r="C718" t="str">
            <v>Rückerstattungen Dritter für Investitionen in Strassen / Verkehrswege</v>
          </cell>
          <cell r="D718">
            <v>0</v>
          </cell>
          <cell r="E718">
            <v>0</v>
          </cell>
        </row>
        <row r="719">
          <cell r="A719" t="str">
            <v>61</v>
          </cell>
          <cell r="B719">
            <v>612</v>
          </cell>
          <cell r="C719" t="str">
            <v>Wasserbau</v>
          </cell>
          <cell r="D719">
            <v>0</v>
          </cell>
          <cell r="E719">
            <v>0</v>
          </cell>
        </row>
        <row r="720">
          <cell r="A720" t="str">
            <v>612</v>
          </cell>
          <cell r="B720">
            <v>6120</v>
          </cell>
          <cell r="C720" t="str">
            <v>Rückerstattungen Dritter für Investitionen in Wasserbau</v>
          </cell>
          <cell r="D720">
            <v>0</v>
          </cell>
          <cell r="E720">
            <v>0</v>
          </cell>
        </row>
        <row r="721">
          <cell r="A721" t="str">
            <v>61</v>
          </cell>
          <cell r="B721">
            <v>613</v>
          </cell>
          <cell r="C721" t="str">
            <v>Tiefbau</v>
          </cell>
          <cell r="D721">
            <v>0</v>
          </cell>
          <cell r="E721">
            <v>0</v>
          </cell>
        </row>
        <row r="722">
          <cell r="A722" t="str">
            <v>613</v>
          </cell>
          <cell r="B722">
            <v>6130</v>
          </cell>
          <cell r="C722" t="str">
            <v>Rückerstattungen Dritter für Investitionen übriger Tiefbau</v>
          </cell>
          <cell r="D722">
            <v>0</v>
          </cell>
          <cell r="E722">
            <v>0</v>
          </cell>
        </row>
        <row r="723">
          <cell r="A723" t="str">
            <v>61</v>
          </cell>
          <cell r="B723">
            <v>614</v>
          </cell>
          <cell r="C723" t="str">
            <v>Hochbauten</v>
          </cell>
          <cell r="D723">
            <v>0</v>
          </cell>
          <cell r="E723">
            <v>0</v>
          </cell>
        </row>
        <row r="724">
          <cell r="A724" t="str">
            <v>614</v>
          </cell>
          <cell r="B724">
            <v>6140</v>
          </cell>
          <cell r="C724" t="str">
            <v>Rückerstattungen Dritter für Investitionen in Hochbauten</v>
          </cell>
          <cell r="D724">
            <v>0</v>
          </cell>
          <cell r="E724">
            <v>0</v>
          </cell>
        </row>
        <row r="725">
          <cell r="A725" t="str">
            <v>61</v>
          </cell>
          <cell r="B725">
            <v>615</v>
          </cell>
          <cell r="C725" t="str">
            <v>Waldungen</v>
          </cell>
          <cell r="D725">
            <v>0</v>
          </cell>
          <cell r="E725">
            <v>0</v>
          </cell>
        </row>
        <row r="726">
          <cell r="A726" t="str">
            <v>615</v>
          </cell>
          <cell r="B726">
            <v>6150</v>
          </cell>
          <cell r="C726" t="str">
            <v>Rückerstattungen Dritter für Investitionen in Waldungen</v>
          </cell>
          <cell r="D726">
            <v>0</v>
          </cell>
          <cell r="E726">
            <v>0</v>
          </cell>
        </row>
        <row r="727">
          <cell r="A727" t="str">
            <v>61</v>
          </cell>
          <cell r="B727">
            <v>616</v>
          </cell>
          <cell r="C727" t="str">
            <v>Mobilien</v>
          </cell>
          <cell r="D727">
            <v>0</v>
          </cell>
          <cell r="E727">
            <v>0</v>
          </cell>
        </row>
        <row r="728">
          <cell r="A728" t="str">
            <v>616</v>
          </cell>
          <cell r="B728">
            <v>6160</v>
          </cell>
          <cell r="C728" t="str">
            <v>Rückerstattungen Dritter für Investitionen in Mobilien</v>
          </cell>
          <cell r="D728">
            <v>0</v>
          </cell>
          <cell r="E728">
            <v>0</v>
          </cell>
        </row>
        <row r="729">
          <cell r="A729" t="str">
            <v>61</v>
          </cell>
          <cell r="B729">
            <v>619</v>
          </cell>
          <cell r="C729" t="str">
            <v>Verschiedene Sachanlagen</v>
          </cell>
          <cell r="D729">
            <v>0</v>
          </cell>
          <cell r="E729">
            <v>0</v>
          </cell>
        </row>
        <row r="730">
          <cell r="A730" t="str">
            <v>619</v>
          </cell>
          <cell r="B730">
            <v>6190</v>
          </cell>
          <cell r="C730" t="str">
            <v>Rückerstattungen Dritter für Investitionen in übrige Sachanlagen</v>
          </cell>
          <cell r="D730">
            <v>0</v>
          </cell>
          <cell r="E730">
            <v>0</v>
          </cell>
        </row>
        <row r="731">
          <cell r="A731" t="str">
            <v>6</v>
          </cell>
          <cell r="B731">
            <v>62</v>
          </cell>
          <cell r="C731" t="str">
            <v>Abgang immaterielle Anlagen</v>
          </cell>
          <cell r="D731">
            <v>0</v>
          </cell>
          <cell r="E731">
            <v>0</v>
          </cell>
        </row>
        <row r="732">
          <cell r="A732" t="str">
            <v>62</v>
          </cell>
          <cell r="B732">
            <v>620</v>
          </cell>
          <cell r="C732" t="str">
            <v>Software</v>
          </cell>
          <cell r="D732">
            <v>0</v>
          </cell>
          <cell r="E732">
            <v>0</v>
          </cell>
        </row>
        <row r="733">
          <cell r="A733" t="str">
            <v>620</v>
          </cell>
          <cell r="B733">
            <v>6200</v>
          </cell>
          <cell r="C733" t="str">
            <v>Übertragung von Software ins Finanzvermögen</v>
          </cell>
          <cell r="D733">
            <v>0</v>
          </cell>
          <cell r="E733">
            <v>0</v>
          </cell>
        </row>
        <row r="734">
          <cell r="A734" t="str">
            <v>62</v>
          </cell>
          <cell r="B734">
            <v>621</v>
          </cell>
          <cell r="C734" t="str">
            <v>Patente / Lizenzen</v>
          </cell>
          <cell r="D734">
            <v>0</v>
          </cell>
          <cell r="E734">
            <v>0</v>
          </cell>
        </row>
        <row r="735">
          <cell r="A735" t="str">
            <v>621</v>
          </cell>
          <cell r="B735">
            <v>6210</v>
          </cell>
          <cell r="C735" t="str">
            <v>Übertragung von Patenten / Lizenzen ins Finanzvermögen</v>
          </cell>
          <cell r="D735">
            <v>0</v>
          </cell>
          <cell r="E735">
            <v>0</v>
          </cell>
        </row>
        <row r="736">
          <cell r="A736" t="str">
            <v>62</v>
          </cell>
          <cell r="B736">
            <v>629</v>
          </cell>
          <cell r="C736" t="str">
            <v>Übrige immaterielle Anlagen</v>
          </cell>
          <cell r="D736">
            <v>0</v>
          </cell>
          <cell r="E736">
            <v>0</v>
          </cell>
        </row>
        <row r="737">
          <cell r="A737" t="str">
            <v>629</v>
          </cell>
          <cell r="B737">
            <v>6290</v>
          </cell>
          <cell r="C737" t="str">
            <v>Übertragung von übrigen immateriellen Anlagen ins Finanzvermögen</v>
          </cell>
          <cell r="D737">
            <v>0</v>
          </cell>
          <cell r="E737">
            <v>0</v>
          </cell>
        </row>
        <row r="738">
          <cell r="A738" t="str">
            <v>6</v>
          </cell>
          <cell r="B738">
            <v>63</v>
          </cell>
          <cell r="C738" t="str">
            <v>Investitionsbeiträge für eigene Rechnung</v>
          </cell>
          <cell r="D738">
            <v>0</v>
          </cell>
          <cell r="E738">
            <v>0</v>
          </cell>
        </row>
        <row r="739">
          <cell r="A739" t="str">
            <v>63</v>
          </cell>
          <cell r="B739">
            <v>630</v>
          </cell>
          <cell r="C739" t="str">
            <v>Bund</v>
          </cell>
          <cell r="D739">
            <v>0</v>
          </cell>
          <cell r="E739">
            <v>0</v>
          </cell>
        </row>
        <row r="740">
          <cell r="A740" t="str">
            <v>630</v>
          </cell>
          <cell r="B740">
            <v>6300</v>
          </cell>
          <cell r="C740" t="str">
            <v>Investitionsbeiträge vom Bund</v>
          </cell>
          <cell r="D740">
            <v>0</v>
          </cell>
          <cell r="E740">
            <v>0</v>
          </cell>
        </row>
        <row r="741">
          <cell r="A741" t="str">
            <v>63</v>
          </cell>
          <cell r="B741">
            <v>631</v>
          </cell>
          <cell r="C741" t="str">
            <v>Kantone und Konkordate</v>
          </cell>
          <cell r="D741">
            <v>0</v>
          </cell>
          <cell r="E741">
            <v>0</v>
          </cell>
        </row>
        <row r="742">
          <cell r="A742" t="str">
            <v>631</v>
          </cell>
          <cell r="B742">
            <v>6310</v>
          </cell>
          <cell r="C742" t="str">
            <v>Investitionsbeiträge von Kantonen und Konkordaten</v>
          </cell>
          <cell r="D742">
            <v>0</v>
          </cell>
          <cell r="E742">
            <v>0</v>
          </cell>
        </row>
        <row r="743">
          <cell r="A743" t="str">
            <v>63</v>
          </cell>
          <cell r="B743">
            <v>632</v>
          </cell>
          <cell r="C743" t="str">
            <v>Gemeinden und Gemeindezweckverbände</v>
          </cell>
          <cell r="D743">
            <v>0</v>
          </cell>
          <cell r="E743">
            <v>0</v>
          </cell>
        </row>
        <row r="744">
          <cell r="A744" t="str">
            <v>632</v>
          </cell>
          <cell r="B744">
            <v>6320</v>
          </cell>
          <cell r="C744" t="str">
            <v>Investitionsbeiträge von Gemeinden und Gemeindezweckverbänden</v>
          </cell>
          <cell r="D744">
            <v>0</v>
          </cell>
          <cell r="E744">
            <v>0</v>
          </cell>
        </row>
        <row r="745">
          <cell r="A745" t="str">
            <v>63</v>
          </cell>
          <cell r="B745">
            <v>633</v>
          </cell>
          <cell r="C745" t="str">
            <v>Öffentliche Sozialversicherungen</v>
          </cell>
          <cell r="D745">
            <v>0</v>
          </cell>
          <cell r="E745">
            <v>0</v>
          </cell>
        </row>
        <row r="746">
          <cell r="A746" t="str">
            <v>633</v>
          </cell>
          <cell r="B746">
            <v>6330</v>
          </cell>
          <cell r="C746" t="str">
            <v>Investitionsbeiträge von öffentlichen Sozialversicherungen</v>
          </cell>
          <cell r="D746">
            <v>0</v>
          </cell>
          <cell r="E746">
            <v>0</v>
          </cell>
        </row>
        <row r="747">
          <cell r="A747" t="str">
            <v>63</v>
          </cell>
          <cell r="B747">
            <v>634</v>
          </cell>
          <cell r="C747" t="str">
            <v>Öffentliche Unternehmungen</v>
          </cell>
          <cell r="D747">
            <v>0</v>
          </cell>
          <cell r="E747">
            <v>0</v>
          </cell>
        </row>
        <row r="748">
          <cell r="A748" t="str">
            <v>634</v>
          </cell>
          <cell r="B748">
            <v>6340</v>
          </cell>
          <cell r="C748" t="str">
            <v>Investitionsbeiträge von öffentlichen Unternehmungen</v>
          </cell>
          <cell r="D748">
            <v>0</v>
          </cell>
          <cell r="E748">
            <v>0</v>
          </cell>
        </row>
        <row r="749">
          <cell r="A749" t="str">
            <v>63</v>
          </cell>
          <cell r="B749">
            <v>635</v>
          </cell>
          <cell r="C749" t="str">
            <v>Private Unternehmungen</v>
          </cell>
          <cell r="D749">
            <v>0</v>
          </cell>
          <cell r="E749">
            <v>0</v>
          </cell>
        </row>
        <row r="750">
          <cell r="A750" t="str">
            <v>635</v>
          </cell>
          <cell r="B750">
            <v>6350</v>
          </cell>
          <cell r="C750" t="str">
            <v>Investitionsbeiträge von privaten Unternehmungen</v>
          </cell>
          <cell r="D750">
            <v>0</v>
          </cell>
          <cell r="E750">
            <v>0</v>
          </cell>
        </row>
        <row r="751">
          <cell r="A751" t="str">
            <v>63</v>
          </cell>
          <cell r="B751">
            <v>636</v>
          </cell>
          <cell r="C751" t="str">
            <v>Private Organisationen ohne Erwerbszweck</v>
          </cell>
          <cell r="D751">
            <v>0</v>
          </cell>
          <cell r="E751">
            <v>0</v>
          </cell>
        </row>
        <row r="752">
          <cell r="A752" t="str">
            <v>636</v>
          </cell>
          <cell r="B752">
            <v>6360</v>
          </cell>
          <cell r="C752" t="str">
            <v>Investitionsbeiträge von privaten Organisationen ohne Erwerbszweck</v>
          </cell>
          <cell r="D752">
            <v>0</v>
          </cell>
          <cell r="E752">
            <v>0</v>
          </cell>
        </row>
        <row r="753">
          <cell r="A753" t="str">
            <v>63</v>
          </cell>
          <cell r="B753">
            <v>637</v>
          </cell>
          <cell r="C753" t="str">
            <v>Private Haushalte</v>
          </cell>
          <cell r="D753">
            <v>0</v>
          </cell>
          <cell r="E753">
            <v>0</v>
          </cell>
        </row>
        <row r="754">
          <cell r="A754" t="str">
            <v>637</v>
          </cell>
          <cell r="B754">
            <v>6370</v>
          </cell>
          <cell r="C754" t="str">
            <v>Investitionsbeiträge von privaten Haushalten</v>
          </cell>
          <cell r="D754">
            <v>0</v>
          </cell>
          <cell r="E754">
            <v>0</v>
          </cell>
        </row>
        <row r="755">
          <cell r="A755" t="str">
            <v>637</v>
          </cell>
          <cell r="B755">
            <v>6379</v>
          </cell>
          <cell r="C755" t="str">
            <v>Entnahmen aus Fonds</v>
          </cell>
          <cell r="D755">
            <v>0</v>
          </cell>
          <cell r="E755">
            <v>0</v>
          </cell>
        </row>
        <row r="756">
          <cell r="A756" t="str">
            <v>63</v>
          </cell>
          <cell r="B756">
            <v>638</v>
          </cell>
          <cell r="C756" t="str">
            <v>Ausland</v>
          </cell>
          <cell r="D756">
            <v>0</v>
          </cell>
          <cell r="E756">
            <v>0</v>
          </cell>
        </row>
        <row r="757">
          <cell r="A757" t="str">
            <v>638</v>
          </cell>
          <cell r="B757">
            <v>6380</v>
          </cell>
          <cell r="C757" t="str">
            <v>Investitionsbeiträge aus dem Ausland</v>
          </cell>
          <cell r="D757">
            <v>0</v>
          </cell>
          <cell r="E757">
            <v>0</v>
          </cell>
        </row>
        <row r="758">
          <cell r="A758" t="str">
            <v>6</v>
          </cell>
          <cell r="B758">
            <v>64</v>
          </cell>
          <cell r="C758" t="str">
            <v>Rückzahlung von Darlehen</v>
          </cell>
          <cell r="D758">
            <v>0</v>
          </cell>
          <cell r="E758">
            <v>0</v>
          </cell>
        </row>
        <row r="759">
          <cell r="A759" t="str">
            <v>64</v>
          </cell>
          <cell r="B759">
            <v>640</v>
          </cell>
          <cell r="C759" t="str">
            <v>Bund</v>
          </cell>
          <cell r="D759">
            <v>0</v>
          </cell>
          <cell r="E759">
            <v>0</v>
          </cell>
        </row>
        <row r="760">
          <cell r="A760" t="str">
            <v>640</v>
          </cell>
          <cell r="B760">
            <v>6400</v>
          </cell>
          <cell r="C760" t="str">
            <v>Rückzahlung von Darlehen an den Bund</v>
          </cell>
          <cell r="D760">
            <v>0</v>
          </cell>
          <cell r="E760">
            <v>0</v>
          </cell>
        </row>
        <row r="761">
          <cell r="A761" t="str">
            <v>64</v>
          </cell>
          <cell r="B761">
            <v>641</v>
          </cell>
          <cell r="C761" t="str">
            <v>Kantone und Konkordate</v>
          </cell>
          <cell r="D761">
            <v>0</v>
          </cell>
          <cell r="E761">
            <v>0</v>
          </cell>
        </row>
        <row r="762">
          <cell r="A762" t="str">
            <v>641</v>
          </cell>
          <cell r="B762">
            <v>6410</v>
          </cell>
          <cell r="C762" t="str">
            <v>Rückzahlung von Darlehen an Kantone und Konkordate</v>
          </cell>
          <cell r="D762">
            <v>0</v>
          </cell>
          <cell r="E762">
            <v>0</v>
          </cell>
        </row>
        <row r="763">
          <cell r="A763" t="str">
            <v>64</v>
          </cell>
          <cell r="B763">
            <v>642</v>
          </cell>
          <cell r="C763" t="str">
            <v>Gemeinden und Gemeindezweckverbände</v>
          </cell>
          <cell r="D763">
            <v>0</v>
          </cell>
          <cell r="E763">
            <v>0</v>
          </cell>
        </row>
        <row r="764">
          <cell r="A764" t="str">
            <v>642</v>
          </cell>
          <cell r="B764">
            <v>6420</v>
          </cell>
          <cell r="C764" t="str">
            <v>Rückzahlung von Darlehen an Gemeinden und Gemeindezweckverbände</v>
          </cell>
          <cell r="D764">
            <v>0</v>
          </cell>
          <cell r="E764">
            <v>0</v>
          </cell>
        </row>
        <row r="765">
          <cell r="A765" t="str">
            <v>64</v>
          </cell>
          <cell r="B765">
            <v>643</v>
          </cell>
          <cell r="C765" t="str">
            <v>Öffentliche Sozialversicherungen</v>
          </cell>
          <cell r="D765">
            <v>0</v>
          </cell>
          <cell r="E765">
            <v>0</v>
          </cell>
        </row>
        <row r="766">
          <cell r="A766" t="str">
            <v>643</v>
          </cell>
          <cell r="B766">
            <v>6430</v>
          </cell>
          <cell r="C766" t="str">
            <v>Rückzahlung von Darlehen an öffentliche Sozialversicherungen</v>
          </cell>
          <cell r="D766">
            <v>0</v>
          </cell>
          <cell r="E766">
            <v>0</v>
          </cell>
        </row>
        <row r="767">
          <cell r="A767" t="str">
            <v>64</v>
          </cell>
          <cell r="B767">
            <v>644</v>
          </cell>
          <cell r="C767" t="str">
            <v>Öffentliche Unternehmungen</v>
          </cell>
          <cell r="D767">
            <v>0</v>
          </cell>
          <cell r="E767">
            <v>0</v>
          </cell>
        </row>
        <row r="768">
          <cell r="A768" t="str">
            <v>644</v>
          </cell>
          <cell r="B768">
            <v>6440</v>
          </cell>
          <cell r="C768" t="str">
            <v>Rückzahlung von Darlehen an öffentliche Unternehmungen</v>
          </cell>
          <cell r="D768">
            <v>0</v>
          </cell>
          <cell r="E768">
            <v>0</v>
          </cell>
        </row>
        <row r="769">
          <cell r="A769" t="str">
            <v>64</v>
          </cell>
          <cell r="B769">
            <v>645</v>
          </cell>
          <cell r="C769" t="str">
            <v>Private Unternehmungen</v>
          </cell>
          <cell r="D769">
            <v>0</v>
          </cell>
          <cell r="E769">
            <v>0</v>
          </cell>
        </row>
        <row r="770">
          <cell r="A770" t="str">
            <v>645</v>
          </cell>
          <cell r="B770">
            <v>6450</v>
          </cell>
          <cell r="C770" t="str">
            <v>Rückzahlung von Darlehen an private Unternehmungen</v>
          </cell>
          <cell r="D770">
            <v>0</v>
          </cell>
          <cell r="E770">
            <v>0</v>
          </cell>
        </row>
        <row r="771">
          <cell r="A771" t="str">
            <v>64</v>
          </cell>
          <cell r="B771">
            <v>646</v>
          </cell>
          <cell r="C771" t="str">
            <v>Private Organisationen ohne Erwerbszweck</v>
          </cell>
          <cell r="D771">
            <v>0</v>
          </cell>
          <cell r="E771">
            <v>0</v>
          </cell>
        </row>
        <row r="772">
          <cell r="A772" t="str">
            <v>646</v>
          </cell>
          <cell r="B772">
            <v>6460</v>
          </cell>
          <cell r="C772" t="str">
            <v>Rückzahlung von Darlehen an private Organisationen ohne Erwerbszweck</v>
          </cell>
          <cell r="D772">
            <v>0</v>
          </cell>
          <cell r="E772">
            <v>0</v>
          </cell>
        </row>
        <row r="773">
          <cell r="A773" t="str">
            <v>64</v>
          </cell>
          <cell r="B773">
            <v>647</v>
          </cell>
          <cell r="C773" t="str">
            <v>Private Haushalte</v>
          </cell>
          <cell r="D773">
            <v>0</v>
          </cell>
          <cell r="E773">
            <v>0</v>
          </cell>
        </row>
        <row r="774">
          <cell r="A774" t="str">
            <v>647</v>
          </cell>
          <cell r="B774">
            <v>6470</v>
          </cell>
          <cell r="C774" t="str">
            <v>Rückzahlung von Darlehen an private Haushalte</v>
          </cell>
          <cell r="D774">
            <v>0</v>
          </cell>
          <cell r="E774">
            <v>0</v>
          </cell>
        </row>
        <row r="775">
          <cell r="A775" t="str">
            <v>64</v>
          </cell>
          <cell r="B775">
            <v>648</v>
          </cell>
          <cell r="C775" t="str">
            <v>Ausland</v>
          </cell>
          <cell r="D775">
            <v>0</v>
          </cell>
          <cell r="E775">
            <v>0</v>
          </cell>
        </row>
        <row r="776">
          <cell r="A776" t="str">
            <v>648</v>
          </cell>
          <cell r="B776">
            <v>6480</v>
          </cell>
          <cell r="C776" t="str">
            <v>Rückzahlung von Darlehen an das Ausland</v>
          </cell>
          <cell r="D776">
            <v>0</v>
          </cell>
          <cell r="E776">
            <v>0</v>
          </cell>
        </row>
        <row r="777">
          <cell r="A777" t="str">
            <v>6</v>
          </cell>
          <cell r="B777">
            <v>65</v>
          </cell>
          <cell r="C777" t="str">
            <v>Übertragung von Beteiligungen</v>
          </cell>
          <cell r="D777">
            <v>0</v>
          </cell>
          <cell r="E777">
            <v>0</v>
          </cell>
        </row>
        <row r="778">
          <cell r="A778" t="str">
            <v>65</v>
          </cell>
          <cell r="B778">
            <v>650</v>
          </cell>
          <cell r="C778" t="str">
            <v>Bund</v>
          </cell>
          <cell r="D778">
            <v>0</v>
          </cell>
          <cell r="E778">
            <v>0</v>
          </cell>
        </row>
        <row r="779">
          <cell r="A779" t="str">
            <v>650</v>
          </cell>
          <cell r="B779">
            <v>6500</v>
          </cell>
          <cell r="C779" t="str">
            <v>Übertragung von Beteiligungen am Bund ins Finanzvermögen</v>
          </cell>
          <cell r="D779">
            <v>0</v>
          </cell>
          <cell r="E779">
            <v>0</v>
          </cell>
        </row>
        <row r="780">
          <cell r="A780" t="str">
            <v>65</v>
          </cell>
          <cell r="B780">
            <v>651</v>
          </cell>
          <cell r="C780" t="str">
            <v>Kantone und Konkordate</v>
          </cell>
          <cell r="D780">
            <v>0</v>
          </cell>
          <cell r="E780">
            <v>0</v>
          </cell>
        </row>
        <row r="781">
          <cell r="A781" t="str">
            <v>651</v>
          </cell>
          <cell r="B781">
            <v>6510</v>
          </cell>
          <cell r="C781" t="str">
            <v>Übertragung von Beteiligungen an Kantonen und Konkordaten ins Finanzvermögen</v>
          </cell>
          <cell r="D781">
            <v>0</v>
          </cell>
          <cell r="E781">
            <v>0</v>
          </cell>
        </row>
        <row r="782">
          <cell r="A782" t="str">
            <v>65</v>
          </cell>
          <cell r="B782">
            <v>652</v>
          </cell>
          <cell r="C782" t="str">
            <v>Gemeinden und Gemeindezweckverbände</v>
          </cell>
          <cell r="D782">
            <v>0</v>
          </cell>
          <cell r="E782">
            <v>0</v>
          </cell>
        </row>
        <row r="783">
          <cell r="A783" t="str">
            <v>652</v>
          </cell>
          <cell r="B783">
            <v>6520</v>
          </cell>
          <cell r="C783" t="str">
            <v>Übertragung von Beteiligungen an Gemeinden und Gemeindezweckverbänden ins Finanzvermögen</v>
          </cell>
          <cell r="D783">
            <v>0</v>
          </cell>
          <cell r="E783">
            <v>0</v>
          </cell>
        </row>
        <row r="784">
          <cell r="A784" t="str">
            <v>65</v>
          </cell>
          <cell r="B784">
            <v>653</v>
          </cell>
          <cell r="C784" t="str">
            <v>Öffentliche Sozialversicherungen</v>
          </cell>
          <cell r="D784">
            <v>0</v>
          </cell>
          <cell r="E784">
            <v>0</v>
          </cell>
        </row>
        <row r="785">
          <cell r="A785" t="str">
            <v>653</v>
          </cell>
          <cell r="B785">
            <v>6530</v>
          </cell>
          <cell r="C785" t="str">
            <v>Übertragung von Beteiligungen an öffentlichen Sozialversicherungen ins Finanzvermögen</v>
          </cell>
          <cell r="D785">
            <v>0</v>
          </cell>
          <cell r="E785">
            <v>0</v>
          </cell>
        </row>
        <row r="786">
          <cell r="A786" t="str">
            <v>65</v>
          </cell>
          <cell r="B786">
            <v>654</v>
          </cell>
          <cell r="C786" t="str">
            <v>Öffentliche Unternehmungen</v>
          </cell>
          <cell r="D786">
            <v>0</v>
          </cell>
          <cell r="E786">
            <v>0</v>
          </cell>
        </row>
        <row r="787">
          <cell r="A787" t="str">
            <v>654</v>
          </cell>
          <cell r="B787">
            <v>6540</v>
          </cell>
          <cell r="C787" t="str">
            <v>Übertragung von Beteiligungen an öffentlichen Unternehmungen ins Finanzvermögen</v>
          </cell>
          <cell r="D787">
            <v>0</v>
          </cell>
          <cell r="E787">
            <v>0</v>
          </cell>
        </row>
        <row r="788">
          <cell r="A788" t="str">
            <v>65</v>
          </cell>
          <cell r="B788">
            <v>655</v>
          </cell>
          <cell r="C788" t="str">
            <v>Private Unternehmungen</v>
          </cell>
          <cell r="D788">
            <v>0</v>
          </cell>
          <cell r="E788">
            <v>0</v>
          </cell>
        </row>
        <row r="789">
          <cell r="A789" t="str">
            <v>655</v>
          </cell>
          <cell r="B789">
            <v>6550</v>
          </cell>
          <cell r="C789" t="str">
            <v>Übertragung von Beteiligungen an privaten Unternehmungen ins Finanzvermögen</v>
          </cell>
          <cell r="D789">
            <v>0</v>
          </cell>
          <cell r="E789">
            <v>0</v>
          </cell>
        </row>
        <row r="790">
          <cell r="A790" t="str">
            <v>65</v>
          </cell>
          <cell r="B790">
            <v>656</v>
          </cell>
          <cell r="C790" t="str">
            <v>Private Organisationen ohne Erwerbszweck</v>
          </cell>
          <cell r="D790">
            <v>0</v>
          </cell>
          <cell r="E790">
            <v>0</v>
          </cell>
        </row>
        <row r="791">
          <cell r="A791" t="str">
            <v>656</v>
          </cell>
          <cell r="B791">
            <v>6560</v>
          </cell>
          <cell r="C791" t="str">
            <v>Übertragung von Beteiligungen an privaten Organisationen ohne Erwerbszweck ins Finanzvermögen</v>
          </cell>
          <cell r="D791">
            <v>0</v>
          </cell>
          <cell r="E791">
            <v>0</v>
          </cell>
        </row>
        <row r="792">
          <cell r="A792" t="str">
            <v>65</v>
          </cell>
          <cell r="B792">
            <v>657</v>
          </cell>
          <cell r="C792" t="str">
            <v>Private Haushalte</v>
          </cell>
          <cell r="D792">
            <v>0</v>
          </cell>
          <cell r="E792">
            <v>0</v>
          </cell>
        </row>
        <row r="793">
          <cell r="A793" t="str">
            <v>657</v>
          </cell>
          <cell r="B793">
            <v>6570</v>
          </cell>
          <cell r="C793" t="str">
            <v>Übertragung von Beteiligungen an privaten Haushalten ins Finanzvermögen</v>
          </cell>
          <cell r="D793">
            <v>0</v>
          </cell>
          <cell r="E793">
            <v>0</v>
          </cell>
        </row>
        <row r="794">
          <cell r="A794" t="str">
            <v>65</v>
          </cell>
          <cell r="B794">
            <v>658</v>
          </cell>
          <cell r="C794" t="str">
            <v>Ausland</v>
          </cell>
          <cell r="D794">
            <v>0</v>
          </cell>
          <cell r="E794">
            <v>0</v>
          </cell>
        </row>
        <row r="795">
          <cell r="A795" t="str">
            <v>658</v>
          </cell>
          <cell r="B795">
            <v>6580</v>
          </cell>
          <cell r="C795" t="str">
            <v>Übertragung von Beteiligungen im Ausland ins Finanzvermögen</v>
          </cell>
          <cell r="D795">
            <v>0</v>
          </cell>
          <cell r="E795">
            <v>0</v>
          </cell>
        </row>
        <row r="796">
          <cell r="A796" t="str">
            <v>6</v>
          </cell>
          <cell r="B796">
            <v>66</v>
          </cell>
          <cell r="C796" t="str">
            <v>Rückzahlung eigener Investitionsbeiträge</v>
          </cell>
          <cell r="D796">
            <v>0</v>
          </cell>
          <cell r="E796">
            <v>0</v>
          </cell>
        </row>
        <row r="797">
          <cell r="A797" t="str">
            <v>66</v>
          </cell>
          <cell r="B797">
            <v>660</v>
          </cell>
          <cell r="C797" t="str">
            <v>Bund</v>
          </cell>
          <cell r="D797">
            <v>0</v>
          </cell>
          <cell r="E797">
            <v>0</v>
          </cell>
        </row>
        <row r="798">
          <cell r="A798" t="str">
            <v>660</v>
          </cell>
          <cell r="B798">
            <v>6600</v>
          </cell>
          <cell r="C798" t="str">
            <v>Rückzahlung von Investitionsbeiträgen an den Bund</v>
          </cell>
          <cell r="D798">
            <v>0</v>
          </cell>
          <cell r="E798">
            <v>0</v>
          </cell>
        </row>
        <row r="799">
          <cell r="A799" t="str">
            <v>66</v>
          </cell>
          <cell r="B799">
            <v>661</v>
          </cell>
          <cell r="C799" t="str">
            <v>Kantone und Konkordate</v>
          </cell>
          <cell r="D799">
            <v>0</v>
          </cell>
          <cell r="E799">
            <v>0</v>
          </cell>
        </row>
        <row r="800">
          <cell r="A800" t="str">
            <v>661</v>
          </cell>
          <cell r="B800">
            <v>6610</v>
          </cell>
          <cell r="C800" t="str">
            <v>Rückzahlung von Investitionsbeiträgen an Kantone und Konkordate</v>
          </cell>
          <cell r="D800">
            <v>0</v>
          </cell>
          <cell r="E800">
            <v>0</v>
          </cell>
        </row>
        <row r="801">
          <cell r="A801" t="str">
            <v>66</v>
          </cell>
          <cell r="B801">
            <v>662</v>
          </cell>
          <cell r="C801" t="str">
            <v>Gemeinden und Gemeindezweckverbände</v>
          </cell>
          <cell r="D801">
            <v>0</v>
          </cell>
          <cell r="E801">
            <v>0</v>
          </cell>
        </row>
        <row r="802">
          <cell r="A802" t="str">
            <v>662</v>
          </cell>
          <cell r="B802">
            <v>6620</v>
          </cell>
          <cell r="C802" t="str">
            <v>Rückzahlung von Investitionsbeiträgen an Gemeinden und Gemeindezweckverbände</v>
          </cell>
          <cell r="D802">
            <v>0</v>
          </cell>
          <cell r="E802">
            <v>0</v>
          </cell>
        </row>
        <row r="803">
          <cell r="A803" t="str">
            <v>66</v>
          </cell>
          <cell r="B803">
            <v>663</v>
          </cell>
          <cell r="C803" t="str">
            <v>Öffentliche Sozialversicherungen</v>
          </cell>
          <cell r="D803">
            <v>0</v>
          </cell>
          <cell r="E803">
            <v>0</v>
          </cell>
        </row>
        <row r="804">
          <cell r="A804" t="str">
            <v>663</v>
          </cell>
          <cell r="B804">
            <v>6630</v>
          </cell>
          <cell r="C804" t="str">
            <v>Rückzahlung von Investitionsbeiträgen an öffentliche Sozialversicherungen</v>
          </cell>
          <cell r="D804">
            <v>0</v>
          </cell>
          <cell r="E804">
            <v>0</v>
          </cell>
        </row>
        <row r="805">
          <cell r="A805" t="str">
            <v>66</v>
          </cell>
          <cell r="B805">
            <v>664</v>
          </cell>
          <cell r="C805" t="str">
            <v>Öffentliche Unternehmungen</v>
          </cell>
          <cell r="D805">
            <v>0</v>
          </cell>
          <cell r="E805">
            <v>0</v>
          </cell>
        </row>
        <row r="806">
          <cell r="A806" t="str">
            <v>664</v>
          </cell>
          <cell r="B806">
            <v>6640</v>
          </cell>
          <cell r="C806" t="str">
            <v>Rückzahlung von Investitionsbeiträgen an öffentliche Unternehmungen</v>
          </cell>
          <cell r="D806">
            <v>0</v>
          </cell>
          <cell r="E806">
            <v>0</v>
          </cell>
        </row>
        <row r="807">
          <cell r="A807" t="str">
            <v>66</v>
          </cell>
          <cell r="B807">
            <v>665</v>
          </cell>
          <cell r="C807" t="str">
            <v>Private Unternehmungen</v>
          </cell>
          <cell r="D807">
            <v>0</v>
          </cell>
          <cell r="E807">
            <v>0</v>
          </cell>
        </row>
        <row r="808">
          <cell r="A808" t="str">
            <v>665</v>
          </cell>
          <cell r="B808">
            <v>6650</v>
          </cell>
          <cell r="C808" t="str">
            <v>Rückzahlung von Investitionsbeiträgen an private Unternehmungen</v>
          </cell>
          <cell r="D808">
            <v>0</v>
          </cell>
          <cell r="E808">
            <v>0</v>
          </cell>
        </row>
        <row r="809">
          <cell r="A809" t="str">
            <v>66</v>
          </cell>
          <cell r="B809">
            <v>666</v>
          </cell>
          <cell r="C809" t="str">
            <v>Private Organisationen ohne Erwerbszweck</v>
          </cell>
          <cell r="D809">
            <v>0</v>
          </cell>
          <cell r="E809">
            <v>0</v>
          </cell>
        </row>
        <row r="810">
          <cell r="A810" t="str">
            <v>666</v>
          </cell>
          <cell r="B810">
            <v>6660</v>
          </cell>
          <cell r="C810" t="str">
            <v>Rückzahlung von Investitionsbeiträgen an private Organisationen ohne Erwerbszweck</v>
          </cell>
          <cell r="D810">
            <v>0</v>
          </cell>
          <cell r="E810">
            <v>0</v>
          </cell>
        </row>
        <row r="811">
          <cell r="A811" t="str">
            <v>66</v>
          </cell>
          <cell r="B811">
            <v>667</v>
          </cell>
          <cell r="C811" t="str">
            <v>Private Haushalte</v>
          </cell>
          <cell r="D811">
            <v>0</v>
          </cell>
          <cell r="E811">
            <v>0</v>
          </cell>
        </row>
        <row r="812">
          <cell r="A812" t="str">
            <v>667</v>
          </cell>
          <cell r="B812">
            <v>6670</v>
          </cell>
          <cell r="C812" t="str">
            <v>Rückzahlung von Investitionsbeiträgen an private Haushalte</v>
          </cell>
          <cell r="D812">
            <v>0</v>
          </cell>
          <cell r="E812">
            <v>0</v>
          </cell>
        </row>
        <row r="813">
          <cell r="A813" t="str">
            <v>66</v>
          </cell>
          <cell r="B813">
            <v>668</v>
          </cell>
          <cell r="C813" t="str">
            <v>Ausland</v>
          </cell>
          <cell r="D813">
            <v>0</v>
          </cell>
          <cell r="E813">
            <v>0</v>
          </cell>
        </row>
        <row r="814">
          <cell r="A814" t="str">
            <v>668</v>
          </cell>
          <cell r="B814">
            <v>6680</v>
          </cell>
          <cell r="C814" t="str">
            <v>Rückzahlung von Investitionsbeiträgen an das Ausland</v>
          </cell>
          <cell r="D814">
            <v>0</v>
          </cell>
          <cell r="E814">
            <v>0</v>
          </cell>
        </row>
        <row r="815">
          <cell r="A815" t="str">
            <v>6</v>
          </cell>
          <cell r="B815">
            <v>67</v>
          </cell>
          <cell r="C815" t="str">
            <v>Durchlaufende Investitionsbeiträge</v>
          </cell>
          <cell r="D815">
            <v>0</v>
          </cell>
          <cell r="E815">
            <v>0</v>
          </cell>
        </row>
        <row r="816">
          <cell r="A816" t="str">
            <v>67</v>
          </cell>
          <cell r="B816">
            <v>670</v>
          </cell>
          <cell r="C816" t="str">
            <v>Bund</v>
          </cell>
          <cell r="D816">
            <v>0</v>
          </cell>
          <cell r="E816">
            <v>0</v>
          </cell>
        </row>
        <row r="817">
          <cell r="A817" t="str">
            <v>670</v>
          </cell>
          <cell r="B817">
            <v>6700</v>
          </cell>
          <cell r="C817" t="str">
            <v>Durchlaufende Investitionsbeiträge vom Bund</v>
          </cell>
          <cell r="D817">
            <v>0</v>
          </cell>
          <cell r="E817">
            <v>0</v>
          </cell>
        </row>
        <row r="818">
          <cell r="A818" t="str">
            <v>67</v>
          </cell>
          <cell r="B818">
            <v>671</v>
          </cell>
          <cell r="C818" t="str">
            <v>Kantone und Konkordate</v>
          </cell>
          <cell r="D818">
            <v>0</v>
          </cell>
          <cell r="E818">
            <v>0</v>
          </cell>
        </row>
        <row r="819">
          <cell r="A819" t="str">
            <v>671</v>
          </cell>
          <cell r="B819">
            <v>6710</v>
          </cell>
          <cell r="C819" t="str">
            <v>Durchlaufende Investitionsbeiträge von Kantonen und Konkordaten</v>
          </cell>
          <cell r="D819">
            <v>0</v>
          </cell>
          <cell r="E819">
            <v>0</v>
          </cell>
        </row>
        <row r="820">
          <cell r="A820" t="str">
            <v>67</v>
          </cell>
          <cell r="B820">
            <v>672</v>
          </cell>
          <cell r="C820" t="str">
            <v>Gemeinden und Gemeindezweckverbände</v>
          </cell>
          <cell r="D820">
            <v>0</v>
          </cell>
          <cell r="E820">
            <v>0</v>
          </cell>
        </row>
        <row r="821">
          <cell r="A821" t="str">
            <v>672</v>
          </cell>
          <cell r="B821">
            <v>6720</v>
          </cell>
          <cell r="C821" t="str">
            <v>Durchlaufende Investitionsbeiträge von Gemeinden und Gemeindezweckverbänden</v>
          </cell>
          <cell r="D821">
            <v>0</v>
          </cell>
          <cell r="E821">
            <v>0</v>
          </cell>
        </row>
        <row r="822">
          <cell r="A822" t="str">
            <v>67</v>
          </cell>
          <cell r="B822">
            <v>673</v>
          </cell>
          <cell r="C822" t="str">
            <v>Öffentliche Sozialversicherungen</v>
          </cell>
          <cell r="D822">
            <v>0</v>
          </cell>
          <cell r="E822">
            <v>0</v>
          </cell>
        </row>
        <row r="823">
          <cell r="A823" t="str">
            <v>673</v>
          </cell>
          <cell r="B823">
            <v>6730</v>
          </cell>
          <cell r="C823" t="str">
            <v>Durchlaufende Investitionsbeiträge von öffentlichen Sozialversicherungen</v>
          </cell>
          <cell r="D823">
            <v>0</v>
          </cell>
          <cell r="E823">
            <v>0</v>
          </cell>
        </row>
        <row r="824">
          <cell r="A824" t="str">
            <v>67</v>
          </cell>
          <cell r="B824">
            <v>674</v>
          </cell>
          <cell r="C824" t="str">
            <v>Öffentliche Unternehmungen</v>
          </cell>
          <cell r="D824">
            <v>0</v>
          </cell>
          <cell r="E824">
            <v>0</v>
          </cell>
        </row>
        <row r="825">
          <cell r="A825" t="str">
            <v>674</v>
          </cell>
          <cell r="B825">
            <v>6740</v>
          </cell>
          <cell r="C825" t="str">
            <v>Durchlaufende Investitionsbeiträge von öffentlichen Unternehmungen</v>
          </cell>
          <cell r="D825">
            <v>0</v>
          </cell>
          <cell r="E825">
            <v>0</v>
          </cell>
        </row>
        <row r="826">
          <cell r="A826" t="str">
            <v>67</v>
          </cell>
          <cell r="B826">
            <v>675</v>
          </cell>
          <cell r="C826" t="str">
            <v>Private Unternehmungen</v>
          </cell>
          <cell r="D826">
            <v>0</v>
          </cell>
          <cell r="E826">
            <v>0</v>
          </cell>
        </row>
        <row r="827">
          <cell r="A827" t="str">
            <v>675</v>
          </cell>
          <cell r="B827">
            <v>6750</v>
          </cell>
          <cell r="C827" t="str">
            <v>Durchlaufende Investitionsbeiträge von privaten Unternehmungen</v>
          </cell>
          <cell r="D827">
            <v>0</v>
          </cell>
          <cell r="E827">
            <v>0</v>
          </cell>
        </row>
        <row r="828">
          <cell r="A828" t="str">
            <v>67</v>
          </cell>
          <cell r="B828">
            <v>676</v>
          </cell>
          <cell r="C828" t="str">
            <v>Private Organisationen ohne Erwerbszweck</v>
          </cell>
          <cell r="D828">
            <v>0</v>
          </cell>
          <cell r="E828">
            <v>0</v>
          </cell>
        </row>
        <row r="829">
          <cell r="A829" t="str">
            <v>676</v>
          </cell>
          <cell r="B829">
            <v>6760</v>
          </cell>
          <cell r="C829" t="str">
            <v>Durchlaufende Investitionsbeiträge von privaten Organisationen ohne Erwerbszweck</v>
          </cell>
          <cell r="D829">
            <v>0</v>
          </cell>
          <cell r="E829">
            <v>0</v>
          </cell>
        </row>
        <row r="830">
          <cell r="A830" t="str">
            <v>67</v>
          </cell>
          <cell r="B830">
            <v>677</v>
          </cell>
          <cell r="C830" t="str">
            <v>Private Haushalte</v>
          </cell>
          <cell r="D830">
            <v>0</v>
          </cell>
          <cell r="E830">
            <v>0</v>
          </cell>
        </row>
        <row r="831">
          <cell r="A831" t="str">
            <v>677</v>
          </cell>
          <cell r="B831">
            <v>6770</v>
          </cell>
          <cell r="C831" t="str">
            <v>Durchlaufende Investitionsbeiträge von privaten Haushalten</v>
          </cell>
          <cell r="D831">
            <v>0</v>
          </cell>
          <cell r="E831">
            <v>0</v>
          </cell>
        </row>
        <row r="832">
          <cell r="A832" t="str">
            <v>67</v>
          </cell>
          <cell r="B832">
            <v>678</v>
          </cell>
          <cell r="C832" t="str">
            <v>Ausland</v>
          </cell>
          <cell r="D832">
            <v>0</v>
          </cell>
          <cell r="E832">
            <v>0</v>
          </cell>
        </row>
        <row r="833">
          <cell r="A833" t="str">
            <v>678</v>
          </cell>
          <cell r="B833">
            <v>6780</v>
          </cell>
          <cell r="C833" t="str">
            <v>Durchlaufende Investitionsbeiträge aus dem Ausland</v>
          </cell>
          <cell r="D833">
            <v>0</v>
          </cell>
          <cell r="E833">
            <v>0</v>
          </cell>
        </row>
        <row r="834">
          <cell r="A834" t="str">
            <v>6</v>
          </cell>
          <cell r="B834">
            <v>69</v>
          </cell>
          <cell r="C834" t="str">
            <v>Übertrag an Bilanz</v>
          </cell>
          <cell r="D834">
            <v>0</v>
          </cell>
          <cell r="E834">
            <v>0</v>
          </cell>
        </row>
        <row r="835">
          <cell r="A835" t="str">
            <v>69</v>
          </cell>
          <cell r="B835">
            <v>690</v>
          </cell>
          <cell r="C835" t="str">
            <v>Aktivierungen</v>
          </cell>
          <cell r="D835">
            <v>0</v>
          </cell>
          <cell r="E835">
            <v>0</v>
          </cell>
        </row>
        <row r="836">
          <cell r="A836" t="str">
            <v>690</v>
          </cell>
          <cell r="B836">
            <v>6900</v>
          </cell>
          <cell r="C836" t="str">
            <v>Aktivierte Ausgaben</v>
          </cell>
          <cell r="D836">
            <v>0</v>
          </cell>
          <cell r="E836">
            <v>0</v>
          </cell>
        </row>
        <row r="837">
          <cell r="A837"/>
          <cell r="B837">
            <v>7</v>
          </cell>
          <cell r="C837" t="str">
            <v>Sachanlagen des Finanzvermögens, Ausgaben</v>
          </cell>
          <cell r="D837">
            <v>0</v>
          </cell>
          <cell r="E837">
            <v>0</v>
          </cell>
        </row>
        <row r="838">
          <cell r="A838" t="str">
            <v>7</v>
          </cell>
          <cell r="B838">
            <v>70</v>
          </cell>
          <cell r="C838" t="str">
            <v>Investitionen in Sachanlagen</v>
          </cell>
          <cell r="D838">
            <v>0</v>
          </cell>
          <cell r="E838">
            <v>0</v>
          </cell>
        </row>
        <row r="839">
          <cell r="A839" t="str">
            <v>70</v>
          </cell>
          <cell r="B839">
            <v>700</v>
          </cell>
          <cell r="C839" t="str">
            <v>Grundstücke</v>
          </cell>
          <cell r="D839">
            <v>0</v>
          </cell>
          <cell r="E839">
            <v>0</v>
          </cell>
        </row>
        <row r="840">
          <cell r="A840" t="str">
            <v>700</v>
          </cell>
          <cell r="B840">
            <v>7000</v>
          </cell>
          <cell r="C840" t="str">
            <v>Investitionen in Grundstücke</v>
          </cell>
          <cell r="D840">
            <v>0</v>
          </cell>
          <cell r="E840">
            <v>0</v>
          </cell>
        </row>
        <row r="841">
          <cell r="A841" t="str">
            <v>70</v>
          </cell>
          <cell r="B841">
            <v>704</v>
          </cell>
          <cell r="C841" t="str">
            <v>Gebäude</v>
          </cell>
          <cell r="D841">
            <v>0</v>
          </cell>
          <cell r="E841">
            <v>0</v>
          </cell>
        </row>
        <row r="842">
          <cell r="A842" t="str">
            <v>704</v>
          </cell>
          <cell r="B842">
            <v>7040</v>
          </cell>
          <cell r="C842" t="str">
            <v>Investitionen in Gebäude / Hochbauten</v>
          </cell>
          <cell r="D842">
            <v>0</v>
          </cell>
          <cell r="E842">
            <v>0</v>
          </cell>
        </row>
        <row r="843">
          <cell r="A843" t="str">
            <v>70</v>
          </cell>
          <cell r="B843">
            <v>706</v>
          </cell>
          <cell r="C843" t="str">
            <v>Mobilien</v>
          </cell>
          <cell r="D843">
            <v>0</v>
          </cell>
          <cell r="E843">
            <v>0</v>
          </cell>
        </row>
        <row r="844">
          <cell r="A844" t="str">
            <v>706</v>
          </cell>
          <cell r="B844">
            <v>7060</v>
          </cell>
          <cell r="C844" t="str">
            <v>Investitionen in Mobilien</v>
          </cell>
          <cell r="D844">
            <v>0</v>
          </cell>
          <cell r="E844">
            <v>0</v>
          </cell>
        </row>
        <row r="845">
          <cell r="A845" t="str">
            <v>70</v>
          </cell>
          <cell r="B845">
            <v>709</v>
          </cell>
          <cell r="C845" t="str">
            <v>Übrige Sachanlagen</v>
          </cell>
          <cell r="D845">
            <v>0</v>
          </cell>
          <cell r="E845">
            <v>0</v>
          </cell>
        </row>
        <row r="846">
          <cell r="A846" t="str">
            <v>709</v>
          </cell>
          <cell r="B846">
            <v>7090</v>
          </cell>
          <cell r="C846" t="str">
            <v>Investitionen in übrige Sachanlagen</v>
          </cell>
          <cell r="D846">
            <v>0</v>
          </cell>
          <cell r="E846">
            <v>0</v>
          </cell>
        </row>
        <row r="847">
          <cell r="A847" t="str">
            <v>7</v>
          </cell>
          <cell r="B847">
            <v>72</v>
          </cell>
          <cell r="C847" t="str">
            <v>Erwerbs- und Verkaufsnebenkosten von Sachanlagen</v>
          </cell>
          <cell r="D847">
            <v>0</v>
          </cell>
          <cell r="E847">
            <v>0</v>
          </cell>
        </row>
        <row r="848">
          <cell r="A848" t="str">
            <v>72</v>
          </cell>
          <cell r="B848">
            <v>720</v>
          </cell>
          <cell r="C848" t="str">
            <v>Grundstücke</v>
          </cell>
          <cell r="D848">
            <v>0</v>
          </cell>
          <cell r="E848">
            <v>0</v>
          </cell>
        </row>
        <row r="849">
          <cell r="A849" t="str">
            <v>720</v>
          </cell>
          <cell r="B849">
            <v>7200</v>
          </cell>
          <cell r="C849" t="str">
            <v>Erwerbs- und Verkaufsnebenkosten von Grundstücken (liquiditätswirksam)</v>
          </cell>
          <cell r="D849">
            <v>0</v>
          </cell>
          <cell r="E849">
            <v>0</v>
          </cell>
        </row>
        <row r="850">
          <cell r="A850" t="str">
            <v>720</v>
          </cell>
          <cell r="B850">
            <v>7201</v>
          </cell>
          <cell r="C850" t="str">
            <v>Erwerbs- und Verkaufsnebenkosten von Grundstücken (nicht liquiditätswirksam)</v>
          </cell>
          <cell r="D850">
            <v>0</v>
          </cell>
          <cell r="E850">
            <v>0</v>
          </cell>
        </row>
        <row r="851">
          <cell r="A851" t="str">
            <v>72</v>
          </cell>
          <cell r="B851">
            <v>724</v>
          </cell>
          <cell r="C851" t="str">
            <v>Gebäude</v>
          </cell>
          <cell r="D851">
            <v>0</v>
          </cell>
          <cell r="E851">
            <v>0</v>
          </cell>
        </row>
        <row r="852">
          <cell r="A852" t="str">
            <v>724</v>
          </cell>
          <cell r="B852">
            <v>7240</v>
          </cell>
          <cell r="C852" t="str">
            <v>Erwerbs- und Verkaufsnebenkosten von Gebäuden / Hochbauten (liquiditätswirksam)</v>
          </cell>
          <cell r="D852">
            <v>0</v>
          </cell>
          <cell r="E852">
            <v>0</v>
          </cell>
        </row>
        <row r="853">
          <cell r="A853" t="str">
            <v>724</v>
          </cell>
          <cell r="B853">
            <v>7241</v>
          </cell>
          <cell r="C853" t="str">
            <v>Erwerbs- und Verkaufsnebenkosten von Gebäuden / Hochbauten (nicht liquiditätswirksam)</v>
          </cell>
          <cell r="D853">
            <v>0</v>
          </cell>
          <cell r="E853">
            <v>0</v>
          </cell>
        </row>
        <row r="854">
          <cell r="A854" t="str">
            <v>72</v>
          </cell>
          <cell r="B854">
            <v>726</v>
          </cell>
          <cell r="C854" t="str">
            <v>Mobilien</v>
          </cell>
          <cell r="D854">
            <v>0</v>
          </cell>
          <cell r="E854">
            <v>0</v>
          </cell>
        </row>
        <row r="855">
          <cell r="A855" t="str">
            <v>726</v>
          </cell>
          <cell r="B855">
            <v>7260</v>
          </cell>
          <cell r="C855" t="str">
            <v>Erwerbs- und Verkaufsnebenkosten von Mobilien (liquiditätswirksam)</v>
          </cell>
          <cell r="D855">
            <v>0</v>
          </cell>
          <cell r="E855">
            <v>0</v>
          </cell>
        </row>
        <row r="856">
          <cell r="A856" t="str">
            <v>726</v>
          </cell>
          <cell r="B856">
            <v>7261</v>
          </cell>
          <cell r="C856" t="str">
            <v>Erwerbs- und Verkaufsnebenkosten von Mobilien (nicht liquiditätswirksam)</v>
          </cell>
          <cell r="D856">
            <v>0</v>
          </cell>
          <cell r="E856">
            <v>0</v>
          </cell>
        </row>
        <row r="857">
          <cell r="A857" t="str">
            <v>72</v>
          </cell>
          <cell r="B857">
            <v>729</v>
          </cell>
          <cell r="C857" t="str">
            <v>Übrige Sachanlagen</v>
          </cell>
          <cell r="D857">
            <v>0</v>
          </cell>
          <cell r="E857">
            <v>0</v>
          </cell>
        </row>
        <row r="858">
          <cell r="A858" t="str">
            <v>729</v>
          </cell>
          <cell r="B858">
            <v>7290</v>
          </cell>
          <cell r="C858" t="str">
            <v>Erwerbs- und Verkaufsnebenkosten von übrigen Sachanlagen (liquiditätswirksam)</v>
          </cell>
          <cell r="D858">
            <v>0</v>
          </cell>
          <cell r="E858">
            <v>0</v>
          </cell>
        </row>
        <row r="859">
          <cell r="A859" t="str">
            <v>729</v>
          </cell>
          <cell r="B859">
            <v>7291</v>
          </cell>
          <cell r="C859" t="str">
            <v>Erwerbs- und Verkaufsnebenkosten von übrigen Sachanlagen (nicht liquiditätswirksam)</v>
          </cell>
          <cell r="D859">
            <v>0</v>
          </cell>
          <cell r="E859">
            <v>0</v>
          </cell>
        </row>
        <row r="860">
          <cell r="A860" t="str">
            <v>7</v>
          </cell>
          <cell r="B860">
            <v>75</v>
          </cell>
          <cell r="C860" t="str">
            <v>Übertragung von Sachanlagen aus dem Verwaltungsvermögen</v>
          </cell>
          <cell r="D860">
            <v>0</v>
          </cell>
          <cell r="E860">
            <v>0</v>
          </cell>
        </row>
        <row r="861">
          <cell r="A861" t="str">
            <v>75</v>
          </cell>
          <cell r="B861">
            <v>750</v>
          </cell>
          <cell r="C861" t="str">
            <v>Grundstücke</v>
          </cell>
          <cell r="D861">
            <v>0</v>
          </cell>
          <cell r="E861">
            <v>0</v>
          </cell>
        </row>
        <row r="862">
          <cell r="A862" t="str">
            <v>750</v>
          </cell>
          <cell r="B862">
            <v>7500</v>
          </cell>
          <cell r="C862" t="str">
            <v>Übertragung von Grundstücken aus dem Verwaltungsvermögen</v>
          </cell>
          <cell r="D862">
            <v>0</v>
          </cell>
          <cell r="E862">
            <v>0</v>
          </cell>
        </row>
        <row r="863">
          <cell r="A863" t="str">
            <v>75</v>
          </cell>
          <cell r="B863">
            <v>754</v>
          </cell>
          <cell r="C863" t="str">
            <v>Gebäude</v>
          </cell>
          <cell r="D863">
            <v>0</v>
          </cell>
          <cell r="E863">
            <v>0</v>
          </cell>
        </row>
        <row r="864">
          <cell r="A864" t="str">
            <v>754</v>
          </cell>
          <cell r="B864">
            <v>7540</v>
          </cell>
          <cell r="C864" t="str">
            <v>Übertragung von Gebäuden / Hochbauten aus dem Verwaltungsvermögen</v>
          </cell>
          <cell r="D864">
            <v>0</v>
          </cell>
          <cell r="E864">
            <v>0</v>
          </cell>
        </row>
        <row r="865">
          <cell r="A865" t="str">
            <v>75</v>
          </cell>
          <cell r="B865">
            <v>756</v>
          </cell>
          <cell r="C865" t="str">
            <v>Mobilien</v>
          </cell>
          <cell r="D865">
            <v>0</v>
          </cell>
          <cell r="E865">
            <v>0</v>
          </cell>
        </row>
        <row r="866">
          <cell r="A866" t="str">
            <v>756</v>
          </cell>
          <cell r="B866">
            <v>7560</v>
          </cell>
          <cell r="C866" t="str">
            <v>Übertragung von Mobilien aus dem Verwaltungsvermögen</v>
          </cell>
          <cell r="D866">
            <v>0</v>
          </cell>
          <cell r="E866">
            <v>0</v>
          </cell>
        </row>
        <row r="867">
          <cell r="A867" t="str">
            <v>75</v>
          </cell>
          <cell r="B867">
            <v>759</v>
          </cell>
          <cell r="C867" t="str">
            <v>Übrige Sachanlagen</v>
          </cell>
          <cell r="D867">
            <v>0</v>
          </cell>
          <cell r="E867">
            <v>0</v>
          </cell>
        </row>
        <row r="868">
          <cell r="A868" t="str">
            <v>759</v>
          </cell>
          <cell r="B868">
            <v>7590</v>
          </cell>
          <cell r="C868" t="str">
            <v>Übertragung von übrigen Sachanlagen aus dem Verwaltungsvermögen</v>
          </cell>
          <cell r="D868">
            <v>0</v>
          </cell>
          <cell r="E868">
            <v>0</v>
          </cell>
        </row>
        <row r="869">
          <cell r="A869" t="str">
            <v>7</v>
          </cell>
          <cell r="B869">
            <v>77</v>
          </cell>
          <cell r="C869" t="str">
            <v>Übertragung von realisierten Gewinnen aus Sachanlagen in die Erfolgsrechnung</v>
          </cell>
          <cell r="D869">
            <v>0</v>
          </cell>
          <cell r="E869">
            <v>0</v>
          </cell>
        </row>
        <row r="870">
          <cell r="A870" t="str">
            <v>77</v>
          </cell>
          <cell r="B870">
            <v>770</v>
          </cell>
          <cell r="C870" t="str">
            <v>Grundstücke</v>
          </cell>
          <cell r="D870">
            <v>0</v>
          </cell>
          <cell r="E870">
            <v>0</v>
          </cell>
        </row>
        <row r="871">
          <cell r="A871" t="str">
            <v>770</v>
          </cell>
          <cell r="B871">
            <v>7700</v>
          </cell>
          <cell r="C871" t="str">
            <v>Übertragung von realisierten Gewinnen aus Grundstücken in die Erfolgsrechnung</v>
          </cell>
          <cell r="D871">
            <v>0</v>
          </cell>
          <cell r="E871">
            <v>0</v>
          </cell>
        </row>
        <row r="872">
          <cell r="A872" t="str">
            <v>77</v>
          </cell>
          <cell r="B872">
            <v>774</v>
          </cell>
          <cell r="C872" t="str">
            <v>Gebäude</v>
          </cell>
          <cell r="D872">
            <v>0</v>
          </cell>
          <cell r="E872">
            <v>0</v>
          </cell>
        </row>
        <row r="873">
          <cell r="A873" t="str">
            <v>774</v>
          </cell>
          <cell r="B873">
            <v>7740</v>
          </cell>
          <cell r="C873" t="str">
            <v>Übertragung von realisierten Gewinnen aus Gebäuden / Hochbauten in die Erfolgsrechnung</v>
          </cell>
          <cell r="D873">
            <v>0</v>
          </cell>
          <cell r="E873">
            <v>0</v>
          </cell>
        </row>
        <row r="874">
          <cell r="A874" t="str">
            <v>77</v>
          </cell>
          <cell r="B874">
            <v>776</v>
          </cell>
          <cell r="C874" t="str">
            <v>Mobilien</v>
          </cell>
          <cell r="D874">
            <v>0</v>
          </cell>
          <cell r="E874">
            <v>0</v>
          </cell>
        </row>
        <row r="875">
          <cell r="A875" t="str">
            <v>776</v>
          </cell>
          <cell r="B875">
            <v>7760</v>
          </cell>
          <cell r="C875" t="str">
            <v>Übertragung von realisierten Gewinnen aus Mobilien in die Erfolgsrechnung</v>
          </cell>
          <cell r="D875">
            <v>0</v>
          </cell>
          <cell r="E875">
            <v>0</v>
          </cell>
        </row>
        <row r="876">
          <cell r="A876" t="str">
            <v>77</v>
          </cell>
          <cell r="B876">
            <v>779</v>
          </cell>
          <cell r="C876" t="str">
            <v>Übrige Sachanlagen</v>
          </cell>
          <cell r="D876">
            <v>0</v>
          </cell>
          <cell r="E876">
            <v>0</v>
          </cell>
        </row>
        <row r="877">
          <cell r="A877" t="str">
            <v>779</v>
          </cell>
          <cell r="B877">
            <v>7790</v>
          </cell>
          <cell r="C877" t="str">
            <v>Übertragung von realisierten Gewinnen aus übrigen Sachanlagen in die Erfolgsrechnung</v>
          </cell>
          <cell r="D877">
            <v>0</v>
          </cell>
          <cell r="E877">
            <v>0</v>
          </cell>
        </row>
        <row r="878">
          <cell r="A878" t="str">
            <v>7</v>
          </cell>
          <cell r="B878">
            <v>79</v>
          </cell>
          <cell r="C878" t="str">
            <v>Übertrag an Bilanz</v>
          </cell>
          <cell r="D878">
            <v>0</v>
          </cell>
          <cell r="E878">
            <v>0</v>
          </cell>
        </row>
        <row r="879">
          <cell r="A879" t="str">
            <v>79</v>
          </cell>
          <cell r="B879">
            <v>799</v>
          </cell>
          <cell r="C879" t="str">
            <v>Abgang Sachanlagen Finanzvermögen</v>
          </cell>
          <cell r="D879">
            <v>0</v>
          </cell>
          <cell r="E879">
            <v>0</v>
          </cell>
        </row>
        <row r="880">
          <cell r="A880" t="str">
            <v>799</v>
          </cell>
          <cell r="B880">
            <v>7990</v>
          </cell>
          <cell r="C880" t="str">
            <v>Abgang Grundstücke FV</v>
          </cell>
          <cell r="D880">
            <v>0</v>
          </cell>
          <cell r="E880">
            <v>0</v>
          </cell>
        </row>
        <row r="881">
          <cell r="A881" t="str">
            <v>799</v>
          </cell>
          <cell r="B881">
            <v>7994</v>
          </cell>
          <cell r="C881" t="str">
            <v>Abgang Gebäude FV</v>
          </cell>
          <cell r="D881">
            <v>0</v>
          </cell>
          <cell r="E881">
            <v>0</v>
          </cell>
        </row>
        <row r="882">
          <cell r="A882" t="str">
            <v>799</v>
          </cell>
          <cell r="B882">
            <v>7996</v>
          </cell>
          <cell r="C882" t="str">
            <v>Abgang Mobilien FV</v>
          </cell>
          <cell r="D882">
            <v>0</v>
          </cell>
          <cell r="E882">
            <v>0</v>
          </cell>
        </row>
        <row r="883">
          <cell r="A883" t="str">
            <v>799</v>
          </cell>
          <cell r="B883">
            <v>7999</v>
          </cell>
          <cell r="C883" t="str">
            <v>Abgang Übrige Sachanlagen FV</v>
          </cell>
          <cell r="D883">
            <v>0</v>
          </cell>
          <cell r="E883">
            <v>0</v>
          </cell>
        </row>
        <row r="884">
          <cell r="A884"/>
          <cell r="B884">
            <v>8</v>
          </cell>
          <cell r="C884" t="str">
            <v>Sachanlagen des Finanzvermögens, Einnahmen</v>
          </cell>
          <cell r="D884">
            <v>0</v>
          </cell>
          <cell r="E884">
            <v>0</v>
          </cell>
        </row>
        <row r="885">
          <cell r="A885" t="str">
            <v>8</v>
          </cell>
          <cell r="B885">
            <v>80</v>
          </cell>
          <cell r="C885" t="str">
            <v>Verkauf von Sachanlagen</v>
          </cell>
          <cell r="D885">
            <v>0</v>
          </cell>
          <cell r="E885">
            <v>0</v>
          </cell>
        </row>
        <row r="886">
          <cell r="A886" t="str">
            <v>80</v>
          </cell>
          <cell r="B886">
            <v>800</v>
          </cell>
          <cell r="C886" t="str">
            <v>Grundstücke</v>
          </cell>
          <cell r="D886">
            <v>0</v>
          </cell>
          <cell r="E886">
            <v>0</v>
          </cell>
        </row>
        <row r="887">
          <cell r="A887" t="str">
            <v>800</v>
          </cell>
          <cell r="B887">
            <v>8000</v>
          </cell>
          <cell r="C887" t="str">
            <v>Verkauf von Grundstücken</v>
          </cell>
          <cell r="D887">
            <v>0</v>
          </cell>
          <cell r="E887">
            <v>0</v>
          </cell>
        </row>
        <row r="888">
          <cell r="A888" t="str">
            <v>80</v>
          </cell>
          <cell r="B888">
            <v>804</v>
          </cell>
          <cell r="C888" t="str">
            <v>Gebäude</v>
          </cell>
          <cell r="D888">
            <v>0</v>
          </cell>
          <cell r="E888">
            <v>0</v>
          </cell>
        </row>
        <row r="889">
          <cell r="A889" t="str">
            <v>804</v>
          </cell>
          <cell r="B889">
            <v>8040</v>
          </cell>
          <cell r="C889" t="str">
            <v>Verkauf von Gebäuden / Hochbauten</v>
          </cell>
          <cell r="D889">
            <v>0</v>
          </cell>
          <cell r="E889">
            <v>0</v>
          </cell>
        </row>
        <row r="890">
          <cell r="A890" t="str">
            <v>80</v>
          </cell>
          <cell r="B890">
            <v>806</v>
          </cell>
          <cell r="C890" t="str">
            <v>Mobilien</v>
          </cell>
          <cell r="D890">
            <v>0</v>
          </cell>
          <cell r="E890">
            <v>0</v>
          </cell>
        </row>
        <row r="891">
          <cell r="A891" t="str">
            <v>806</v>
          </cell>
          <cell r="B891">
            <v>8060</v>
          </cell>
          <cell r="C891" t="str">
            <v>Verkauf von Mobilien</v>
          </cell>
          <cell r="D891">
            <v>0</v>
          </cell>
          <cell r="E891">
            <v>0</v>
          </cell>
        </row>
        <row r="892">
          <cell r="A892" t="str">
            <v>80</v>
          </cell>
          <cell r="B892">
            <v>809</v>
          </cell>
          <cell r="C892" t="str">
            <v>Übrige Sachanlagen</v>
          </cell>
          <cell r="D892">
            <v>0</v>
          </cell>
          <cell r="E892">
            <v>0</v>
          </cell>
        </row>
        <row r="893">
          <cell r="A893" t="str">
            <v>809</v>
          </cell>
          <cell r="B893">
            <v>8090</v>
          </cell>
          <cell r="C893" t="str">
            <v>Verkauf von übrigen Sachanlagen</v>
          </cell>
          <cell r="D893">
            <v>0</v>
          </cell>
          <cell r="E893">
            <v>0</v>
          </cell>
        </row>
        <row r="894">
          <cell r="A894" t="str">
            <v>8</v>
          </cell>
          <cell r="B894">
            <v>82</v>
          </cell>
          <cell r="C894" t="str">
            <v>Beiträge und Abgeltungen Dritter für Sachanlagen</v>
          </cell>
          <cell r="D894">
            <v>0</v>
          </cell>
          <cell r="E894">
            <v>0</v>
          </cell>
        </row>
        <row r="895">
          <cell r="A895" t="str">
            <v>82</v>
          </cell>
          <cell r="B895">
            <v>820</v>
          </cell>
          <cell r="C895" t="str">
            <v>Grundstücke</v>
          </cell>
          <cell r="D895">
            <v>0</v>
          </cell>
          <cell r="E895">
            <v>0</v>
          </cell>
        </row>
        <row r="896">
          <cell r="A896" t="str">
            <v>820</v>
          </cell>
          <cell r="B896">
            <v>8200</v>
          </cell>
          <cell r="C896" t="str">
            <v>Beiträge und Abgeltungen Dritter für Grundstücke</v>
          </cell>
          <cell r="D896">
            <v>0</v>
          </cell>
          <cell r="E896">
            <v>0</v>
          </cell>
        </row>
        <row r="897">
          <cell r="A897" t="str">
            <v>82</v>
          </cell>
          <cell r="B897">
            <v>824</v>
          </cell>
          <cell r="C897" t="str">
            <v>Gebäude</v>
          </cell>
          <cell r="D897">
            <v>0</v>
          </cell>
          <cell r="E897">
            <v>0</v>
          </cell>
        </row>
        <row r="898">
          <cell r="A898" t="str">
            <v>824</v>
          </cell>
          <cell r="B898">
            <v>8240</v>
          </cell>
          <cell r="C898" t="str">
            <v>Beiträge und Abgeltungen Dritter für Gebäude / Hochbauten</v>
          </cell>
          <cell r="D898">
            <v>0</v>
          </cell>
          <cell r="E898">
            <v>0</v>
          </cell>
        </row>
        <row r="899">
          <cell r="A899" t="str">
            <v>82</v>
          </cell>
          <cell r="B899">
            <v>826</v>
          </cell>
          <cell r="C899" t="str">
            <v>Mobilien</v>
          </cell>
          <cell r="D899">
            <v>0</v>
          </cell>
          <cell r="E899">
            <v>0</v>
          </cell>
        </row>
        <row r="900">
          <cell r="A900" t="str">
            <v>826</v>
          </cell>
          <cell r="B900">
            <v>8260</v>
          </cell>
          <cell r="C900" t="str">
            <v>Beiträge und Abgeltungen Dritter für Mobilien</v>
          </cell>
          <cell r="D900">
            <v>0</v>
          </cell>
          <cell r="E900">
            <v>0</v>
          </cell>
        </row>
        <row r="901">
          <cell r="A901" t="str">
            <v>82</v>
          </cell>
          <cell r="B901">
            <v>829</v>
          </cell>
          <cell r="C901" t="str">
            <v>Übrige Sachanlagen</v>
          </cell>
          <cell r="D901">
            <v>0</v>
          </cell>
          <cell r="E901">
            <v>0</v>
          </cell>
        </row>
        <row r="902">
          <cell r="A902" t="str">
            <v>829</v>
          </cell>
          <cell r="B902">
            <v>8290</v>
          </cell>
          <cell r="C902" t="str">
            <v>Beiträge und Abgeltungen Dritter für übrige Sachanlagen</v>
          </cell>
          <cell r="D902">
            <v>0</v>
          </cell>
          <cell r="E902">
            <v>0</v>
          </cell>
        </row>
        <row r="903">
          <cell r="A903" t="str">
            <v>8</v>
          </cell>
          <cell r="B903">
            <v>85</v>
          </cell>
          <cell r="C903" t="str">
            <v>Übertragung von Sachanlagen ins Verwaltungsvermögen</v>
          </cell>
          <cell r="D903">
            <v>0</v>
          </cell>
          <cell r="E903">
            <v>0</v>
          </cell>
        </row>
        <row r="904">
          <cell r="A904" t="str">
            <v>85</v>
          </cell>
          <cell r="B904">
            <v>850</v>
          </cell>
          <cell r="C904" t="str">
            <v>Grundstücke</v>
          </cell>
          <cell r="D904">
            <v>0</v>
          </cell>
          <cell r="E904">
            <v>0</v>
          </cell>
        </row>
        <row r="905">
          <cell r="A905" t="str">
            <v>850</v>
          </cell>
          <cell r="B905">
            <v>8500</v>
          </cell>
          <cell r="C905" t="str">
            <v>Übertragung von Grundstücken ins Verwaltungsvermögen</v>
          </cell>
          <cell r="D905">
            <v>0</v>
          </cell>
          <cell r="E905">
            <v>0</v>
          </cell>
        </row>
        <row r="906">
          <cell r="A906" t="str">
            <v>85</v>
          </cell>
          <cell r="B906">
            <v>854</v>
          </cell>
          <cell r="C906" t="str">
            <v>Gebäude</v>
          </cell>
          <cell r="D906">
            <v>0</v>
          </cell>
          <cell r="E906">
            <v>0</v>
          </cell>
        </row>
        <row r="907">
          <cell r="A907" t="str">
            <v>854</v>
          </cell>
          <cell r="B907">
            <v>8540</v>
          </cell>
          <cell r="C907" t="str">
            <v>Übertragung von Gebäuden / Hochbauten ins Verwaltungsvermögen</v>
          </cell>
          <cell r="D907">
            <v>0</v>
          </cell>
          <cell r="E907">
            <v>0</v>
          </cell>
        </row>
        <row r="908">
          <cell r="A908" t="str">
            <v>85</v>
          </cell>
          <cell r="B908">
            <v>856</v>
          </cell>
          <cell r="C908" t="str">
            <v>Mobilien</v>
          </cell>
          <cell r="D908">
            <v>0</v>
          </cell>
          <cell r="E908">
            <v>0</v>
          </cell>
        </row>
        <row r="909">
          <cell r="A909" t="str">
            <v>856</v>
          </cell>
          <cell r="B909">
            <v>8560</v>
          </cell>
          <cell r="C909" t="str">
            <v>Übertragung von Mobilien ins Verwaltungsvermögen</v>
          </cell>
          <cell r="D909">
            <v>0</v>
          </cell>
          <cell r="E909">
            <v>0</v>
          </cell>
        </row>
        <row r="910">
          <cell r="A910" t="str">
            <v>85</v>
          </cell>
          <cell r="B910">
            <v>859</v>
          </cell>
          <cell r="C910" t="str">
            <v>Übrige Sachanlagen</v>
          </cell>
          <cell r="D910">
            <v>0</v>
          </cell>
          <cell r="E910">
            <v>0</v>
          </cell>
        </row>
        <row r="911">
          <cell r="A911" t="str">
            <v>859</v>
          </cell>
          <cell r="B911">
            <v>8590</v>
          </cell>
          <cell r="C911" t="str">
            <v>Übertragung von übrigen Sachanlagen ins Verwaltungsvermögen</v>
          </cell>
          <cell r="D911">
            <v>0</v>
          </cell>
          <cell r="E911">
            <v>0</v>
          </cell>
        </row>
        <row r="912">
          <cell r="A912" t="str">
            <v>8</v>
          </cell>
          <cell r="B912">
            <v>87</v>
          </cell>
          <cell r="C912" t="str">
            <v>Übertragung von realisierten Verlusten aus Sachanlagen in die Erfolgsrechnung</v>
          </cell>
          <cell r="D912">
            <v>0</v>
          </cell>
          <cell r="E912">
            <v>0</v>
          </cell>
        </row>
        <row r="913">
          <cell r="A913" t="str">
            <v>87</v>
          </cell>
          <cell r="B913">
            <v>870</v>
          </cell>
          <cell r="C913" t="str">
            <v>Grundstücke</v>
          </cell>
          <cell r="D913">
            <v>0</v>
          </cell>
          <cell r="E913">
            <v>0</v>
          </cell>
        </row>
        <row r="914">
          <cell r="A914" t="str">
            <v>870</v>
          </cell>
          <cell r="B914">
            <v>8700</v>
          </cell>
          <cell r="C914" t="str">
            <v>Übertragung von realisierten Verlusten aus Grundstücken in die Erfolgsrechnung</v>
          </cell>
          <cell r="D914">
            <v>0</v>
          </cell>
          <cell r="E914">
            <v>0</v>
          </cell>
        </row>
        <row r="915">
          <cell r="A915" t="str">
            <v>87</v>
          </cell>
          <cell r="B915">
            <v>874</v>
          </cell>
          <cell r="C915" t="str">
            <v>Gebäude</v>
          </cell>
          <cell r="D915">
            <v>0</v>
          </cell>
          <cell r="E915">
            <v>0</v>
          </cell>
        </row>
        <row r="916">
          <cell r="A916" t="str">
            <v>874</v>
          </cell>
          <cell r="B916">
            <v>8740</v>
          </cell>
          <cell r="C916" t="str">
            <v>Übertragung von realisierten Verlusten aus Gebäuden / Hochbauten in die Erfolgsrechnung</v>
          </cell>
          <cell r="D916">
            <v>0</v>
          </cell>
          <cell r="E916">
            <v>0</v>
          </cell>
        </row>
        <row r="917">
          <cell r="A917" t="str">
            <v>87</v>
          </cell>
          <cell r="B917">
            <v>876</v>
          </cell>
          <cell r="C917" t="str">
            <v>Mobilien</v>
          </cell>
          <cell r="D917">
            <v>0</v>
          </cell>
          <cell r="E917">
            <v>0</v>
          </cell>
        </row>
        <row r="918">
          <cell r="A918" t="str">
            <v>876</v>
          </cell>
          <cell r="B918">
            <v>8760</v>
          </cell>
          <cell r="C918" t="str">
            <v>Übertragung von realisierten Verlusten aus Mobilien in die Erfolgsrechnung</v>
          </cell>
          <cell r="D918">
            <v>0</v>
          </cell>
          <cell r="E918">
            <v>0</v>
          </cell>
        </row>
        <row r="919">
          <cell r="A919" t="str">
            <v>87</v>
          </cell>
          <cell r="B919">
            <v>879</v>
          </cell>
          <cell r="C919" t="str">
            <v>Übrige Sachanlagen</v>
          </cell>
          <cell r="D919">
            <v>0</v>
          </cell>
          <cell r="E919">
            <v>0</v>
          </cell>
        </row>
        <row r="920">
          <cell r="A920" t="str">
            <v>879</v>
          </cell>
          <cell r="B920">
            <v>8790</v>
          </cell>
          <cell r="C920" t="str">
            <v>Übertragung von realisierten Verlusten aus übrigen Sachanlagen in die Erfolgsrechnung</v>
          </cell>
          <cell r="D920">
            <v>0</v>
          </cell>
          <cell r="E920">
            <v>0</v>
          </cell>
        </row>
        <row r="921">
          <cell r="A921" t="str">
            <v>8</v>
          </cell>
          <cell r="B921">
            <v>89</v>
          </cell>
          <cell r="C921" t="str">
            <v>Übertrag an Bilanz</v>
          </cell>
          <cell r="D921">
            <v>0</v>
          </cell>
          <cell r="E921">
            <v>0</v>
          </cell>
        </row>
        <row r="922">
          <cell r="A922" t="str">
            <v>89</v>
          </cell>
          <cell r="B922">
            <v>899</v>
          </cell>
          <cell r="C922" t="str">
            <v>Zugang Sachanlagen Finanzvermögen</v>
          </cell>
          <cell r="D922">
            <v>0</v>
          </cell>
          <cell r="E922">
            <v>0</v>
          </cell>
        </row>
        <row r="923">
          <cell r="A923" t="str">
            <v>899</v>
          </cell>
          <cell r="B923">
            <v>8990</v>
          </cell>
          <cell r="C923" t="str">
            <v>Zugang Grundstücke FV</v>
          </cell>
          <cell r="D923">
            <v>0</v>
          </cell>
          <cell r="E923">
            <v>0</v>
          </cell>
        </row>
        <row r="924">
          <cell r="A924" t="str">
            <v>899</v>
          </cell>
          <cell r="B924">
            <v>8994</v>
          </cell>
          <cell r="C924" t="str">
            <v>Zugang Gebäude FV</v>
          </cell>
          <cell r="D924">
            <v>0</v>
          </cell>
          <cell r="E924">
            <v>0</v>
          </cell>
        </row>
        <row r="925">
          <cell r="A925" t="str">
            <v>899</v>
          </cell>
          <cell r="B925">
            <v>8996</v>
          </cell>
          <cell r="C925" t="str">
            <v>Zugang Mobilien FV</v>
          </cell>
          <cell r="D925">
            <v>0</v>
          </cell>
          <cell r="E925">
            <v>0</v>
          </cell>
        </row>
        <row r="926">
          <cell r="A926" t="str">
            <v>899</v>
          </cell>
          <cell r="B926">
            <v>8999</v>
          </cell>
          <cell r="C926" t="str">
            <v>Zugang Übrige Sachanlagen FV</v>
          </cell>
          <cell r="D926">
            <v>0</v>
          </cell>
          <cell r="E926">
            <v>0</v>
          </cell>
        </row>
        <row r="927">
          <cell r="A927"/>
          <cell r="B927">
            <v>9</v>
          </cell>
          <cell r="C927" t="str">
            <v>Abschlusskonten</v>
          </cell>
          <cell r="D927">
            <v>0</v>
          </cell>
          <cell r="E927">
            <v>0</v>
          </cell>
        </row>
        <row r="928">
          <cell r="A928" t="str">
            <v>90</v>
          </cell>
          <cell r="B928">
            <v>900</v>
          </cell>
          <cell r="C928" t="str">
            <v>Abschluss Erfolgsrechnung</v>
          </cell>
          <cell r="D928">
            <v>0</v>
          </cell>
          <cell r="E928">
            <v>0</v>
          </cell>
        </row>
        <row r="929">
          <cell r="A929" t="str">
            <v>900</v>
          </cell>
          <cell r="B929">
            <v>9000</v>
          </cell>
          <cell r="C929" t="str">
            <v>Ertragsüberschuss</v>
          </cell>
          <cell r="D929">
            <v>0</v>
          </cell>
          <cell r="E929">
            <v>0</v>
          </cell>
        </row>
        <row r="930">
          <cell r="A930" t="str">
            <v>900</v>
          </cell>
          <cell r="B930">
            <v>9001</v>
          </cell>
          <cell r="C930" t="str">
            <v>Aufwandüberschuss</v>
          </cell>
          <cell r="D930">
            <v>0</v>
          </cell>
          <cell r="E930">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ER"/>
      <sheetName val="Forst WVS BAR"/>
      <sheetName val="Funktionale_Gliederung"/>
      <sheetName val="Sachgruppen_ER"/>
    </sheetNames>
    <sheetDataSet>
      <sheetData sheetId="0"/>
      <sheetData sheetId="1"/>
      <sheetData sheetId="2">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ow r="8">
          <cell r="I8">
            <v>3</v>
          </cell>
          <cell r="J8">
            <v>3</v>
          </cell>
          <cell r="K8"/>
          <cell r="L8" t="str">
            <v>Aufwand</v>
          </cell>
          <cell r="M8" t="str">
            <v xml:space="preserve"> </v>
          </cell>
        </row>
        <row r="9">
          <cell r="I9">
            <v>30</v>
          </cell>
          <cell r="J9">
            <v>30</v>
          </cell>
          <cell r="K9"/>
          <cell r="L9" t="str">
            <v>Personalaufwand</v>
          </cell>
          <cell r="M9" t="str">
            <v>Aufwand der für das eigene Personal und die Behördenmitglieder geleistet wird sowie Leistungen an das inaktive Personal und für temporäre Anstellungen.</v>
          </cell>
        </row>
        <row r="10">
          <cell r="I10">
            <v>300</v>
          </cell>
          <cell r="J10">
            <v>300</v>
          </cell>
          <cell r="K10"/>
          <cell r="L10" t="str">
            <v>Behörden und Kommissionen</v>
          </cell>
          <cell r="M10" t="str">
            <v>Durch ein Wahlorgan oder eine zuständige Amtsstelle gewählte Gremien.</v>
          </cell>
        </row>
        <row r="11">
          <cell r="I11">
            <v>3000</v>
          </cell>
          <cell r="J11">
            <v>3000</v>
          </cell>
          <cell r="K11"/>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cell r="L15" t="str">
            <v>Löhne des Verwaltungs- und Betriebspersonals</v>
          </cell>
          <cell r="M15" t="str">
            <v>Im Anstellungsverhältnis beschäftigtes Personal, welches dem Personalrecht des Gemeinwesens unterstellt ist.</v>
          </cell>
        </row>
        <row r="16">
          <cell r="I16">
            <v>3010</v>
          </cell>
          <cell r="J16">
            <v>3010</v>
          </cell>
          <cell r="K16"/>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cell r="L19" t="str">
            <v>Löhne der Lehrkräfte</v>
          </cell>
          <cell r="M19" t="str">
            <v>Im Anstellungsverhältnis stehende Lehrkräfte.</v>
          </cell>
        </row>
        <row r="20">
          <cell r="I20">
            <v>3020</v>
          </cell>
          <cell r="J20">
            <v>3020</v>
          </cell>
          <cell r="K20"/>
          <cell r="L20" t="str">
            <v>Löhne der Lehrkräfte</v>
          </cell>
          <cell r="M20" t="str">
            <v>Löhne der Lehrkräfte, Vikariate, Dozenten, Professuren aller Schulstufen. Nur Löhne und Lohnbestandteile bzw. Lohnzuschläge. Zulagen siehe Sachgruppe 304.</v>
          </cell>
        </row>
        <row r="21">
          <cell r="I21">
            <v>302000</v>
          </cell>
          <cell r="J21"/>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cell r="L23" t="str">
            <v>Temporäre Arbeitskräfte</v>
          </cell>
          <cell r="M23" t="str">
            <v>Von Arbeitsvermittlern zur Verfügung gestellte Arbeitskräfte.</v>
          </cell>
        </row>
        <row r="24">
          <cell r="I24">
            <v>3030</v>
          </cell>
          <cell r="J24">
            <v>3030</v>
          </cell>
          <cell r="K24"/>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cell r="K28" t="str">
            <v>3040.00</v>
          </cell>
          <cell r="L28" t="str">
            <v>Kinder- und Ausbildungszulagen</v>
          </cell>
          <cell r="M28" t="str">
            <v>Kinder- und Ausbildungszulagen an das Personal (zu Lasten des Gemeinwesens).</v>
          </cell>
        </row>
        <row r="29">
          <cell r="I29">
            <v>3042</v>
          </cell>
          <cell r="J29">
            <v>3042</v>
          </cell>
          <cell r="K29"/>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cell r="L31" t="str">
            <v>Wohnungszulagen</v>
          </cell>
          <cell r="M31" t="str">
            <v>Zulagen für Wohnzwecke im Sinne eines Lohnbestandteils bzw. einer Lohnergänzung; Wohnortszulagen.</v>
          </cell>
        </row>
        <row r="32">
          <cell r="I32">
            <v>304300</v>
          </cell>
          <cell r="J32"/>
          <cell r="K32" t="str">
            <v>3043.00</v>
          </cell>
          <cell r="L32" t="str">
            <v>Wohnungszulagen</v>
          </cell>
          <cell r="M32" t="str">
            <v>Zulagen für Wohnzwecke im Sinne eines Lohnbestandteils bzw. einer Lohnergänzung; Wohnortszulagen.</v>
          </cell>
        </row>
        <row r="33">
          <cell r="I33">
            <v>3049</v>
          </cell>
          <cell r="J33">
            <v>3049</v>
          </cell>
          <cell r="K33"/>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cell r="L35" t="str">
            <v>Arbeitgeberbeiträge</v>
          </cell>
          <cell r="M35" t="str">
            <v>Arbeitgeberbeiträge an Sozial- und Personalversicherungen</v>
          </cell>
        </row>
        <row r="36">
          <cell r="I36">
            <v>3050</v>
          </cell>
          <cell r="J36">
            <v>3050</v>
          </cell>
          <cell r="K36"/>
          <cell r="L36" t="str">
            <v>AG-Beiträge AHV, IV, EO, ALV, Verwaltungskosten</v>
          </cell>
          <cell r="M36" t="str">
            <v>Arbeitgeberbeiträge an die öffentlichen Sozialversicherungen AHV, IV, EO, ALV inkl. Verwaltungskostenanteil (ohne FAK-Beiträge).</v>
          </cell>
        </row>
        <row r="37">
          <cell r="I37">
            <v>305000</v>
          </cell>
          <cell r="J37"/>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cell r="L39" t="str">
            <v>AG-Beiträge an eigene Pensionskassen</v>
          </cell>
          <cell r="M39" t="str">
            <v>Arbeitgeberbeiträge an Pensionskassen des eigenen Gemeinwesens.</v>
          </cell>
        </row>
        <row r="40">
          <cell r="I40">
            <v>305100</v>
          </cell>
          <cell r="J40"/>
          <cell r="K40" t="str">
            <v>3051.00</v>
          </cell>
          <cell r="L40" t="str">
            <v>AG-Beiträge an eigene Pensionskassen</v>
          </cell>
          <cell r="M40" t="str">
            <v>Arbeitgeberbeiträge an Pensionskassen des eigenen Gemeinwesens.</v>
          </cell>
        </row>
        <row r="41">
          <cell r="I41">
            <v>3052</v>
          </cell>
          <cell r="J41">
            <v>3052</v>
          </cell>
          <cell r="K41"/>
          <cell r="L41" t="str">
            <v>AG-Beiträge an andere Pensionskassen</v>
          </cell>
          <cell r="M41" t="str">
            <v>Arbeitgeberbeiträge an Pensionskassen ausserhalb des eigenen Gemeinwesens. AG-Beiträge an eigene Pensionskassen auf Sachgruppe 3051 erfassen.</v>
          </cell>
        </row>
        <row r="42">
          <cell r="I42">
            <v>305200</v>
          </cell>
          <cell r="J42"/>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cell r="L45" t="str">
            <v>AG-Beiträge an Familienausgleichskasse</v>
          </cell>
          <cell r="M45" t="str">
            <v>Arbeitgeberbeiträge an Familienausgleichskasse.</v>
          </cell>
        </row>
        <row r="46">
          <cell r="I46">
            <v>305400</v>
          </cell>
          <cell r="J46"/>
          <cell r="K46" t="str">
            <v>3054.00</v>
          </cell>
          <cell r="L46" t="str">
            <v>AG-Beiträge an Familienausgleichskasse</v>
          </cell>
          <cell r="M46" t="str">
            <v>Arbeitgeberbeiträge an Familienausgleichskasse.</v>
          </cell>
        </row>
        <row r="47">
          <cell r="I47">
            <v>3055</v>
          </cell>
          <cell r="J47">
            <v>3055</v>
          </cell>
          <cell r="K47"/>
          <cell r="L47" t="str">
            <v>AG-Beiträge an Krankentaggeldversicherungen</v>
          </cell>
          <cell r="M47" t="str">
            <v>Arbeitgeberbeiträge an Krankentaggeldversicherungen.</v>
          </cell>
        </row>
        <row r="48">
          <cell r="I48">
            <v>305500</v>
          </cell>
          <cell r="J48"/>
          <cell r="K48" t="str">
            <v>3055.00</v>
          </cell>
          <cell r="L48" t="str">
            <v>AG-Beiträge an Krankentaggeldversicherungen</v>
          </cell>
          <cell r="M48" t="str">
            <v>Arbeitgeberbeiträge an Krankentaggeldversicherungen.</v>
          </cell>
        </row>
        <row r="49">
          <cell r="I49">
            <v>3056</v>
          </cell>
          <cell r="J49">
            <v>3056</v>
          </cell>
          <cell r="K49"/>
          <cell r="L49" t="str">
            <v>AG-Beiträge an Krankenkassenprämien</v>
          </cell>
          <cell r="M49" t="str">
            <v>Arbeitgeberbeiträge an Krankenkassenprämien.</v>
          </cell>
        </row>
        <row r="50">
          <cell r="I50">
            <v>305600</v>
          </cell>
          <cell r="J50"/>
          <cell r="K50" t="str">
            <v>3056.00</v>
          </cell>
          <cell r="L50" t="str">
            <v>AG-Beiträge an Krankenkassenprämien</v>
          </cell>
          <cell r="M50" t="str">
            <v>Arbeitgeberbeiträge an Krankenkassenprämien.</v>
          </cell>
        </row>
        <row r="51">
          <cell r="I51">
            <v>3059</v>
          </cell>
          <cell r="J51">
            <v>3059</v>
          </cell>
          <cell r="K51"/>
          <cell r="L51" t="str">
            <v>Übrige AG-Beiträge</v>
          </cell>
          <cell r="M51" t="str">
            <v>Arbeitgeberbeiträge an übrige Sozial- und Vorsorgeversicherungen.</v>
          </cell>
        </row>
        <row r="52">
          <cell r="I52">
            <v>305900</v>
          </cell>
          <cell r="J52"/>
          <cell r="K52" t="str">
            <v>3059.00</v>
          </cell>
          <cell r="L52" t="str">
            <v>Übrige AG-Beiträge</v>
          </cell>
          <cell r="M52" t="str">
            <v>Arbeitgeberbeiträge an übrige Sozial- und Vorsorgeversicherungen.</v>
          </cell>
        </row>
        <row r="53">
          <cell r="I53">
            <v>306</v>
          </cell>
          <cell r="J53">
            <v>306</v>
          </cell>
          <cell r="K53"/>
          <cell r="L53" t="str">
            <v>Arbeitgeberleistungen</v>
          </cell>
          <cell r="M53" t="str">
            <v>Leistungen an inaktives Personal (Ruhegehälter, Renten, Teuerungszulagen auf Renten etc.)</v>
          </cell>
        </row>
        <row r="54">
          <cell r="I54">
            <v>3060</v>
          </cell>
          <cell r="J54">
            <v>3060</v>
          </cell>
          <cell r="K54"/>
          <cell r="L54" t="str">
            <v>Ruhegehälter</v>
          </cell>
          <cell r="M54" t="str">
            <v>Vom Gemeinwesen getragene Altersleistungen inkl. Teuerungszulagen.</v>
          </cell>
        </row>
        <row r="55">
          <cell r="I55">
            <v>306000</v>
          </cell>
          <cell r="J55"/>
          <cell r="K55" t="str">
            <v>3060.00</v>
          </cell>
          <cell r="L55" t="str">
            <v>Ruhegehälter</v>
          </cell>
          <cell r="M55" t="str">
            <v>Vom Gemeinwesen getragene Altersleistungen inkl. Teuerungszulagen.</v>
          </cell>
        </row>
        <row r="56">
          <cell r="I56">
            <v>3061</v>
          </cell>
          <cell r="J56">
            <v>3061</v>
          </cell>
          <cell r="K56"/>
          <cell r="L56" t="str">
            <v>Renten oder Rentenanteile</v>
          </cell>
          <cell r="M56" t="str">
            <v>Vom Gemeinwesen getragene Altersleistung inkl. Teuerungszulagen.</v>
          </cell>
        </row>
        <row r="57">
          <cell r="I57">
            <v>306100</v>
          </cell>
          <cell r="J57"/>
          <cell r="K57" t="str">
            <v>3061.00</v>
          </cell>
          <cell r="L57" t="str">
            <v>Renten oder Rentenanteile</v>
          </cell>
          <cell r="M57" t="str">
            <v>Vom Gemeinwesen getragene Altersleistung inkl. Teuerungszulagen.</v>
          </cell>
        </row>
        <row r="58">
          <cell r="I58">
            <v>3062</v>
          </cell>
          <cell r="J58">
            <v>3062</v>
          </cell>
          <cell r="K58"/>
          <cell r="L58" t="str">
            <v>Teuerungszulagen auf Renten und Rentenanteilen</v>
          </cell>
          <cell r="M58" t="str">
            <v>Vom Gemeinwesen getragene Altersleistung inkl. Teuerungszulagen.</v>
          </cell>
        </row>
        <row r="59">
          <cell r="I59">
            <v>306200</v>
          </cell>
          <cell r="J59"/>
          <cell r="K59" t="str">
            <v>3062.00</v>
          </cell>
          <cell r="L59" t="str">
            <v>Teuerungszulagen auf Renten und Rentenanteilen</v>
          </cell>
          <cell r="M59" t="str">
            <v>Vom Gemeinwesen getragene Altersleistung inkl. Teuerungszulagen.</v>
          </cell>
        </row>
        <row r="60">
          <cell r="I60">
            <v>3063</v>
          </cell>
          <cell r="J60">
            <v>3063</v>
          </cell>
          <cell r="K60"/>
          <cell r="L60" t="str">
            <v>Unfallrenten und Rentenablösungen</v>
          </cell>
          <cell r="M60" t="str">
            <v>Vom Gemeinwesen getragene Renten und Rentenablösungen.</v>
          </cell>
        </row>
        <row r="61">
          <cell r="I61">
            <v>306300</v>
          </cell>
          <cell r="J61"/>
          <cell r="K61" t="str">
            <v>3063.00</v>
          </cell>
          <cell r="L61" t="str">
            <v>Unfallrenten und Rentenablösungen</v>
          </cell>
          <cell r="M61" t="str">
            <v>Vom Gemeinwesen getragene Renten und Rentenablösungen.</v>
          </cell>
        </row>
        <row r="62">
          <cell r="I62">
            <v>3064</v>
          </cell>
          <cell r="J62">
            <v>3064</v>
          </cell>
          <cell r="K62"/>
          <cell r="L62" t="str">
            <v>Überbrückungsrenten</v>
          </cell>
          <cell r="M62" t="str">
            <v>Überbrückungsrenten für fehlende AHV bei vorzeitig Pensionierten bis zum Erreichen des Pensionsalters.</v>
          </cell>
        </row>
        <row r="63">
          <cell r="I63">
            <v>306400</v>
          </cell>
          <cell r="J63"/>
          <cell r="K63" t="str">
            <v>3064.00</v>
          </cell>
          <cell r="L63" t="str">
            <v>Überbrückungsrenten</v>
          </cell>
          <cell r="M63" t="str">
            <v>Überbrückungsrenten für fehlende AHV bei vorzeitig Pensionierten bis zum Erreichen des Pensionsalters.</v>
          </cell>
        </row>
        <row r="64">
          <cell r="I64">
            <v>3069</v>
          </cell>
          <cell r="J64">
            <v>3069</v>
          </cell>
          <cell r="K64"/>
          <cell r="L64" t="str">
            <v>Übrige Arbeitgeberleistungen</v>
          </cell>
          <cell r="M64" t="str">
            <v>Übrige Arbeitgeberleistungen an inaktives Personal.</v>
          </cell>
        </row>
        <row r="65">
          <cell r="I65">
            <v>306900</v>
          </cell>
          <cell r="J65"/>
          <cell r="K65" t="str">
            <v>3069.00</v>
          </cell>
          <cell r="L65" t="str">
            <v>Übrige Arbeitgeberleistungen</v>
          </cell>
          <cell r="M65" t="str">
            <v>Übrige Arbeitgeberleistungen an inaktives Personal.</v>
          </cell>
        </row>
        <row r="66">
          <cell r="I66">
            <v>309</v>
          </cell>
          <cell r="J66">
            <v>309</v>
          </cell>
          <cell r="K66"/>
          <cell r="L66" t="str">
            <v>Übriger Personalaufwand</v>
          </cell>
          <cell r="M66" t="str">
            <v xml:space="preserve"> </v>
          </cell>
        </row>
        <row r="67">
          <cell r="I67">
            <v>3090</v>
          </cell>
          <cell r="J67">
            <v>3090</v>
          </cell>
          <cell r="K67"/>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cell r="L69" t="str">
            <v>Personalwerbung</v>
          </cell>
          <cell r="M69" t="str">
            <v>Kosten der Personalrekrutierung, wie Inserate, Reisespesen der Bewerber, Stellenvermittler, Assessments, grafologische und andere Gutachten.</v>
          </cell>
        </row>
        <row r="70">
          <cell r="I70">
            <v>309100</v>
          </cell>
          <cell r="J70"/>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cell r="L73" t="str">
            <v>Sach- und übriger Betriebsaufwand</v>
          </cell>
          <cell r="M73" t="str">
            <v xml:space="preserve"> </v>
          </cell>
        </row>
        <row r="74">
          <cell r="I74">
            <v>310</v>
          </cell>
          <cell r="J74">
            <v>310</v>
          </cell>
          <cell r="K74"/>
          <cell r="L74" t="str">
            <v>Material- und Warenaufwand</v>
          </cell>
          <cell r="M74" t="str">
            <v>Aufwand für die Beschaffung von Konsumgütern, die vom Gemeinwesen in der betreffenden Rechnungsperiode verbraucht werden.</v>
          </cell>
        </row>
        <row r="75">
          <cell r="I75">
            <v>3100</v>
          </cell>
          <cell r="J75">
            <v>3100</v>
          </cell>
          <cell r="K75"/>
          <cell r="L75" t="str">
            <v>Büromaterial</v>
          </cell>
          <cell r="M75" t="str">
            <v>Verbrauchsmaterial für das Büro und die Verwaltungsaufgaben, einschliesslich Verbrauchsmaterial der Büroinformatik.</v>
          </cell>
        </row>
        <row r="76">
          <cell r="I76">
            <v>310000</v>
          </cell>
          <cell r="J76"/>
          <cell r="K76" t="str">
            <v>3100.00</v>
          </cell>
          <cell r="L76" t="str">
            <v>Büromaterial</v>
          </cell>
          <cell r="M76" t="str">
            <v>Verbrauchsmaterial für das Büro und die Verwaltungsaufgaben, einschliesslich Verbrauchsmaterial der Büroinformatik.</v>
          </cell>
        </row>
        <row r="77">
          <cell r="I77">
            <v>3101</v>
          </cell>
          <cell r="J77">
            <v>3101</v>
          </cell>
          <cell r="K77"/>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cell r="L83" t="str">
            <v>Lehrmittel</v>
          </cell>
          <cell r="M83" t="str">
            <v>Verbrauchsmaterial für Unterricht und Forschung.</v>
          </cell>
        </row>
        <row r="84">
          <cell r="I84">
            <v>310400</v>
          </cell>
          <cell r="J84"/>
          <cell r="K84" t="str">
            <v>3104.00</v>
          </cell>
          <cell r="L84" t="str">
            <v>Lehrmittel</v>
          </cell>
          <cell r="M84" t="str">
            <v>Verbrauchsmaterial für Unterricht und Forschung.</v>
          </cell>
        </row>
        <row r="85">
          <cell r="I85">
            <v>3105</v>
          </cell>
          <cell r="J85">
            <v>3105</v>
          </cell>
          <cell r="K85"/>
          <cell r="L85" t="str">
            <v>Lebensmittel</v>
          </cell>
          <cell r="M85" t="str">
            <v>Lebensmittel und Zutaten, Getränke, Nahrungsmittel für die Herstellung von Mahlzeiten oder für den Wiederverkauf.</v>
          </cell>
        </row>
        <row r="86">
          <cell r="I86">
            <v>310500</v>
          </cell>
          <cell r="J86"/>
          <cell r="K86" t="str">
            <v>3105.00</v>
          </cell>
          <cell r="L86" t="str">
            <v>Lebensmittel</v>
          </cell>
          <cell r="M86" t="str">
            <v>Lebensmittel und Zutaten, Getränke, Nahrungsmittel für die Herstellung von Mahlzeiten oder für den Wiederverkauf.</v>
          </cell>
        </row>
        <row r="87">
          <cell r="I87">
            <v>3106</v>
          </cell>
          <cell r="J87">
            <v>3106</v>
          </cell>
          <cell r="K87"/>
          <cell r="L87" t="str">
            <v>Medizinisches Material</v>
          </cell>
          <cell r="M87" t="str">
            <v>Arzneien, Medikamente, Verbandmaterial, medizinisches Verbrauchsmaterial.</v>
          </cell>
        </row>
        <row r="88">
          <cell r="I88">
            <v>310600</v>
          </cell>
          <cell r="J88"/>
          <cell r="K88" t="str">
            <v>3106.00</v>
          </cell>
          <cell r="L88" t="str">
            <v>Medizinisches Material</v>
          </cell>
          <cell r="M88" t="str">
            <v>Arzneien, Medikamente, Verbandmaterial, medizinisches Verbrauchsmaterial.</v>
          </cell>
        </row>
        <row r="89">
          <cell r="I89">
            <v>3109</v>
          </cell>
          <cell r="J89">
            <v>3109</v>
          </cell>
          <cell r="K89"/>
          <cell r="L89" t="str">
            <v>Übriger Material- und Warenaufwand</v>
          </cell>
          <cell r="M89" t="str">
            <v>Verbrauchsmaterial, das nicht Sachgruppen 3100 bis 3106 zugeordnet werden kann.</v>
          </cell>
        </row>
        <row r="90">
          <cell r="I90">
            <v>310900</v>
          </cell>
          <cell r="J90"/>
          <cell r="K90" t="str">
            <v>3109.00</v>
          </cell>
          <cell r="L90" t="str">
            <v>Übriger Material- und Warenaufwand</v>
          </cell>
          <cell r="M90" t="str">
            <v>Verbrauchsmaterial, das nicht Sachgruppen 3100 bis 3106 zugeordnet werden kann.</v>
          </cell>
        </row>
        <row r="91">
          <cell r="I91">
            <v>311</v>
          </cell>
          <cell r="J91">
            <v>311</v>
          </cell>
          <cell r="K91"/>
          <cell r="L91" t="str">
            <v>Nicht aktivierbare Anlagen</v>
          </cell>
          <cell r="M91" t="str">
            <v>Anschaffung von Mobilien, Geräten, Fahrzeugen, Informatik-Geräten.</v>
          </cell>
        </row>
        <row r="92">
          <cell r="I92">
            <v>3110</v>
          </cell>
          <cell r="J92">
            <v>3110</v>
          </cell>
          <cell r="K92"/>
          <cell r="L92" t="str">
            <v>Anschaffung Büromaschinen und -geräte</v>
          </cell>
          <cell r="M92" t="str">
            <v>Anschaffung von Bürogeräten, Büromaschinen (ohne Computer, Drucker etc.), Kopiergeräten, Reprogeräten.</v>
          </cell>
        </row>
        <row r="93">
          <cell r="I93">
            <v>311000</v>
          </cell>
          <cell r="J93"/>
          <cell r="K93" t="str">
            <v>3110.00</v>
          </cell>
          <cell r="L93" t="str">
            <v>Anschaffung Büromaschinen und -geräte</v>
          </cell>
          <cell r="M93" t="str">
            <v>Anschaffung von Bürogeräten, Büromaschinen (ohne Computer, Drucker etc.), Kopiergeräten, Reprogeräten.</v>
          </cell>
        </row>
        <row r="94">
          <cell r="I94">
            <v>3111</v>
          </cell>
          <cell r="J94">
            <v>3111</v>
          </cell>
          <cell r="K94"/>
          <cell r="L94" t="str">
            <v>Anschaffung Apparate, Maschinen, Geräte, Fahrzeuge, Werkzeuge.</v>
          </cell>
          <cell r="M94" t="str">
            <v>Anschaffung von Apparaten, Fahrzeugen aller Art, Maschinen, Gerätschaften, Werkzeugen.</v>
          </cell>
        </row>
        <row r="95">
          <cell r="I95">
            <v>311100</v>
          </cell>
          <cell r="J95"/>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cell r="L96" t="str">
            <v>Anschaffung Kleider, Wäsche, Vorhänge</v>
          </cell>
          <cell r="M96" t="str">
            <v>Anschaffung von Dienstkleidern, Uniformen, Bekleidung für betreute Personen und Patienten, Vorhänge, Bettwäsche, Tischwäsche.</v>
          </cell>
        </row>
        <row r="97">
          <cell r="I97">
            <v>311200</v>
          </cell>
          <cell r="J97"/>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cell r="L98" t="str">
            <v>Anschaffung Hardware</v>
          </cell>
          <cell r="M98" t="str">
            <v>Anschaffung von IT-Geräten und Apparate, Peripheriegeräten, Drucker, Netzwerk-Komponenten, Ersatzteile.</v>
          </cell>
        </row>
        <row r="99">
          <cell r="I99">
            <v>311300</v>
          </cell>
          <cell r="J99"/>
          <cell r="K99" t="str">
            <v>3113.00</v>
          </cell>
          <cell r="L99" t="str">
            <v>Anschaffung Hardware</v>
          </cell>
          <cell r="M99" t="str">
            <v>Anschaffung von IT-Geräten und Apparate, Peripheriegeräten, Drucker, Netzwerk-Komponenten, Ersatzteile.</v>
          </cell>
        </row>
        <row r="100">
          <cell r="I100">
            <v>3115</v>
          </cell>
          <cell r="J100">
            <v>3115</v>
          </cell>
          <cell r="K100"/>
          <cell r="L100" t="str">
            <v>Anschaffung Viehhabe</v>
          </cell>
          <cell r="M100" t="str">
            <v>Anschaffung und Aufzucht von Klein- und Grossvieh.</v>
          </cell>
        </row>
        <row r="101">
          <cell r="I101">
            <v>311500</v>
          </cell>
          <cell r="J101"/>
          <cell r="K101" t="str">
            <v>3115.00</v>
          </cell>
          <cell r="L101" t="str">
            <v>Anschaffung Viehhabe</v>
          </cell>
          <cell r="M101" t="str">
            <v>Anschaffung und Aufzucht von Klein- und Grossvieh.</v>
          </cell>
        </row>
        <row r="102">
          <cell r="I102">
            <v>3116</v>
          </cell>
          <cell r="J102">
            <v>3116</v>
          </cell>
          <cell r="K102"/>
          <cell r="L102" t="str">
            <v>Anschaffung medizinische Geräte und Instrumente</v>
          </cell>
          <cell r="M102" t="str">
            <v>Anschaffung von medizinischen Geräten und Instrumenten, medizinischem Besteck.</v>
          </cell>
        </row>
        <row r="103">
          <cell r="I103">
            <v>311600</v>
          </cell>
          <cell r="J103"/>
          <cell r="K103" t="str">
            <v>3116.00</v>
          </cell>
          <cell r="L103" t="str">
            <v>Anschaffung medizinische Geräte und Instrumente</v>
          </cell>
          <cell r="M103" t="str">
            <v>Anschaffung von medizinischen Geräten und Instrumenten, medizinischem Besteck.</v>
          </cell>
        </row>
        <row r="104">
          <cell r="I104">
            <v>3118</v>
          </cell>
          <cell r="J104">
            <v>3118</v>
          </cell>
          <cell r="K104"/>
          <cell r="L104" t="str">
            <v>Anschaffung von immateriellen Anlagen</v>
          </cell>
          <cell r="M104" t="str">
            <v>Entwicklung und Anschaffung von Software, Lizenzen.</v>
          </cell>
        </row>
        <row r="105">
          <cell r="I105">
            <v>311800</v>
          </cell>
          <cell r="J105"/>
          <cell r="K105" t="str">
            <v>3118.00</v>
          </cell>
          <cell r="L105" t="str">
            <v>Anschaffung von immateriellen Anlagen</v>
          </cell>
          <cell r="M105" t="str">
            <v>Entwicklung und Anschaffung von Software, Lizenzen.</v>
          </cell>
        </row>
        <row r="106">
          <cell r="I106">
            <v>3119</v>
          </cell>
          <cell r="J106">
            <v>3119</v>
          </cell>
          <cell r="K106"/>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cell r="L108" t="str">
            <v>Ver- und Entsorgung</v>
          </cell>
          <cell r="M108" t="str">
            <v>Für Liegenschaften des Verwaltungsvermögens. Für Liegenschaften des Finanzvermögens siehe Sachgruppe 3439.</v>
          </cell>
        </row>
        <row r="109">
          <cell r="I109">
            <v>3120</v>
          </cell>
          <cell r="J109">
            <v>3120</v>
          </cell>
          <cell r="K109"/>
          <cell r="L109" t="str">
            <v>Ver- und Entsorgung</v>
          </cell>
          <cell r="M109" t="str">
            <v>Heizmaterial, Energie, Strom, Gas, Wasser, Abwasser, Meteorwasser, Kehrichtgebühren (für Liegenschaften des Verwaltungsvermögens).</v>
          </cell>
        </row>
        <row r="110">
          <cell r="I110">
            <v>312000</v>
          </cell>
          <cell r="J110"/>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cell r="L111" t="str">
            <v>Dienstleistungen und Honorare</v>
          </cell>
          <cell r="M111" t="str">
            <v xml:space="preserve"> </v>
          </cell>
        </row>
        <row r="112">
          <cell r="I112">
            <v>3130</v>
          </cell>
          <cell r="J112">
            <v>3130</v>
          </cell>
          <cell r="K112"/>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cell r="L118" t="str">
            <v>Informatik-Nutzungsaufwand</v>
          </cell>
          <cell r="M118" t="str">
            <v>Nutzung von externen Rechenzentren (outsourcing), Server-Hosting, Nutzung Web-Server in fremdem Rechenzentrum, u.a.</v>
          </cell>
        </row>
        <row r="119">
          <cell r="I119">
            <v>313300</v>
          </cell>
          <cell r="J119"/>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cell r="L124" t="str">
            <v>Honorare privatärztlicher Tätigkeit</v>
          </cell>
          <cell r="M124" t="str">
            <v>Anteil des Arztes und des Personals am Honorar aus privatärztlicher Behandlung.</v>
          </cell>
        </row>
        <row r="125">
          <cell r="I125">
            <v>313600</v>
          </cell>
          <cell r="J125"/>
          <cell r="K125" t="str">
            <v>3136.00</v>
          </cell>
          <cell r="L125" t="str">
            <v>Honorare privatärztlicher Tätigkeit</v>
          </cell>
          <cell r="M125" t="str">
            <v>Anteil des Arztes und des Personals am Honorar aus privatärztlicher Behandlung.</v>
          </cell>
        </row>
        <row r="126">
          <cell r="I126">
            <v>3137</v>
          </cell>
          <cell r="J126">
            <v>3137</v>
          </cell>
          <cell r="K126"/>
          <cell r="L126" t="str">
            <v>Steuern und Abgaben</v>
          </cell>
          <cell r="M126" t="str">
            <v>Verkehrsabgaben für Dienstfahrzeuge, Alkoholsteuer, Stempelabgaben, MWST-Ablieferung bei Pauschalsatzmethode.</v>
          </cell>
        </row>
        <row r="127">
          <cell r="I127">
            <v>313700</v>
          </cell>
          <cell r="J127"/>
          <cell r="K127" t="str">
            <v>3137.00</v>
          </cell>
          <cell r="L127" t="str">
            <v>Steuern und Abgaben</v>
          </cell>
          <cell r="M127" t="str">
            <v>Verkehrsabgaben für Dienstfahrzeuge, Alkoholsteuer, Stempelabgaben, MWST-Ablieferung bei Pauschalsatzmethode.</v>
          </cell>
        </row>
        <row r="128">
          <cell r="I128">
            <v>3138</v>
          </cell>
          <cell r="J128">
            <v>3138</v>
          </cell>
          <cell r="K128"/>
          <cell r="L128" t="str">
            <v>Kurse, Prüfungen und Beratungen</v>
          </cell>
          <cell r="M128" t="str">
            <v>Vom Gemeinwesen durchgeführte Kurse, Weiterbildungsangebote, Fachprüfungen, Fähigkeitsprüfungen, Feuerwehrausbildung, Wildhüterkurse.</v>
          </cell>
        </row>
        <row r="129">
          <cell r="I129">
            <v>313800</v>
          </cell>
          <cell r="J129"/>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cell r="L130" t="str">
            <v>Lehrlingsprüfungen</v>
          </cell>
          <cell r="M130" t="str">
            <v>Gewerbliche und Kaufmännische Lehrlings- und Lehrabschlussprüfungen; übrige Dienstleistungen unter Sachgruppe 3130 erfassen.</v>
          </cell>
        </row>
        <row r="131">
          <cell r="I131">
            <v>313900</v>
          </cell>
          <cell r="J131"/>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cell r="L132" t="str">
            <v>Baulicher Unterhalt</v>
          </cell>
          <cell r="M132" t="str">
            <v>Baulicher Unterhalt von Liegenschaften des Verwaltungsvermögens.</v>
          </cell>
        </row>
        <row r="133">
          <cell r="I133">
            <v>3140</v>
          </cell>
          <cell r="J133">
            <v>3140</v>
          </cell>
          <cell r="K133"/>
          <cell r="L133" t="str">
            <v>Unterhalt an Grundstücken</v>
          </cell>
          <cell r="M133" t="str">
            <v>Baulicher Unterhalt von Grundstücken wie Parkanlagen, Plätze, Biotope; alle Anlagen, die in Sachgruppe 1400 bilanziert sind.</v>
          </cell>
        </row>
        <row r="134">
          <cell r="I134">
            <v>314000</v>
          </cell>
          <cell r="J134"/>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cell r="L135" t="str">
            <v>Unterhalt Strassen / Verkehrswege</v>
          </cell>
          <cell r="M135" t="str">
            <v>Baulicher Unterhalt von dem allgemeinen Verkehr geöffneten Strassen/Verkehrswegen; alle Anlagen, die in Sachgruppe 1401 bilanziert sind.</v>
          </cell>
        </row>
        <row r="136">
          <cell r="I136">
            <v>314100</v>
          </cell>
          <cell r="J136"/>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cell r="L137" t="str">
            <v>Unterhalt Wasserbau</v>
          </cell>
          <cell r="M137" t="str">
            <v>Gewässerunterhalt, Ufer- und Böschungspflege, baulicher Unterhalt von Wasserbauten, See- und Gewässerreinigung; alle Anlagen, die in Sachgruppe 1402 bilanziert sind.</v>
          </cell>
        </row>
        <row r="138">
          <cell r="I138">
            <v>314200</v>
          </cell>
          <cell r="J138"/>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cell r="L141" t="str">
            <v>Unterhalt Hochbauten, Gebäude</v>
          </cell>
          <cell r="M141" t="str">
            <v>Baulicher Unterhalt von Gebäuden und Einrichtungen, die in Sachgruppe 1404 bilanziert sind.</v>
          </cell>
        </row>
        <row r="142">
          <cell r="I142">
            <v>314400</v>
          </cell>
          <cell r="J142"/>
          <cell r="K142" t="str">
            <v>3144.00</v>
          </cell>
          <cell r="L142" t="str">
            <v>Baulicher Unterhalt Hochbauten, Gebäude</v>
          </cell>
          <cell r="M142" t="str">
            <v>Baulicher Unterhalt von Gebäuden und Einrichtungen, die in Sachgruppe 1404 bilanziert sind.</v>
          </cell>
        </row>
        <row r="143">
          <cell r="I143">
            <v>3145</v>
          </cell>
          <cell r="J143">
            <v>3145</v>
          </cell>
          <cell r="K143"/>
          <cell r="L143" t="str">
            <v>Unterhalt Wald</v>
          </cell>
          <cell r="M143" t="str">
            <v>Unterhalt der Waldungen, die in Sachgruppe 1405 bilanziert sind.</v>
          </cell>
        </row>
        <row r="144">
          <cell r="I144">
            <v>314500</v>
          </cell>
          <cell r="J144"/>
          <cell r="K144" t="str">
            <v>3145.00</v>
          </cell>
          <cell r="L144" t="str">
            <v>Baulicher Unterhalt Wald</v>
          </cell>
          <cell r="M144" t="str">
            <v>Unterhalt der Waldungen, die in Sachgruppe 1405 bilanziert sind.</v>
          </cell>
        </row>
        <row r="145">
          <cell r="I145">
            <v>3149</v>
          </cell>
          <cell r="J145">
            <v>3149</v>
          </cell>
          <cell r="K145"/>
          <cell r="L145" t="str">
            <v>Unterhalt übrige Sachanlagen</v>
          </cell>
          <cell r="M145" t="str">
            <v>Unterhalt der Sachanlagen, die in Sachgruppe 1409 bilanziert sind.</v>
          </cell>
        </row>
        <row r="146">
          <cell r="I146">
            <v>314900</v>
          </cell>
          <cell r="J146"/>
          <cell r="K146" t="str">
            <v>3149.00</v>
          </cell>
          <cell r="L146" t="str">
            <v>Baulicher Unterhalt übrige Sachanlagen</v>
          </cell>
          <cell r="M146" t="str">
            <v>Unterhalt der Sachanlagen, die in Sachgruppe 1409 bilanziert sind.</v>
          </cell>
        </row>
        <row r="147">
          <cell r="I147">
            <v>315</v>
          </cell>
          <cell r="J147">
            <v>315</v>
          </cell>
          <cell r="K147"/>
          <cell r="L147" t="str">
            <v>Unterhalt Mobilien und immaterielle Anlagen</v>
          </cell>
          <cell r="M147" t="str">
            <v>Unterhalt von Mobilien und immateriellen Anlagen des Verwaltungsvermögens.</v>
          </cell>
        </row>
        <row r="148">
          <cell r="I148">
            <v>3150</v>
          </cell>
          <cell r="J148">
            <v>3150</v>
          </cell>
          <cell r="K148"/>
          <cell r="L148" t="str">
            <v>Unterhalt Büromaschinen und - geräte</v>
          </cell>
          <cell r="M148" t="str">
            <v>Unterhalt von Bürogeräten, Büromaschinen (ohne Computer, Drucker etc.), Kopiergeräten, Reprogeräten.</v>
          </cell>
        </row>
        <row r="149">
          <cell r="I149">
            <v>315000</v>
          </cell>
          <cell r="J149"/>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cell r="L150" t="str">
            <v>Unterhalt Apparate, Maschinen, Geräte, Fahrzeuge, Werkzeuge</v>
          </cell>
          <cell r="M150" t="str">
            <v>Unterhalt von Apparaten, Fahrzeugen aller Art, Maschinen, Gerätschaften, Werkzeugen.</v>
          </cell>
        </row>
        <row r="151">
          <cell r="I151">
            <v>315100</v>
          </cell>
          <cell r="J151"/>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cell r="L152" t="str">
            <v>Informatik-Unterhalt (Hardware)</v>
          </cell>
          <cell r="M152" t="str">
            <v>Unterhalt von IT-Geräten und Apparaten, Peripheriegeräten, Druckern, Netzwerk-Komponenten, Ersatzteilen.</v>
          </cell>
        </row>
        <row r="153">
          <cell r="I153">
            <v>315300</v>
          </cell>
          <cell r="J153"/>
          <cell r="K153" t="str">
            <v>3153.00</v>
          </cell>
          <cell r="L153" t="str">
            <v>Informatik-Unterhalt (Hardware)</v>
          </cell>
          <cell r="M153" t="str">
            <v>Unterhalt von IT-Geräten und Apparaten, Peripheriegeräten, Druckern, Netzwerk-Komponenten, Ersatzteilen.</v>
          </cell>
        </row>
        <row r="154">
          <cell r="I154">
            <v>3156</v>
          </cell>
          <cell r="J154">
            <v>3156</v>
          </cell>
          <cell r="K154"/>
          <cell r="L154" t="str">
            <v>Unterhalt medizinische Geräte und Instrumente</v>
          </cell>
          <cell r="M154" t="str">
            <v>Unterhalt von medizinischen Geräten und Instrumenten, medizinischem Besteck.</v>
          </cell>
        </row>
        <row r="155">
          <cell r="I155">
            <v>315600</v>
          </cell>
          <cell r="J155"/>
          <cell r="K155" t="str">
            <v>3156.00</v>
          </cell>
          <cell r="L155" t="str">
            <v>Unterhalt medizinische Geräte und Instrumente</v>
          </cell>
          <cell r="M155" t="str">
            <v>Unterhalt von medizinischen Geräten und Instrumenten, medizinischem Besteck.</v>
          </cell>
        </row>
        <row r="156">
          <cell r="I156">
            <v>3158</v>
          </cell>
          <cell r="J156">
            <v>3158</v>
          </cell>
          <cell r="K156"/>
          <cell r="L156" t="str">
            <v>Unterhalt immaterielle Anlagen</v>
          </cell>
          <cell r="M156" t="str">
            <v>Unterhalt von Software (Service-Verträge, Patches, Service-Packs, Up-Grades etc.). Release-Wechsel gelten als Anschaffung.</v>
          </cell>
        </row>
        <row r="157">
          <cell r="I157">
            <v>315800</v>
          </cell>
          <cell r="J157"/>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cell r="L160" t="str">
            <v>Mieten, Leasing, Pachten, Benützungsgebühren</v>
          </cell>
          <cell r="M160" t="str">
            <v>Mieten und Benützungsgebühren von für Verwaltungszwecke genutzte Güter und Sachanlagen.</v>
          </cell>
        </row>
        <row r="161">
          <cell r="I161">
            <v>3160</v>
          </cell>
          <cell r="J161">
            <v>3160</v>
          </cell>
          <cell r="K161"/>
          <cell r="L161" t="str">
            <v>Miete und Pacht Liegenschaften</v>
          </cell>
          <cell r="M161" t="str">
            <v>Miete und Pacht von Räumlichkeiten, Grundstücken, Flächen aller Art; Baurechtszinsen.</v>
          </cell>
        </row>
        <row r="162">
          <cell r="I162">
            <v>316000</v>
          </cell>
          <cell r="J162"/>
          <cell r="K162" t="str">
            <v>3160.00</v>
          </cell>
          <cell r="L162" t="str">
            <v>Miete und Pacht Liegenschaften</v>
          </cell>
          <cell r="M162" t="str">
            <v>Miete und Pacht von Räumlichkeiten, Grundstücken, Flächen aller Art; Baurechtszinsen.</v>
          </cell>
        </row>
        <row r="163">
          <cell r="I163">
            <v>3161</v>
          </cell>
          <cell r="J163">
            <v>3161</v>
          </cell>
          <cell r="K163"/>
          <cell r="L163" t="str">
            <v>Mieten, Benützungskosten Mobilien</v>
          </cell>
          <cell r="M163" t="str">
            <v>Mieten und Benützungskosten für Fahrzeuge, Geräte, Mobilien, übrige Sachanlagen.</v>
          </cell>
        </row>
        <row r="164">
          <cell r="I164">
            <v>316100</v>
          </cell>
          <cell r="J164"/>
          <cell r="K164" t="str">
            <v>3161.00</v>
          </cell>
          <cell r="L164" t="str">
            <v>Mieten, Benützungskosten Mobilien</v>
          </cell>
          <cell r="M164" t="str">
            <v>Mieten und Benützungskosten für Fahrzeuge, Geräte, Mobilien, übrige Sachanlagen.</v>
          </cell>
        </row>
        <row r="165">
          <cell r="I165">
            <v>3162</v>
          </cell>
          <cell r="J165">
            <v>3162</v>
          </cell>
          <cell r="K165"/>
          <cell r="L165" t="str">
            <v>Raten für operatives Leasing</v>
          </cell>
          <cell r="M165" t="str">
            <v>Prämien und Leasingraten für operatives Leasing von Sachanlagen aller Art.</v>
          </cell>
        </row>
        <row r="166">
          <cell r="I166">
            <v>316200</v>
          </cell>
          <cell r="J166"/>
          <cell r="K166" t="str">
            <v>3162.00</v>
          </cell>
          <cell r="L166" t="str">
            <v>Raten für operatives Leasing</v>
          </cell>
          <cell r="M166" t="str">
            <v>Prämien und Leasingraten für operatives Leasing von Sachanlagen aller Art.</v>
          </cell>
        </row>
        <row r="167">
          <cell r="I167">
            <v>3169</v>
          </cell>
          <cell r="J167">
            <v>3169</v>
          </cell>
          <cell r="K167"/>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cell r="L169" t="str">
            <v>Spesenentschädigungen</v>
          </cell>
          <cell r="M169" t="str">
            <v>Entschädigungen und Ersatz von Auslagen an Behörden- und Kommissionsmitglieder sowie das gesamte Personal.</v>
          </cell>
        </row>
        <row r="170">
          <cell r="I170">
            <v>3170</v>
          </cell>
          <cell r="J170">
            <v>3170</v>
          </cell>
          <cell r="K170"/>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cell r="L172" t="str">
            <v>Exkursionen, Schulreisen und Lager</v>
          </cell>
          <cell r="M172" t="str">
            <v>Aufwendungen für Exkursionen, Lager, Schulreisen.</v>
          </cell>
        </row>
        <row r="173">
          <cell r="I173">
            <v>317100</v>
          </cell>
          <cell r="J173"/>
          <cell r="K173" t="str">
            <v>3171.00</v>
          </cell>
          <cell r="L173" t="str">
            <v>Exkursionen, Schulreisen und Lager</v>
          </cell>
          <cell r="M173" t="str">
            <v>Aufwendungen für Exkursionen, Lager, Schulreisen.</v>
          </cell>
        </row>
        <row r="174">
          <cell r="I174">
            <v>318</v>
          </cell>
          <cell r="J174">
            <v>318</v>
          </cell>
          <cell r="K174"/>
          <cell r="L174" t="str">
            <v>Wertberichtigungen auf Forderungen</v>
          </cell>
          <cell r="M174" t="str">
            <v xml:space="preserve"> </v>
          </cell>
        </row>
        <row r="175">
          <cell r="I175">
            <v>3180</v>
          </cell>
          <cell r="J175">
            <v>3180</v>
          </cell>
          <cell r="K175"/>
          <cell r="L175" t="str">
            <v>Wertberichtigungen auf Forderungen</v>
          </cell>
          <cell r="M175" t="str">
            <v>Wertberichtigungen auf Forderungen aus Lieferungen und Leistungen (Delkredere).</v>
          </cell>
        </row>
        <row r="176">
          <cell r="I176">
            <v>318000</v>
          </cell>
          <cell r="J176"/>
          <cell r="K176" t="str">
            <v>3180.00</v>
          </cell>
          <cell r="L176" t="str">
            <v>Wertberichtigungen auf Forderungen</v>
          </cell>
          <cell r="M176" t="str">
            <v>Wertberichtigungen auf Forderungen aus Lieferungen und Leistungen (Delkredere).</v>
          </cell>
        </row>
        <row r="177">
          <cell r="I177">
            <v>3181</v>
          </cell>
          <cell r="J177">
            <v>3181</v>
          </cell>
          <cell r="K177"/>
          <cell r="L177" t="str">
            <v>Tatsächliche Forderungsverluste</v>
          </cell>
          <cell r="M177" t="str">
            <v>Abschreibungen nicht einbringlicher Forderungen aus Lieferungen und Leistungen.</v>
          </cell>
        </row>
        <row r="178">
          <cell r="I178">
            <v>318100</v>
          </cell>
          <cell r="J178"/>
          <cell r="K178" t="str">
            <v>3181.00</v>
          </cell>
          <cell r="L178" t="str">
            <v>Tatsächliche Forderungsverluste</v>
          </cell>
          <cell r="M178" t="str">
            <v>Abschreibungen nicht einbringlicher Forderungen aus Lieferungen und Leistungen.</v>
          </cell>
        </row>
        <row r="179">
          <cell r="I179">
            <v>319</v>
          </cell>
          <cell r="J179">
            <v>319</v>
          </cell>
          <cell r="K179"/>
          <cell r="L179" t="str">
            <v>Verschiedener Betriebsaufwand</v>
          </cell>
          <cell r="M179" t="str">
            <v xml:space="preserve"> </v>
          </cell>
        </row>
        <row r="180">
          <cell r="I180">
            <v>3190</v>
          </cell>
          <cell r="J180">
            <v>3190</v>
          </cell>
          <cell r="K180"/>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cell r="L182" t="str">
            <v>Abgeltung von Rechten</v>
          </cell>
          <cell r="M182" t="str">
            <v>Abgeltung von Nutzungsrechten Dritter.</v>
          </cell>
        </row>
        <row r="183">
          <cell r="I183">
            <v>319200</v>
          </cell>
          <cell r="J183"/>
          <cell r="K183" t="str">
            <v>3192.00</v>
          </cell>
          <cell r="L183" t="str">
            <v>Abgeltung von Rechten</v>
          </cell>
          <cell r="M183" t="str">
            <v>Abgeltung von Nutzungsrechten Dritter.</v>
          </cell>
        </row>
        <row r="184">
          <cell r="I184">
            <v>3199</v>
          </cell>
          <cell r="J184">
            <v>3199</v>
          </cell>
          <cell r="K184"/>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cell r="L187" t="str">
            <v>Sachanlagen VV</v>
          </cell>
          <cell r="M187" t="str">
            <v>Abschreibungen und Wertberichtigungen der Sachgruppe 140 Sachanlagen VV.</v>
          </cell>
        </row>
        <row r="188">
          <cell r="I188">
            <v>3300</v>
          </cell>
          <cell r="J188">
            <v>3300</v>
          </cell>
          <cell r="K188"/>
          <cell r="L188" t="str">
            <v>Planmässige Abschreibungen Sachanlagen</v>
          </cell>
          <cell r="M188" t="str">
            <v>Planmässige Abschreibungen der Sachgruppe 140 Sachanlagen VV.</v>
          </cell>
        </row>
        <row r="189">
          <cell r="I189">
            <v>33000</v>
          </cell>
          <cell r="J189" t="str">
            <v>3300.0</v>
          </cell>
          <cell r="K189"/>
          <cell r="L189" t="str">
            <v>Planmässige Abschreibungen Grundstücke VV</v>
          </cell>
          <cell r="M189" t="str">
            <v>Planmässige Abschreibungen der Sachgruppe 1400 Grundstücke VV.</v>
          </cell>
        </row>
        <row r="190">
          <cell r="I190">
            <v>330000</v>
          </cell>
          <cell r="J190"/>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cell r="L192" t="str">
            <v>Planmässige Abschreibungen Strassen / Verkehrswege VV</v>
          </cell>
          <cell r="M192" t="str">
            <v>Planmässige Abschreibungen der Sachgruppe 1401 Strassen / Verkehrswege VV.</v>
          </cell>
        </row>
        <row r="193">
          <cell r="I193">
            <v>330010</v>
          </cell>
          <cell r="J193"/>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cell r="L194" t="str">
            <v>Planmässige Abschreibungen Wasserbau VV</v>
          </cell>
          <cell r="M194" t="str">
            <v>Planmässige Abschreibungen der Sachgruppe 1402 Wasserbau VV.</v>
          </cell>
        </row>
        <row r="195">
          <cell r="I195">
            <v>330020</v>
          </cell>
          <cell r="J195"/>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cell r="L196" t="str">
            <v>Planmässige Abschreibungen übrige Tiefbauten VV</v>
          </cell>
          <cell r="M196" t="str">
            <v>Planmässige Abschreibungen der Sachgruppe 1403 Übrige Tiefbauten VV.</v>
          </cell>
        </row>
        <row r="197">
          <cell r="I197">
            <v>330030</v>
          </cell>
          <cell r="J197"/>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cell r="L199" t="str">
            <v>Planmässige Abschreibungen Hochbauten VV</v>
          </cell>
          <cell r="M199" t="str">
            <v>Planmässige Abschreibungen der Sachgruppe 1404 Hochbauten VV.</v>
          </cell>
        </row>
        <row r="200">
          <cell r="I200">
            <v>330040</v>
          </cell>
          <cell r="J200"/>
          <cell r="K200" t="str">
            <v>3300.40</v>
          </cell>
          <cell r="L200" t="str">
            <v>Planmässige Abschreibungen Hochbauten VV allgemeiner Haushalt</v>
          </cell>
          <cell r="M200" t="str">
            <v>Planmässige Abschreibungen der Sachgruppe 1404 Hochbauten VV des allgemeinen Haushalts.</v>
          </cell>
        </row>
        <row r="201">
          <cell r="I201">
            <v>330041</v>
          </cell>
          <cell r="J201"/>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cell r="L202" t="str">
            <v>Planmässige Abschreibungen Waldungen VV</v>
          </cell>
          <cell r="M202" t="str">
            <v>Planmässige Abschreibungen der Sachgruppe 1405 Waldungen VV.</v>
          </cell>
        </row>
        <row r="203">
          <cell r="I203">
            <v>330050</v>
          </cell>
          <cell r="J203"/>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cell r="L204" t="str">
            <v>Planmässige Abschreibungen Mobilien VV</v>
          </cell>
          <cell r="M204" t="str">
            <v>Planmässige Abschreibungen der Sachgruppe 1406 Mobilien VV.</v>
          </cell>
        </row>
        <row r="205">
          <cell r="I205">
            <v>330060</v>
          </cell>
          <cell r="J205"/>
          <cell r="K205" t="str">
            <v>3300.60</v>
          </cell>
          <cell r="L205" t="str">
            <v>Planmässige Abschreibungen Mobilien VV allgemeiner Haushalt</v>
          </cell>
          <cell r="M205" t="str">
            <v>Planmässige Abschreibungen der Sachgruppe 1406 Mobilien VV des allgemeinen Haushalts.</v>
          </cell>
        </row>
        <row r="206">
          <cell r="I206">
            <v>330061</v>
          </cell>
          <cell r="J206"/>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cell r="L207" t="str">
            <v>Planmässige Abschreibungen übrige Sachanlagen VV</v>
          </cell>
          <cell r="M207" t="str">
            <v>Planmässige Abschreibungen der Sachgruppe 1409 Übrige Sachanlagen VV.</v>
          </cell>
        </row>
        <row r="208">
          <cell r="I208">
            <v>330090</v>
          </cell>
          <cell r="J208"/>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cell r="L210" t="str">
            <v>Ausserplanmässige Abschreibungen Sachanlagen</v>
          </cell>
          <cell r="M210" t="str">
            <v>Ausserplanmässige Abschreibungen (Impairment) der Sachgruppe 140 Sachanlagen VV.</v>
          </cell>
        </row>
        <row r="211">
          <cell r="I211">
            <v>33010</v>
          </cell>
          <cell r="J211" t="str">
            <v>3301.0</v>
          </cell>
          <cell r="K211"/>
          <cell r="L211" t="str">
            <v>Ausserplanmässige Abschreibungen Grundstücke VV</v>
          </cell>
          <cell r="M211" t="str">
            <v>Ausserplanmässige Abschreibungen der Sachgruppe 1400 Grundstücke VV.</v>
          </cell>
        </row>
        <row r="212">
          <cell r="I212">
            <v>330100</v>
          </cell>
          <cell r="J212"/>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cell r="L214" t="str">
            <v>Ausserplanmässige Abschreibungen Strassen / Verkehrswege VV</v>
          </cell>
          <cell r="M214" t="str">
            <v>Ausserplanmässige Abschreibungen der Sachgruppe 1401 Strassen / Verkehrswege VV.</v>
          </cell>
        </row>
        <row r="215">
          <cell r="I215">
            <v>330110</v>
          </cell>
          <cell r="J215"/>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cell r="L216" t="str">
            <v>Ausserplanmässige Abschreibungen Wasserbau VV</v>
          </cell>
          <cell r="M216" t="str">
            <v>Ausserplanmässige Abschreibungen der Sachgruppe 1402 Wasserbau VV.</v>
          </cell>
        </row>
        <row r="217">
          <cell r="I217">
            <v>330120</v>
          </cell>
          <cell r="J217"/>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cell r="L218" t="str">
            <v>Ausserplanmässige Abschreibungen übrige Tiefbauten VV</v>
          </cell>
          <cell r="M218" t="str">
            <v>Ausserplanmässige Abschreibungen der Sachgruppe 1403 Übrige Tiefbauten VV.</v>
          </cell>
        </row>
        <row r="219">
          <cell r="I219">
            <v>330130</v>
          </cell>
          <cell r="J219"/>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cell r="L221" t="str">
            <v>Ausserplanmässige Abschreibungen Hochbauten VV</v>
          </cell>
          <cell r="M221" t="str">
            <v>Ausserplanmässige Abschreibungen der Sachgruppe 1404 Hochbauten VV.</v>
          </cell>
        </row>
        <row r="222">
          <cell r="I222">
            <v>330140</v>
          </cell>
          <cell r="J222"/>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cell r="L224" t="str">
            <v>Ausserplanmässige Abschreibungen Waldungen VV</v>
          </cell>
          <cell r="M224" t="str">
            <v>Ausserplanmässige Abschreibungen der Sachgruppe 1405 Waldungen VV.</v>
          </cell>
        </row>
        <row r="225">
          <cell r="I225">
            <v>330150</v>
          </cell>
          <cell r="J225"/>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cell r="L226" t="str">
            <v>Ausserplanmässige Abschreibungen Mobilien VV</v>
          </cell>
          <cell r="M226" t="str">
            <v>Ausserplanmässige Abschreibungen der Sachgruppe 1406 Mobilien VV.</v>
          </cell>
        </row>
        <row r="227">
          <cell r="I227">
            <v>330160</v>
          </cell>
          <cell r="J227"/>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cell r="L229" t="str">
            <v>Ausserplanmässige Abschreibungen übrige Sachanlagen VV</v>
          </cell>
          <cell r="M229" t="str">
            <v>Ausserplanmässige Abschreibungen der Sachgruppe 1409 Übrige Sachanlagen VV.</v>
          </cell>
        </row>
        <row r="230">
          <cell r="I230">
            <v>330190</v>
          </cell>
          <cell r="J230"/>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cell r="L232" t="str">
            <v>Abschreibungen Immaterielle Anlagen</v>
          </cell>
          <cell r="M232" t="str">
            <v>Abschreibungen und Wertberichtigungen der Sachgruppe 142 Immaterielle Anlagen VV.</v>
          </cell>
        </row>
        <row r="233">
          <cell r="I233">
            <v>3320</v>
          </cell>
          <cell r="J233">
            <v>3320</v>
          </cell>
          <cell r="K233"/>
          <cell r="L233" t="str">
            <v>Planmässige Abschreibungen immaterielle Anlagen</v>
          </cell>
          <cell r="M233" t="str">
            <v>Planmässige Abschreibungen der Sachgruppe 142 Immaterielle Anlagen VV.</v>
          </cell>
        </row>
        <row r="234">
          <cell r="I234">
            <v>33200</v>
          </cell>
          <cell r="J234" t="str">
            <v>3320.0</v>
          </cell>
          <cell r="K234"/>
          <cell r="L234" t="str">
            <v>Planmässige Abschreibungen Software</v>
          </cell>
          <cell r="M234" t="str">
            <v>Planmässige Abschreibungen auf Sachgruppe 1420 Software VV.</v>
          </cell>
        </row>
        <row r="235">
          <cell r="I235">
            <v>332000</v>
          </cell>
          <cell r="J235"/>
          <cell r="K235" t="str">
            <v>3320.00</v>
          </cell>
          <cell r="L235" t="str">
            <v>Planmässige Abschreibungen Software allgemeiner Haushalt</v>
          </cell>
          <cell r="M235" t="str">
            <v>Planmässige Abschreibungen auf Sachgruppe 1420 Software VV des allgemeinen Haushalts.</v>
          </cell>
        </row>
        <row r="236">
          <cell r="I236">
            <v>332001</v>
          </cell>
          <cell r="J236"/>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cell r="L237" t="str">
            <v>Planmässige Abschreibungen Lizenzen, Nutzungsrechte, Markenrechte</v>
          </cell>
          <cell r="M237" t="str">
            <v>Planmässige Abschreibungen auf Sachgruppe 1421 Lizenzen, Nutzungsrechte, Markenrechte VV.</v>
          </cell>
        </row>
        <row r="238">
          <cell r="I238">
            <v>332010</v>
          </cell>
          <cell r="J238"/>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cell r="L240" t="str">
            <v>Planmässige Abschreibungen übrige immaterielle Anlagen</v>
          </cell>
          <cell r="M240" t="str">
            <v>Planmässige Abschreibungen auf Sachgruppe 1429 Übrige immaterielle Anlagen VV.</v>
          </cell>
        </row>
        <row r="241">
          <cell r="I241">
            <v>332090</v>
          </cell>
          <cell r="J241"/>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cell r="L243" t="str">
            <v>Ausserplanmässige Abschreibungen immaterielle Anlagen</v>
          </cell>
          <cell r="M243" t="str">
            <v>Ausserplanmässige Abschreibungen (Impairment) der Sachgruppe 142 Immaterielle Anlagen VV.</v>
          </cell>
        </row>
        <row r="244">
          <cell r="I244">
            <v>33210</v>
          </cell>
          <cell r="J244" t="str">
            <v>3321.0</v>
          </cell>
          <cell r="K244"/>
          <cell r="L244" t="str">
            <v>Ausserplanmässige Abschreibungen Software</v>
          </cell>
          <cell r="M244" t="str">
            <v>Ausserplanmässige Abschreibungen auf Sachgruppe 1420 Software VV.</v>
          </cell>
        </row>
        <row r="245">
          <cell r="I245">
            <v>332100</v>
          </cell>
          <cell r="J245"/>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cell r="L247" t="str">
            <v>Ausserplanmässige Abschreibungen Lizenzen, Nutzungsrechte, Markenrechte</v>
          </cell>
          <cell r="M247" t="str">
            <v>Ausserplanmässige Abschreibungen auf Sachgruppe 1421 Lizenzen, Nutzungsrechte, Markenrechte VV.</v>
          </cell>
        </row>
        <row r="248">
          <cell r="I248">
            <v>332110</v>
          </cell>
          <cell r="J248"/>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cell r="L250" t="str">
            <v>Ausserplanmässige Abschreibungen übrige immaterielle Anlagen</v>
          </cell>
          <cell r="M250" t="str">
            <v>Ausserplanmässige Abschreibungen auf Sachgruppe 1429 Übrige immaterielle Anlagen VV.</v>
          </cell>
        </row>
        <row r="251">
          <cell r="I251">
            <v>332190</v>
          </cell>
          <cell r="J251"/>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cell r="L254" t="str">
            <v>Abtragung Bilanzfehlbetrag</v>
          </cell>
          <cell r="M254" t="str">
            <v>Budgetierung des abzutragenden Anteils am Bilanzfehlbetrag (negatives Eigenkapital).</v>
          </cell>
        </row>
        <row r="255">
          <cell r="I255">
            <v>339000</v>
          </cell>
          <cell r="J255"/>
          <cell r="K255" t="str">
            <v>3390.00</v>
          </cell>
          <cell r="L255" t="str">
            <v>Abtragung Bilanzfehlbetrag</v>
          </cell>
          <cell r="M255" t="str">
            <v>Budgetierung des abzutragenden Anteils am Bilanzfehlbetrag (negatives Eigenkapital).</v>
          </cell>
        </row>
        <row r="256">
          <cell r="I256">
            <v>34</v>
          </cell>
          <cell r="J256">
            <v>34</v>
          </cell>
          <cell r="K256"/>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cell r="L257" t="str">
            <v>Zinsaufwand</v>
          </cell>
          <cell r="M257" t="str">
            <v>Passiv- und Schuldzinsen aller Art für die Inanspruchnahme fremder Mittel.</v>
          </cell>
        </row>
        <row r="258">
          <cell r="I258">
            <v>3400</v>
          </cell>
          <cell r="J258">
            <v>3400</v>
          </cell>
          <cell r="K258"/>
          <cell r="L258" t="str">
            <v>Verzinsung laufende Verbindlichkeiten</v>
          </cell>
          <cell r="M258" t="str">
            <v>Passivzinsen der Sachgruppe 200 Laufende Verbindlichkeiten.</v>
          </cell>
        </row>
        <row r="259">
          <cell r="I259">
            <v>340000</v>
          </cell>
          <cell r="J259"/>
          <cell r="K259" t="str">
            <v>3400.00</v>
          </cell>
          <cell r="L259" t="str">
            <v>Verzinsung laufende Verbindlichkeiten</v>
          </cell>
          <cell r="M259" t="str">
            <v>Passivzinsen der Sachgruppe 200 Laufende Verbindlichkeiten.</v>
          </cell>
        </row>
        <row r="260">
          <cell r="I260">
            <v>3401</v>
          </cell>
          <cell r="J260">
            <v>3401</v>
          </cell>
          <cell r="K260"/>
          <cell r="L260" t="str">
            <v>Verzinsung kurzfristige Finanzverbindlichkeiten</v>
          </cell>
          <cell r="M260" t="str">
            <v>Passivzinsen der Sachgruppe 201 Kurzfristige Finanzverbindlichkeiten.</v>
          </cell>
        </row>
        <row r="261">
          <cell r="I261">
            <v>340100</v>
          </cell>
          <cell r="J261"/>
          <cell r="K261" t="str">
            <v>3401.00</v>
          </cell>
          <cell r="L261" t="str">
            <v>Verzinsung kurzfristige Finanzverbindlichkeiten</v>
          </cell>
          <cell r="M261" t="str">
            <v>Passivzinsen der Sachgruppe 201 Kurzfristige Finanzverbindlichkeiten.</v>
          </cell>
        </row>
        <row r="262">
          <cell r="I262">
            <v>3406</v>
          </cell>
          <cell r="J262">
            <v>3406</v>
          </cell>
          <cell r="K262"/>
          <cell r="L262" t="str">
            <v>Verzinsung langfristige Finanzverbindlichkeiten</v>
          </cell>
          <cell r="M262" t="str">
            <v>Passivzinsen der Sachgruppe 206 Langfristige Finanzverbindlichkeiten.</v>
          </cell>
        </row>
        <row r="263">
          <cell r="I263">
            <v>340600</v>
          </cell>
          <cell r="J263"/>
          <cell r="K263" t="str">
            <v>3406.00</v>
          </cell>
          <cell r="L263" t="str">
            <v>Verzinsung langfristige Finanzverbindlichkeiten</v>
          </cell>
          <cell r="M263" t="str">
            <v>Passivzinsen der Sachgruppe 206 Langfristige Finanzverbindlichkeiten.</v>
          </cell>
        </row>
        <row r="264">
          <cell r="I264">
            <v>3409</v>
          </cell>
          <cell r="J264">
            <v>3409</v>
          </cell>
          <cell r="K264"/>
          <cell r="L264" t="str">
            <v>Übrige Passivzinsen</v>
          </cell>
          <cell r="M264" t="str">
            <v>Nicht anders zugeordnete Passivzinsen.</v>
          </cell>
        </row>
        <row r="265">
          <cell r="I265">
            <v>340900</v>
          </cell>
          <cell r="J265"/>
          <cell r="K265" t="str">
            <v>3409.00</v>
          </cell>
          <cell r="L265" t="str">
            <v>Übrige Passivzinsen</v>
          </cell>
          <cell r="M265" t="str">
            <v>Nicht anders zugeordnete Passivzinsen.</v>
          </cell>
        </row>
        <row r="266">
          <cell r="I266">
            <v>341</v>
          </cell>
          <cell r="J266">
            <v>341</v>
          </cell>
          <cell r="K266"/>
          <cell r="L266" t="str">
            <v>Realisierte Kursverluste</v>
          </cell>
          <cell r="M266" t="str">
            <v xml:space="preserve"> </v>
          </cell>
        </row>
        <row r="267">
          <cell r="I267">
            <v>3410</v>
          </cell>
          <cell r="J267">
            <v>3410</v>
          </cell>
          <cell r="K267"/>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cell r="L285" t="str">
            <v>Kursverluste Fremdwährungen</v>
          </cell>
          <cell r="M285" t="str">
            <v>Kursverluste auf Fremdwährungen im Zahlungsverkehr und Fremdwährungskonten; nicht bei Veräusserung von Finanzanlagen in Fremdwährung.</v>
          </cell>
        </row>
        <row r="286">
          <cell r="I286">
            <v>341900</v>
          </cell>
          <cell r="J286"/>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cell r="L287" t="str">
            <v>Kapitalbeschaffungs- und Verwaltungskosten</v>
          </cell>
          <cell r="M287" t="str">
            <v xml:space="preserve"> </v>
          </cell>
        </row>
        <row r="288">
          <cell r="I288">
            <v>3420</v>
          </cell>
          <cell r="J288">
            <v>3420</v>
          </cell>
          <cell r="K288"/>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cell r="L290" t="str">
            <v>Liegenschaftenaufwand Finanzvermögen</v>
          </cell>
          <cell r="M290" t="str">
            <v>Baulicher Unterhalt, Betriebskosten für Strom, Kehricht, Heizung etc.</v>
          </cell>
        </row>
        <row r="291">
          <cell r="I291">
            <v>3430</v>
          </cell>
          <cell r="J291">
            <v>3430</v>
          </cell>
          <cell r="K291"/>
          <cell r="L291" t="str">
            <v>Baulicher Unterhalt Liegenschaften FV</v>
          </cell>
          <cell r="M291" t="str">
            <v>Nicht aktivierbarer baulicher Unterhalt der Liegenschaften des Finanzvermögens.</v>
          </cell>
        </row>
        <row r="292">
          <cell r="I292">
            <v>34300</v>
          </cell>
          <cell r="J292" t="str">
            <v>3430.0</v>
          </cell>
          <cell r="K292"/>
          <cell r="L292" t="str">
            <v>Baulicher Unterhalt Grundstücke FV</v>
          </cell>
          <cell r="M292" t="str">
            <v>Baulicher Unterhalt der Grundstücke des Finanzvermögens, die in Sachgruppe 1080 bilanziert sind.</v>
          </cell>
        </row>
        <row r="293">
          <cell r="I293">
            <v>343000</v>
          </cell>
          <cell r="J293"/>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cell r="L294" t="str">
            <v>Baulicher Unterhalt Gebäude FV</v>
          </cell>
          <cell r="M294" t="str">
            <v>Baulicher Unterhalt der Gebäude des Finanzvermögens, die in Sachgruppe 1084 bilanziert sind.</v>
          </cell>
        </row>
        <row r="295">
          <cell r="I295">
            <v>343040</v>
          </cell>
          <cell r="J295"/>
          <cell r="K295" t="str">
            <v>3430.40</v>
          </cell>
          <cell r="L295" t="str">
            <v>Baulicher Unterhalt Gebäude FV</v>
          </cell>
          <cell r="M295" t="str">
            <v>Baulicher Unterhalt der Gebäude des Finanzvermögens, die in Sachgruppe 1084 bilanziert sind.</v>
          </cell>
        </row>
        <row r="296">
          <cell r="I296">
            <v>3431</v>
          </cell>
          <cell r="J296">
            <v>3431</v>
          </cell>
          <cell r="K296"/>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cell r="L297" t="str">
            <v>Nicht baulicher Liegenschaftenunterhalt durch Dritte</v>
          </cell>
          <cell r="M297" t="str">
            <v>Hauswartung, Reinigung, Unterhalts-, Reparatur- und Wartungsarbeiten, Umgebungspflege usw. durch Dritte.</v>
          </cell>
        </row>
        <row r="298">
          <cell r="I298">
            <v>343100</v>
          </cell>
          <cell r="J298"/>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cell r="L299" t="str">
            <v>Betriebs- und Verbrauchsmaterial</v>
          </cell>
          <cell r="M299" t="str">
            <v>Reinigungs-, Desinfektions- und Betriebsmaterial, Treibstoffe.</v>
          </cell>
        </row>
        <row r="300">
          <cell r="I300">
            <v>343110</v>
          </cell>
          <cell r="J300"/>
          <cell r="K300" t="str">
            <v>3431.10</v>
          </cell>
          <cell r="L300" t="str">
            <v>Betriebs- und Verbrauchsmaterial</v>
          </cell>
          <cell r="M300" t="str">
            <v>Reinigungs-, Desinfektions- und Betriebsmaterial, Treibstoffe.</v>
          </cell>
        </row>
        <row r="301">
          <cell r="I301">
            <v>34312</v>
          </cell>
          <cell r="J301" t="str">
            <v>3431.2</v>
          </cell>
          <cell r="K301"/>
          <cell r="L301" t="str">
            <v>Anschaffungen Mobilien</v>
          </cell>
          <cell r="M301" t="str">
            <v>Anschaffung von Mobiliar, Apparaten, Fahrzeugen, Maschinen, Gerätschaften, Werkzeugen.</v>
          </cell>
        </row>
        <row r="302">
          <cell r="I302">
            <v>343120</v>
          </cell>
          <cell r="J302"/>
          <cell r="K302" t="str">
            <v>3431.20</v>
          </cell>
          <cell r="L302" t="str">
            <v>Anschaffungen Mobilien</v>
          </cell>
          <cell r="M302" t="str">
            <v>Anschaffung von Mobiliar, Apparaten, Fahrzeugen, Maschinen, Gerätschaften, Werkzeugen.</v>
          </cell>
        </row>
        <row r="303">
          <cell r="I303">
            <v>34313</v>
          </cell>
          <cell r="J303" t="str">
            <v>3431.3</v>
          </cell>
          <cell r="K303"/>
          <cell r="L303" t="str">
            <v>Unterhalt Mobilien</v>
          </cell>
          <cell r="M303" t="str">
            <v>Unterhalt von Mobiliar, Apparaten, Fahrzeugen aller Art, Maschinen, Gerätschaften, Werkzeugen.</v>
          </cell>
        </row>
        <row r="304">
          <cell r="I304">
            <v>343130</v>
          </cell>
          <cell r="J304"/>
          <cell r="K304" t="str">
            <v>3431.30</v>
          </cell>
          <cell r="L304" t="str">
            <v>Unterhalt Mobilien</v>
          </cell>
          <cell r="M304" t="str">
            <v>Unterhalt von Mobiliar, Apparaten, Fahrzeugen aller Art, Maschinen, Gerätschaften, Werkzeugen.</v>
          </cell>
        </row>
        <row r="305">
          <cell r="I305">
            <v>34314</v>
          </cell>
          <cell r="J305" t="str">
            <v>3431.4</v>
          </cell>
          <cell r="K305"/>
          <cell r="L305" t="str">
            <v>Mieten und Benützungskosten</v>
          </cell>
          <cell r="M305" t="str">
            <v>Mieten und Benützungskosten für Fahrzeuge, Geräte, Mobilien.</v>
          </cell>
        </row>
        <row r="306">
          <cell r="I306">
            <v>343140</v>
          </cell>
          <cell r="J306"/>
          <cell r="K306" t="str">
            <v>3431.40</v>
          </cell>
          <cell r="L306" t="str">
            <v>Mieten und Benützungskosten</v>
          </cell>
          <cell r="M306" t="str">
            <v>Mieten und Benützungskosten für Fahrzeuge, Geräte, Mobilien.</v>
          </cell>
        </row>
        <row r="307">
          <cell r="I307">
            <v>34315</v>
          </cell>
          <cell r="J307" t="str">
            <v>3431.5</v>
          </cell>
          <cell r="K307"/>
          <cell r="L307" t="str">
            <v>Spesenentschädigungen</v>
          </cell>
          <cell r="M307" t="str">
            <v>Spesenentschädigungen, Ersatz von Auslagen.</v>
          </cell>
        </row>
        <row r="308">
          <cell r="I308">
            <v>343150</v>
          </cell>
          <cell r="J308"/>
          <cell r="K308" t="str">
            <v>3431.50</v>
          </cell>
          <cell r="L308" t="str">
            <v>Spesenentschädigungen</v>
          </cell>
          <cell r="M308" t="str">
            <v>Spesenentschädigungen, Ersatz von Auslagen.</v>
          </cell>
        </row>
        <row r="309">
          <cell r="I309">
            <v>34319</v>
          </cell>
          <cell r="J309" t="str">
            <v>3431.9</v>
          </cell>
          <cell r="K309"/>
          <cell r="L309" t="str">
            <v>Übriger nicht baulicher Liegenschaftenunterhalt</v>
          </cell>
          <cell r="M309">
            <v>0</v>
          </cell>
        </row>
        <row r="310">
          <cell r="I310">
            <v>343190</v>
          </cell>
          <cell r="J310"/>
          <cell r="K310" t="str">
            <v>3431.90</v>
          </cell>
          <cell r="L310" t="str">
            <v>Übriger nicht baulicher Liegenschaftenunterhalt</v>
          </cell>
          <cell r="M310">
            <v>0</v>
          </cell>
        </row>
        <row r="311">
          <cell r="I311">
            <v>3439</v>
          </cell>
          <cell r="J311">
            <v>3439</v>
          </cell>
          <cell r="K311"/>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cell r="L312" t="str">
            <v>Büromaterial, Drucksachen, Publikationen, Fachliteratur</v>
          </cell>
          <cell r="M312" t="str">
            <v>Büromaterial, Drucksachen, Inserate (ohne Personalwerbung), Fachliteratur, Zeitschriften.</v>
          </cell>
        </row>
        <row r="313">
          <cell r="I313">
            <v>343900</v>
          </cell>
          <cell r="J313"/>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cell r="L314" t="str">
            <v>Wasser, Energie, Heizmaterial</v>
          </cell>
          <cell r="M314" t="str">
            <v>Versorgung; Heizmaterial, Energie, Strom, Gas, Wasser.</v>
          </cell>
        </row>
        <row r="315">
          <cell r="I315">
            <v>343910</v>
          </cell>
          <cell r="J315"/>
          <cell r="K315" t="str">
            <v>3439.10</v>
          </cell>
          <cell r="L315" t="str">
            <v>Wasser, Energie, Heizmaterial</v>
          </cell>
          <cell r="M315" t="str">
            <v>Versorgung; Heizmaterial, Energie, Strom, Gas, Wasser.</v>
          </cell>
        </row>
        <row r="316">
          <cell r="I316">
            <v>34392</v>
          </cell>
          <cell r="J316" t="str">
            <v>3439.2</v>
          </cell>
          <cell r="K316"/>
          <cell r="L316" t="str">
            <v>Abwasser- und Kehrichtgebühren</v>
          </cell>
          <cell r="M316" t="str">
            <v>Entsorgung; Abwasser- und Kehrichtgebühren.</v>
          </cell>
        </row>
        <row r="317">
          <cell r="I317">
            <v>343920</v>
          </cell>
          <cell r="J317"/>
          <cell r="K317" t="str">
            <v>3439.20</v>
          </cell>
          <cell r="L317" t="str">
            <v>Abwasser- und Kehrichtgebühren</v>
          </cell>
          <cell r="M317" t="str">
            <v>Entsorgung; Abwasser- und Kehrichtgebühren.</v>
          </cell>
        </row>
        <row r="318">
          <cell r="I318">
            <v>34393</v>
          </cell>
          <cell r="J318" t="str">
            <v>3439.3</v>
          </cell>
          <cell r="K318"/>
          <cell r="L318" t="str">
            <v>Steuern und Abgaben</v>
          </cell>
          <cell r="M318" t="str">
            <v>Amtliche Gebühren, Verkehrsabgaben.</v>
          </cell>
        </row>
        <row r="319">
          <cell r="I319">
            <v>343930</v>
          </cell>
          <cell r="J319"/>
          <cell r="K319" t="str">
            <v>3439.30</v>
          </cell>
          <cell r="L319" t="str">
            <v>Steuern und Abgaben</v>
          </cell>
          <cell r="M319" t="str">
            <v>Amtliche Gebühren, Verkehrsabgaben.</v>
          </cell>
        </row>
        <row r="320">
          <cell r="I320">
            <v>34394</v>
          </cell>
          <cell r="J320" t="str">
            <v>3439.4</v>
          </cell>
          <cell r="K320"/>
          <cell r="L320" t="str">
            <v>Sachversicherungsprämien</v>
          </cell>
          <cell r="M320" t="str">
            <v>Feuer-, Diebstahl-, Wasser- und Elementarschadenversicherungen, Gebäudeversicherungsprämien, Gebäudehaftpflichtversicherungsprämien.</v>
          </cell>
        </row>
        <row r="321">
          <cell r="I321">
            <v>343940</v>
          </cell>
          <cell r="J321"/>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cell r="L322" t="str">
            <v>Dienstleistungen Dritter</v>
          </cell>
          <cell r="M322" t="str">
            <v>Kosten für die Liegenschaftsverwaltung durch Dritte, Telefon und Kommunikation, Kabelnetzgebühren.</v>
          </cell>
        </row>
        <row r="323">
          <cell r="I323">
            <v>343950</v>
          </cell>
          <cell r="J323"/>
          <cell r="K323" t="str">
            <v>3439.50</v>
          </cell>
          <cell r="L323" t="str">
            <v>Dienstleistungen Dritter</v>
          </cell>
          <cell r="M323" t="str">
            <v>Kosten für die Liegenschaftsverwaltung durch Dritte, Telefon und Kommunikation, Kabelnetzgebühren.</v>
          </cell>
        </row>
        <row r="324">
          <cell r="I324">
            <v>34396</v>
          </cell>
          <cell r="J324" t="str">
            <v>3439.6</v>
          </cell>
          <cell r="K324"/>
          <cell r="L324" t="str">
            <v>Planungen und Projektierungen Dritter</v>
          </cell>
          <cell r="M324">
            <v>0</v>
          </cell>
        </row>
        <row r="325">
          <cell r="I325">
            <v>343960</v>
          </cell>
          <cell r="J325"/>
          <cell r="K325" t="str">
            <v>3439.60</v>
          </cell>
          <cell r="L325" t="str">
            <v>Planungen und Projektierungen Dritter</v>
          </cell>
          <cell r="M325">
            <v>0</v>
          </cell>
        </row>
        <row r="326">
          <cell r="I326">
            <v>34397</v>
          </cell>
          <cell r="J326" t="str">
            <v>3439.7</v>
          </cell>
          <cell r="K326"/>
          <cell r="L326" t="str">
            <v>Honorare externe Berater, Gutachter, Fachexperten etc.</v>
          </cell>
          <cell r="M326">
            <v>0</v>
          </cell>
        </row>
        <row r="327">
          <cell r="I327">
            <v>343970</v>
          </cell>
          <cell r="J327"/>
          <cell r="K327" t="str">
            <v>3439.70</v>
          </cell>
          <cell r="L327" t="str">
            <v>Honorare externe Berater, Gutachter, Fachexperten etc.</v>
          </cell>
          <cell r="M327">
            <v>0</v>
          </cell>
        </row>
        <row r="328">
          <cell r="I328">
            <v>34399</v>
          </cell>
          <cell r="J328" t="str">
            <v>3439.9</v>
          </cell>
          <cell r="K328"/>
          <cell r="L328" t="str">
            <v>Übriger Liegenschaftsaufwand FV</v>
          </cell>
          <cell r="M328" t="str">
            <v>Forderungsverluste, Schadenersatzleistungen.</v>
          </cell>
        </row>
        <row r="329">
          <cell r="I329">
            <v>343990</v>
          </cell>
          <cell r="J329"/>
          <cell r="K329" t="str">
            <v>3439.90</v>
          </cell>
          <cell r="L329" t="str">
            <v>Übriger Liegenschaftsaufwand FV</v>
          </cell>
          <cell r="M329" t="str">
            <v>Forderungsverluste, Schadenersatzleistungen.</v>
          </cell>
        </row>
        <row r="330">
          <cell r="I330">
            <v>344</v>
          </cell>
          <cell r="J330">
            <v>344</v>
          </cell>
          <cell r="K330"/>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cell r="L331" t="str">
            <v>Wertberichtigungen Finanzanlagen FV</v>
          </cell>
          <cell r="M331" t="str">
            <v>Negative Wertberichtigungen (Abwertung) von Finanzanlagen durch Bewertung nach den Bewertungsvorschriften.</v>
          </cell>
        </row>
        <row r="332">
          <cell r="I332">
            <v>34400</v>
          </cell>
          <cell r="J332" t="str">
            <v>3440.0</v>
          </cell>
          <cell r="K332"/>
          <cell r="L332" t="str">
            <v>Wertberichtigungen Wertschriften FV</v>
          </cell>
          <cell r="M332" t="str">
            <v>Negative Wertberichtigungen (Abwertung) von Wertschriften des FV durch Bewertung nach den Bewertungsvorschriften.</v>
          </cell>
        </row>
        <row r="333">
          <cell r="I333">
            <v>344000</v>
          </cell>
          <cell r="J333"/>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cell r="L334" t="str">
            <v>Wertberichtigungen Darlehen FV</v>
          </cell>
          <cell r="M334" t="str">
            <v>Negative Wertberichtigungen (Abwertung) von Darlehen des FV durch Bewertung nach den Bewertungsvorschriften.</v>
          </cell>
        </row>
        <row r="335">
          <cell r="I335">
            <v>344010</v>
          </cell>
          <cell r="J335"/>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cell r="L336" t="str">
            <v>Wertberichtigungen Beteiligungen FV</v>
          </cell>
          <cell r="M336" t="str">
            <v>Negative Wertberichtigungen (Abwertung) von Beteiligungen des FV durch Bewertung nach den Bewertungsvorschriften.</v>
          </cell>
        </row>
        <row r="337">
          <cell r="I337">
            <v>344020</v>
          </cell>
          <cell r="J337"/>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cell r="L338" t="str">
            <v>Wertberichtigung Sachanlagen FV</v>
          </cell>
          <cell r="M338" t="str">
            <v>Negative Wertberichtigung (Abwertung) von Sachanlagen des FV (Sachgruppe 108) durch Bewertung nach den Bewertungsvorschriften.</v>
          </cell>
        </row>
        <row r="339">
          <cell r="I339">
            <v>34410</v>
          </cell>
          <cell r="J339" t="str">
            <v>3441.0</v>
          </cell>
          <cell r="K339"/>
          <cell r="L339" t="str">
            <v>Wertberichtigung Grundstücke FV</v>
          </cell>
          <cell r="M339" t="str">
            <v>Negative Wertberichtigung (Abwertung) von Grundstücken des FV (Sachgruppe 1080) durch Bewertung nach den Bewertungsvorschriften.</v>
          </cell>
        </row>
        <row r="340">
          <cell r="I340">
            <v>344100</v>
          </cell>
          <cell r="J340"/>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cell r="L341" t="str">
            <v>Wertberichtigung Gebäude FV</v>
          </cell>
          <cell r="M341" t="str">
            <v>Negative Wertberichtigung (Abwertung) von Gebäuden des FV (Sachgruppe 1084) durch Bewertung nach den Bewertungsvorschriften.</v>
          </cell>
        </row>
        <row r="342">
          <cell r="I342">
            <v>344140</v>
          </cell>
          <cell r="J342"/>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cell r="L343" t="str">
            <v>Wertberichtigung Mobilien FV</v>
          </cell>
          <cell r="M343" t="str">
            <v>Negative Wertberichtigung (Abwertung) von Mobilien des FV (Sachgruppe 1086) durch Bewertung nach den Bewertungsvorschriften.</v>
          </cell>
        </row>
        <row r="344">
          <cell r="I344">
            <v>344160</v>
          </cell>
          <cell r="J344"/>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cell r="L345" t="str">
            <v>Wertberichtigung übrige Sachanlagen FV</v>
          </cell>
          <cell r="M345" t="str">
            <v>Negative Wertberichtigung (Abwertung) von übrigen Sachanlagen des FV (Sachgruppe 1089) durch Bewertung nach den Bewertungsvorschriften.</v>
          </cell>
        </row>
        <row r="346">
          <cell r="I346">
            <v>344190</v>
          </cell>
          <cell r="J346"/>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cell r="L347" t="str">
            <v>Verschiedener Finanzaufwand</v>
          </cell>
          <cell r="M347" t="str">
            <v xml:space="preserve"> </v>
          </cell>
        </row>
        <row r="348">
          <cell r="I348">
            <v>3499</v>
          </cell>
          <cell r="J348">
            <v>3499</v>
          </cell>
          <cell r="K348"/>
          <cell r="L348" t="str">
            <v>Übriger Finanzaufwand</v>
          </cell>
          <cell r="M348" t="str">
            <v>Skontoabzug, wenn Brutto fakturiert wird; Zinsvergütungen auf Steuerrückvergütungen; Kassadifferenzen, Bargeldverlust durch Diebstahl.</v>
          </cell>
        </row>
        <row r="349">
          <cell r="I349">
            <v>349900</v>
          </cell>
          <cell r="J349"/>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cell r="L351" t="str">
            <v>Einlagen in Fonds und Spezialfinanzierungen im Fremdkapital</v>
          </cell>
          <cell r="M351" t="str">
            <v xml:space="preserve"> </v>
          </cell>
        </row>
        <row r="352">
          <cell r="I352">
            <v>3500</v>
          </cell>
          <cell r="J352">
            <v>3500</v>
          </cell>
          <cell r="K352"/>
          <cell r="L352" t="str">
            <v>Einlagen in Spezialfinanzierungen FK</v>
          </cell>
          <cell r="M352" t="str">
            <v>Einlagen in die Sachgruppe 2090 Verbindlichkeiten gegenüber Spezialfinanzierungen im FK.</v>
          </cell>
        </row>
        <row r="353">
          <cell r="I353">
            <v>350000</v>
          </cell>
          <cell r="J353"/>
          <cell r="K353" t="str">
            <v>3500.00</v>
          </cell>
          <cell r="L353" t="str">
            <v>Einlagen in Spezialfinanzierungen FK</v>
          </cell>
          <cell r="M353" t="str">
            <v>Einlagen in die Sachgruppe 2090 Verbindlichkeiten gegenüber Spezialfinanzierungen im FK.</v>
          </cell>
        </row>
        <row r="354">
          <cell r="I354">
            <v>3501</v>
          </cell>
          <cell r="J354">
            <v>3501</v>
          </cell>
          <cell r="K354"/>
          <cell r="L354" t="str">
            <v>Einlagen in Fonds des FK</v>
          </cell>
          <cell r="M354" t="str">
            <v>Einlagen in die Sachgruppe 2091 Verbindlichkeiten gegenüber Fonds im FK.</v>
          </cell>
        </row>
        <row r="355">
          <cell r="I355">
            <v>350100</v>
          </cell>
          <cell r="J355"/>
          <cell r="K355" t="str">
            <v>3501.00</v>
          </cell>
          <cell r="L355" t="str">
            <v>Einlagen in Fonds des FK</v>
          </cell>
          <cell r="M355" t="str">
            <v>Einlagen in die Sachgruppe 2091 Verbindlichkeiten gegenüber Fonds im FK.</v>
          </cell>
        </row>
        <row r="356">
          <cell r="I356">
            <v>351</v>
          </cell>
          <cell r="J356">
            <v>351</v>
          </cell>
          <cell r="K356"/>
          <cell r="L356" t="str">
            <v>Einlagen in Fonds und Spezialfinanzierungen im Eigenkapital</v>
          </cell>
          <cell r="M356" t="str">
            <v xml:space="preserve"> </v>
          </cell>
        </row>
        <row r="357">
          <cell r="I357">
            <v>3510</v>
          </cell>
          <cell r="J357">
            <v>3510</v>
          </cell>
          <cell r="K357"/>
          <cell r="L357" t="str">
            <v>Einlagen in Spezialfinanzierungen EK</v>
          </cell>
          <cell r="M357" t="str">
            <v>Einlagen in die Sachgruppe 2900 Spezialfinanzierungen im EK.</v>
          </cell>
        </row>
        <row r="358">
          <cell r="I358">
            <v>351000</v>
          </cell>
          <cell r="J358"/>
          <cell r="K358" t="str">
            <v>3510.00</v>
          </cell>
          <cell r="L358" t="str">
            <v>Einlagen in Spezialfinanzierungen EK</v>
          </cell>
          <cell r="M358" t="str">
            <v>Einlagen in die Sachgruppe 2900 Spezialfinanzierungen im EK.</v>
          </cell>
        </row>
        <row r="359">
          <cell r="I359">
            <v>3511</v>
          </cell>
          <cell r="J359">
            <v>3511</v>
          </cell>
          <cell r="K359"/>
          <cell r="L359" t="str">
            <v>Einlagen in Fonds des EK</v>
          </cell>
          <cell r="M359" t="str">
            <v>Einlagen in die Sachgruppe 2910 Fonds im EK.</v>
          </cell>
        </row>
        <row r="360">
          <cell r="I360">
            <v>351100</v>
          </cell>
          <cell r="J360"/>
          <cell r="K360" t="str">
            <v>3511.00</v>
          </cell>
          <cell r="L360" t="str">
            <v>Einlagen in Fonds des EK</v>
          </cell>
          <cell r="M360" t="str">
            <v>Einlagen in die Sachgruppe 2910 Fonds im EK.</v>
          </cell>
        </row>
        <row r="361">
          <cell r="I361">
            <v>36</v>
          </cell>
          <cell r="J361">
            <v>36</v>
          </cell>
          <cell r="K361"/>
          <cell r="L361" t="str">
            <v>Transferaufwand</v>
          </cell>
          <cell r="M361" t="str">
            <v xml:space="preserve"> </v>
          </cell>
        </row>
        <row r="362">
          <cell r="I362">
            <v>360</v>
          </cell>
          <cell r="J362">
            <v>360</v>
          </cell>
          <cell r="K362"/>
          <cell r="L362" t="str">
            <v>Ertragsanteile an Dritte</v>
          </cell>
          <cell r="M362" t="str">
            <v>Gesetzliche Anteile anderer Gemeinwesen am Ertrag bestimmter Abgaben.</v>
          </cell>
        </row>
        <row r="363">
          <cell r="I363">
            <v>3600</v>
          </cell>
          <cell r="J363">
            <v>3600</v>
          </cell>
          <cell r="K363"/>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cell r="L374" t="str">
            <v>Entschädigungen an Bund</v>
          </cell>
          <cell r="M374" t="str">
            <v>Entschädigungen an den Bund für Aufgaben im Zuständigkeitsbereich der Gemeinde.</v>
          </cell>
        </row>
        <row r="375">
          <cell r="I375">
            <v>361000</v>
          </cell>
          <cell r="J375"/>
          <cell r="K375" t="str">
            <v>3610.00</v>
          </cell>
          <cell r="L375" t="str">
            <v>Entschädigungen an Bund</v>
          </cell>
          <cell r="M375" t="str">
            <v>Entschädigungen an den Bund für Aufgaben im Zuständigkeitsbereich der Gemeinde.</v>
          </cell>
        </row>
        <row r="376">
          <cell r="I376">
            <v>3611</v>
          </cell>
          <cell r="J376">
            <v>3611</v>
          </cell>
          <cell r="K376"/>
          <cell r="L376" t="str">
            <v>Entschädigungen an Kantone und Konkordate</v>
          </cell>
          <cell r="M376" t="str">
            <v>Entschädigungen an den Kanton für Aufgaben im Zuständigkeitsbereich der Gemeinde.</v>
          </cell>
        </row>
        <row r="377">
          <cell r="I377">
            <v>361100</v>
          </cell>
          <cell r="J377"/>
          <cell r="K377" t="str">
            <v>3611.00</v>
          </cell>
          <cell r="L377" t="str">
            <v>Entschädigungen an Kanton und Konkordate</v>
          </cell>
          <cell r="M377" t="str">
            <v>Entschädigungen an den Kanton für Aufgaben im Zuständigkeitsbereich der Gemeinde.</v>
          </cell>
        </row>
        <row r="378">
          <cell r="I378">
            <v>3612</v>
          </cell>
          <cell r="J378">
            <v>3612</v>
          </cell>
          <cell r="K378"/>
          <cell r="L378" t="str">
            <v>Entschädigungen an Gemeinden und Gemeindezweckverbände</v>
          </cell>
          <cell r="M378" t="str">
            <v>Entschädigungen an andere Gemeinden und Zweckverbände, für Aufgaben im Zuständigkeitsbereich des eigenen Gemeinwesens.</v>
          </cell>
        </row>
        <row r="379">
          <cell r="I379">
            <v>361200</v>
          </cell>
          <cell r="J379"/>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cell r="L380" t="str">
            <v>Entschädigungen an öffentliche Sozialversicherungen</v>
          </cell>
          <cell r="M380" t="str">
            <v>Entschädigungen an öffentliche Sozialversicherungen für Aufgaben im Zuständigkeitsbereich der öffentlichen Gemeinwesen.</v>
          </cell>
        </row>
        <row r="381">
          <cell r="I381">
            <v>361300</v>
          </cell>
          <cell r="J381"/>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cell r="L382" t="str">
            <v>Entschädigungen an öffentliche Unternehmungen</v>
          </cell>
          <cell r="M382" t="str">
            <v>Entschädigungen an öffentliche Unternehmungen für Aufgaben im Zuständigkeitsbereich des eigenen Gemeinwesens.</v>
          </cell>
        </row>
        <row r="383">
          <cell r="I383">
            <v>361400</v>
          </cell>
          <cell r="J383"/>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cell r="L384" t="str">
            <v>Finanz- und Lastenausgleich</v>
          </cell>
          <cell r="M384" t="str">
            <v xml:space="preserve"> </v>
          </cell>
        </row>
        <row r="385">
          <cell r="I385">
            <v>3621</v>
          </cell>
          <cell r="J385">
            <v>3621</v>
          </cell>
          <cell r="K385"/>
          <cell r="L385" t="str">
            <v>Finanz- und Lastenausgleich an Kanton</v>
          </cell>
          <cell r="M385" t="str">
            <v>Finanz- und Lastenausgleichsbeiträge der Gemeinden an den Kanton.</v>
          </cell>
        </row>
        <row r="386">
          <cell r="I386">
            <v>36215</v>
          </cell>
          <cell r="J386" t="str">
            <v>3621.5</v>
          </cell>
          <cell r="K386"/>
          <cell r="L386" t="str">
            <v>Finanzausgleichsbeiträge an Kanton</v>
          </cell>
          <cell r="M386" t="str">
            <v>Innerkantonaler Finanzausgleich von Gemeinde an Kanton; Steuerkraftausgleichsbeiträge.</v>
          </cell>
        </row>
        <row r="387">
          <cell r="I387">
            <v>362150</v>
          </cell>
          <cell r="J387"/>
          <cell r="K387" t="str">
            <v>3621.50</v>
          </cell>
          <cell r="L387" t="str">
            <v>Finanzausgleichsbeiträge an Kanton</v>
          </cell>
          <cell r="M387" t="str">
            <v>Innerkantonaler Finanzausgleich von Gemeinde an Kanton; Steuerkraftausgleichsbeiträge.</v>
          </cell>
        </row>
        <row r="388">
          <cell r="I388">
            <v>36216</v>
          </cell>
          <cell r="J388" t="str">
            <v>3621.6</v>
          </cell>
          <cell r="K388"/>
          <cell r="L388" t="str">
            <v>Lastenausgleichsbeiträge an Kanton</v>
          </cell>
          <cell r="M388" t="str">
            <v>Innerkantonaler Lastenausgleich von Gemeinde an Kanton.</v>
          </cell>
        </row>
        <row r="389">
          <cell r="I389">
            <v>362160</v>
          </cell>
          <cell r="J389"/>
          <cell r="K389" t="str">
            <v>3621.60</v>
          </cell>
          <cell r="L389" t="str">
            <v>Lastenausgleichsbeiträge an Kanton</v>
          </cell>
          <cell r="M389" t="str">
            <v>Innerkantonaler Lastenausgleich von Gemeinde an Kanton.</v>
          </cell>
        </row>
        <row r="390">
          <cell r="I390">
            <v>3622</v>
          </cell>
          <cell r="J390">
            <v>3622</v>
          </cell>
          <cell r="K390"/>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cell r="L391" t="str">
            <v>Finanzausgleichsbeiträge an Gemeinden und Zweckverbände</v>
          </cell>
          <cell r="M391" t="str">
            <v>Innerkantonaler Finanzausgleich (Beiträge von Gemeinden an andere Gemeinden und Zweckverbände; horizontaler FAG).</v>
          </cell>
        </row>
        <row r="392">
          <cell r="I392">
            <v>362270</v>
          </cell>
          <cell r="J392"/>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cell r="L393" t="str">
            <v>Lastenausgleichsbeiträge an Gemeinden und Zweckverbände</v>
          </cell>
          <cell r="M393" t="str">
            <v>Innerkantonaler Lastenausgleich (Beiträge von Gemeinden an andere Gemeinden und Zweckverbände; horizontaler LAG).</v>
          </cell>
        </row>
        <row r="394">
          <cell r="I394">
            <v>362280</v>
          </cell>
          <cell r="J394"/>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cell r="L395" t="str">
            <v>Lastenausgleich an öffentliche Unternehmungen</v>
          </cell>
          <cell r="M395" t="str">
            <v>In Gemeinderechnung, sofern an öffentliche Unternehmungen Lastenausgleich geleistet wird.</v>
          </cell>
        </row>
        <row r="396">
          <cell r="I396">
            <v>362400</v>
          </cell>
          <cell r="J396"/>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cell r="L397" t="str">
            <v>Beiträge an Gemeinwesen und Dritte</v>
          </cell>
          <cell r="M397" t="str">
            <v xml:space="preserve"> </v>
          </cell>
        </row>
        <row r="398">
          <cell r="I398">
            <v>3630</v>
          </cell>
          <cell r="J398">
            <v>3630</v>
          </cell>
          <cell r="K398"/>
          <cell r="L398" t="str">
            <v>Beiträge an den Bund</v>
          </cell>
          <cell r="M398" t="str">
            <v>Laufende Betriebsbeiträge an den Bund.</v>
          </cell>
        </row>
        <row r="399">
          <cell r="I399">
            <v>363000</v>
          </cell>
          <cell r="J399"/>
          <cell r="K399" t="str">
            <v>3630.00</v>
          </cell>
          <cell r="L399" t="str">
            <v>Beiträge an den Bund</v>
          </cell>
          <cell r="M399" t="str">
            <v>Laufende Betriebsbeiträge an den Bund.</v>
          </cell>
        </row>
        <row r="400">
          <cell r="I400">
            <v>3631</v>
          </cell>
          <cell r="J400">
            <v>3631</v>
          </cell>
          <cell r="K400"/>
          <cell r="L400" t="str">
            <v>Beiträge an Kantone und Konkordate</v>
          </cell>
          <cell r="M400" t="str">
            <v>Laufende Betriebsbeiträge an Kantone und Konkordate.</v>
          </cell>
        </row>
        <row r="401">
          <cell r="I401">
            <v>363100</v>
          </cell>
          <cell r="J401"/>
          <cell r="K401" t="str">
            <v>3631.00</v>
          </cell>
          <cell r="L401" t="str">
            <v>Beiträge an Kanton und Konkordate</v>
          </cell>
          <cell r="M401" t="str">
            <v>Laufende Betriebsbeiträge an Kanton und Konkordate.</v>
          </cell>
        </row>
        <row r="402">
          <cell r="I402">
            <v>3632</v>
          </cell>
          <cell r="J402">
            <v>3632</v>
          </cell>
          <cell r="K402"/>
          <cell r="L402" t="str">
            <v>Beiträge an Gemeinden und Gemeindezweckverbände</v>
          </cell>
          <cell r="M402" t="str">
            <v>Laufende Betriebsbeiträge an Gemeinden und Zweckverbände.</v>
          </cell>
        </row>
        <row r="403">
          <cell r="I403">
            <v>363200</v>
          </cell>
          <cell r="J403"/>
          <cell r="K403" t="str">
            <v>3632.00</v>
          </cell>
          <cell r="L403" t="str">
            <v>Beiträge an Gemeinden und Zweckverbände</v>
          </cell>
          <cell r="M403" t="str">
            <v>Laufende Betriebsbeiträge an Gemeinden und Zweckverbände.</v>
          </cell>
        </row>
        <row r="404">
          <cell r="I404">
            <v>3633</v>
          </cell>
          <cell r="J404">
            <v>3633</v>
          </cell>
          <cell r="K404"/>
          <cell r="L404" t="str">
            <v>Beiträge an öffentliche Sozialversicherungen</v>
          </cell>
          <cell r="M404" t="str">
            <v>Laufende Betriebsbeiträge an öffentliche Sozialversicherungen.</v>
          </cell>
        </row>
        <row r="405">
          <cell r="I405">
            <v>363300</v>
          </cell>
          <cell r="J405"/>
          <cell r="K405" t="str">
            <v>3633.00</v>
          </cell>
          <cell r="L405" t="str">
            <v>Beiträge an öffentliche Sozialversicherungen</v>
          </cell>
          <cell r="M405" t="str">
            <v>Laufende Betriebsbeiträge an öffentliche Sozialversicherungen.</v>
          </cell>
        </row>
        <row r="406">
          <cell r="I406">
            <v>3634</v>
          </cell>
          <cell r="J406">
            <v>3634</v>
          </cell>
          <cell r="K406"/>
          <cell r="L406" t="str">
            <v>Beiträge an öffentliche Unternehmungen</v>
          </cell>
          <cell r="M406" t="str">
            <v>Laufende Betriebsbeiträge an öffentliche Unternehmungen.</v>
          </cell>
        </row>
        <row r="407">
          <cell r="I407">
            <v>363400</v>
          </cell>
          <cell r="J407"/>
          <cell r="K407" t="str">
            <v>3634.00</v>
          </cell>
          <cell r="L407" t="str">
            <v>Beiträge an öffentliche Unternehmungen</v>
          </cell>
          <cell r="M407" t="str">
            <v>Laufende Betriebsbeiträge an öffentliche Unternehmungen.</v>
          </cell>
        </row>
        <row r="408">
          <cell r="I408">
            <v>3635</v>
          </cell>
          <cell r="J408">
            <v>3635</v>
          </cell>
          <cell r="K408"/>
          <cell r="L408" t="str">
            <v>Beiträge an private Unternehmungen</v>
          </cell>
          <cell r="M408" t="str">
            <v>Laufende Betriebsbeiträge an private Unternehmungen.</v>
          </cell>
        </row>
        <row r="409">
          <cell r="I409">
            <v>363500</v>
          </cell>
          <cell r="J409"/>
          <cell r="K409" t="str">
            <v>3635.00</v>
          </cell>
          <cell r="L409" t="str">
            <v>Beiträge an private Unternehmungen</v>
          </cell>
          <cell r="M409" t="str">
            <v>Laufende Betriebsbeiträge an private Unternehmungen.</v>
          </cell>
        </row>
        <row r="410">
          <cell r="I410">
            <v>3636</v>
          </cell>
          <cell r="J410">
            <v>3636</v>
          </cell>
          <cell r="K410"/>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cell r="L414" t="str">
            <v>Beiträge an das Ausland</v>
          </cell>
          <cell r="M414" t="str">
            <v>Laufende Betriebsbeiträge an Empfänger im Ausland oder für die Verwendung im Ausland wie z.B. Beiträge an schweizerische Hilfswerke im Ausland.</v>
          </cell>
        </row>
        <row r="415">
          <cell r="I415">
            <v>363800</v>
          </cell>
          <cell r="J415"/>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cell r="L416" t="str">
            <v>Wertberichtigungen Darlehen VV</v>
          </cell>
          <cell r="M416" t="str">
            <v>Wertberichtigungen bei Darlehen im Verwaltungsvermögen infolge einer dauerhaften Wertminderung.</v>
          </cell>
        </row>
        <row r="417">
          <cell r="I417">
            <v>3640</v>
          </cell>
          <cell r="J417">
            <v>3640</v>
          </cell>
          <cell r="K417"/>
          <cell r="L417" t="str">
            <v>Wertberichtigungen Darlehen VV</v>
          </cell>
          <cell r="M417" t="str">
            <v>Wertberichtigungen der Sachgruppe 144 Darlehen VV.</v>
          </cell>
        </row>
        <row r="418">
          <cell r="I418">
            <v>36400</v>
          </cell>
          <cell r="J418" t="str">
            <v>3640.0</v>
          </cell>
          <cell r="K418"/>
          <cell r="L418" t="str">
            <v>Wertberichtigungen Darlehen VV an Bund</v>
          </cell>
          <cell r="M418" t="str">
            <v>Wertberichtigungen der Sachgruppe 1440 Darlehen VV an Bund.</v>
          </cell>
        </row>
        <row r="419">
          <cell r="I419">
            <v>364000</v>
          </cell>
          <cell r="J419"/>
          <cell r="K419" t="str">
            <v>3640.00</v>
          </cell>
          <cell r="L419" t="str">
            <v>Wertberichtigungen Darlehen VV allgemeiner Haushalt an Bund</v>
          </cell>
          <cell r="M419" t="str">
            <v>Wertberichtigungen der Sachgruppe 1440 Darlehen VV des allgemeinen Haushalts an Bund.</v>
          </cell>
        </row>
        <row r="420">
          <cell r="I420">
            <v>364001</v>
          </cell>
          <cell r="J420"/>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cell r="L421" t="str">
            <v>Wertberichtigungen Darlehen VV an Kanton und Konkordate</v>
          </cell>
          <cell r="M421" t="str">
            <v>Wertberichtigungen der Sachgruppe 1441 Darlehen VV an Kanton und Konkordate.</v>
          </cell>
        </row>
        <row r="422">
          <cell r="I422">
            <v>364010</v>
          </cell>
          <cell r="J422"/>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cell r="L424" t="str">
            <v>Wertberichtigungen Darlehen VV an Gemeinden und Zweckverbände</v>
          </cell>
          <cell r="M424" t="str">
            <v>Wertberichtigungen der Sachgruppe 1442 Darlehen VV an Gemeinde und Zweckverbände.</v>
          </cell>
        </row>
        <row r="425">
          <cell r="I425">
            <v>364020</v>
          </cell>
          <cell r="J425"/>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cell r="L427" t="str">
            <v>Wertberichtigungen Darlehen VV an öffentliche Sozialversicherungen</v>
          </cell>
          <cell r="M427" t="str">
            <v>Wertberichtigungen der Sachgruppe 1443 Darlehen VV an öffentliche Sozialversicherungen.</v>
          </cell>
        </row>
        <row r="428">
          <cell r="I428">
            <v>364030</v>
          </cell>
          <cell r="J428"/>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cell r="L430" t="str">
            <v>Wertberichtigungen Darlehen VV an öffentliche Unternehmungen</v>
          </cell>
          <cell r="M430" t="str">
            <v>Wertberichtigungen der Sachgruppe 1444 Darlehen VV an öffentliche Unternehmungen.</v>
          </cell>
        </row>
        <row r="431">
          <cell r="I431">
            <v>364040</v>
          </cell>
          <cell r="J431"/>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cell r="L433" t="str">
            <v>Wertberichtigungen Darlehen VV an private Unternehmungen</v>
          </cell>
          <cell r="M433" t="str">
            <v>Wertberichtigungen der Sachgruppe 1445 Darlehen VV an private Unternehmungen.</v>
          </cell>
        </row>
        <row r="434">
          <cell r="I434">
            <v>364050</v>
          </cell>
          <cell r="J434"/>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cell r="L436" t="str">
            <v>Wertberichtigungen Darlehen VV an private Organisationen ohne Erwerbszweck</v>
          </cell>
          <cell r="M436" t="str">
            <v>Wertberichtigungen der Sachgruppe 1446 Darlehen VV an private Organisationen ohne Erwerbszweck.</v>
          </cell>
        </row>
        <row r="437">
          <cell r="I437">
            <v>364060</v>
          </cell>
          <cell r="J437"/>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cell r="L439" t="str">
            <v>Wertberichtigungen Darlehen VV an private Haushalte</v>
          </cell>
          <cell r="M439" t="str">
            <v>Wertberichtigungen der Sachgruppe 1447 Darlehen VV an private Haushalte.</v>
          </cell>
        </row>
        <row r="440">
          <cell r="I440">
            <v>364070</v>
          </cell>
          <cell r="J440"/>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cell r="L442" t="str">
            <v>Wertberichtigungen Darlehen VV an das Ausland</v>
          </cell>
          <cell r="M442" t="str">
            <v>Wertberichtigungen der Sachgruppe 1448 Darlehen VV an das Ausland.</v>
          </cell>
        </row>
        <row r="443">
          <cell r="I443">
            <v>364080</v>
          </cell>
          <cell r="J443"/>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cell r="L445" t="str">
            <v>Wertberichtigungen Beteiligungen VV</v>
          </cell>
          <cell r="M445" t="str">
            <v>Wertberichtigungen bei den Beteiligungen im Verwaltungsvermögen infolge einer dauerhaften Wertminderung.</v>
          </cell>
        </row>
        <row r="446">
          <cell r="I446">
            <v>3650</v>
          </cell>
          <cell r="J446">
            <v>3650</v>
          </cell>
          <cell r="K446"/>
          <cell r="L446" t="str">
            <v>Wertberichtigungen Beteiligungen VV</v>
          </cell>
          <cell r="M446" t="str">
            <v>Wertberichtigungen der Sachgruppe 145 Beteiligungen VV.</v>
          </cell>
        </row>
        <row r="447">
          <cell r="I447">
            <v>36500</v>
          </cell>
          <cell r="J447" t="str">
            <v>3650.0</v>
          </cell>
          <cell r="K447"/>
          <cell r="L447" t="str">
            <v>Wertberichtigungen Beteiligungen VV am Bund</v>
          </cell>
          <cell r="M447" t="str">
            <v>Wertberichtigungen der Sachgruppe 1450 Beteiligungen VV am Bund.</v>
          </cell>
        </row>
        <row r="448">
          <cell r="I448">
            <v>365000</v>
          </cell>
          <cell r="J448"/>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cell r="L450" t="str">
            <v>Wertberichtigungen Beteiligungen VV an Kanton und Konkordaten</v>
          </cell>
          <cell r="M450" t="str">
            <v>Wertberichtigungen der Sachgruppe 1451 Beteiligungen VV an Kanton und Konkordate.</v>
          </cell>
        </row>
        <row r="451">
          <cell r="I451">
            <v>365010</v>
          </cell>
          <cell r="J451"/>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cell r="L453" t="str">
            <v>Wertberichtigungen Beteiligungen VV an Gemeinden und Zweckverbänden</v>
          </cell>
          <cell r="M453" t="str">
            <v>Wertberichtigungen der Sachgruppe 1452 Beteiligungen VV an Gemeinde und Zweckverbände.</v>
          </cell>
        </row>
        <row r="454">
          <cell r="I454">
            <v>365020</v>
          </cell>
          <cell r="J454"/>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cell r="L456" t="str">
            <v>Wertberichtigungen Beteiligungen VV an öffentlichen Sozialversicherungen</v>
          </cell>
          <cell r="M456" t="str">
            <v>Wertberichtigungen der Sachgruppe 1453 Beteiligungen VV an öffentliche Sozialversicherungen.</v>
          </cell>
        </row>
        <row r="457">
          <cell r="I457">
            <v>365030</v>
          </cell>
          <cell r="J457"/>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cell r="L459" t="str">
            <v>Wertberichtigungen Beteiligungen VV an öffentlichen Unternehmungen</v>
          </cell>
          <cell r="M459" t="str">
            <v>Wertberichtigungen der Sachgruppe 1454 Beteiligungen VV an öffentliche Unternehmungen.</v>
          </cell>
        </row>
        <row r="460">
          <cell r="I460">
            <v>365040</v>
          </cell>
          <cell r="J460"/>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cell r="L462" t="str">
            <v>Wertberichtigungen Beteiligungen VV an privaten Unternehmungen</v>
          </cell>
          <cell r="M462" t="str">
            <v>Wertberichtigungen der Sachgruppe 1455 Beteiligungen VV an private Unternehmungen.</v>
          </cell>
        </row>
        <row r="463">
          <cell r="I463">
            <v>365050</v>
          </cell>
          <cell r="J463"/>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cell r="L465" t="str">
            <v>Wertberichtigungen Beteiligungen VV an privaten Organisationen ohne Erwerbszweck</v>
          </cell>
          <cell r="M465" t="str">
            <v>Wertberichtigungen der Sachgruppe 1456 Beteiligungen VV an private Organisationen ohne Erwerbszweck.</v>
          </cell>
        </row>
        <row r="466">
          <cell r="I466">
            <v>365060</v>
          </cell>
          <cell r="J466"/>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cell r="L468" t="str">
            <v>Wertberichtigungen Beteiligungen VV an privaten Haushalten</v>
          </cell>
          <cell r="M468" t="str">
            <v>Wertberichtigungen der Sachgruppe 1457 Beteiligungen VV an private Haushalte.</v>
          </cell>
        </row>
        <row r="469">
          <cell r="I469">
            <v>365070</v>
          </cell>
          <cell r="J469"/>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cell r="L471" t="str">
            <v>Wertberichtigungen Beteiligungen VV im Ausland</v>
          </cell>
          <cell r="M471" t="str">
            <v>Wertberichtigungen der Sachgruppe 1458 Beteiligungen VV an das Ausland.</v>
          </cell>
        </row>
        <row r="472">
          <cell r="I472">
            <v>365080</v>
          </cell>
          <cell r="J472"/>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cell r="L474" t="str">
            <v>Abschreibungen Investitionsbeiträge</v>
          </cell>
          <cell r="M474" t="str">
            <v>Planmässige und ausserplanmässige Abschreibungen der Sachgruppe 146 Investitionsbeiträge.</v>
          </cell>
        </row>
        <row r="475">
          <cell r="I475">
            <v>3660</v>
          </cell>
          <cell r="J475">
            <v>3660</v>
          </cell>
          <cell r="K475"/>
          <cell r="L475" t="str">
            <v>Planmässige Abschreibung Investitionsbeiträge</v>
          </cell>
          <cell r="M475" t="str">
            <v>Planmässige Abschreibungen der Sachgruppe 146 Investitionsbeiträge.</v>
          </cell>
        </row>
        <row r="476">
          <cell r="I476">
            <v>36600</v>
          </cell>
          <cell r="J476" t="str">
            <v>3660.0</v>
          </cell>
          <cell r="K476"/>
          <cell r="L476" t="str">
            <v>Planmässige Abschreibungen Investitionsbeiträge an Bund</v>
          </cell>
          <cell r="M476" t="str">
            <v>Planmässige Abschreibungen der Sachgruppe 1460 Investitionsbeiträge an Bund.</v>
          </cell>
        </row>
        <row r="477">
          <cell r="I477">
            <v>366000</v>
          </cell>
          <cell r="J477"/>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cell r="L479" t="str">
            <v>Planmässige Abschreibungen Investitionsbeiträge an Kanton und Konkordate</v>
          </cell>
          <cell r="M479" t="str">
            <v>Planmässige Abschreibungen der Sachgruppe 1461 Investitionsbeiträge an Kanton und Konkordate.</v>
          </cell>
        </row>
        <row r="480">
          <cell r="I480">
            <v>366010</v>
          </cell>
          <cell r="J480"/>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cell r="L482" t="str">
            <v>Planmässige Abschreibungen Investitionsbeiträge an Gemeinden und Zweckverbände</v>
          </cell>
          <cell r="M482" t="str">
            <v>Planmässige Abschreibungen der Sachgruppe 1462 Investitionsbeiträge an Gemeinde und Zweckverbände.</v>
          </cell>
        </row>
        <row r="483">
          <cell r="I483">
            <v>366020</v>
          </cell>
          <cell r="J483"/>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cell r="L488" t="str">
            <v>Planmässige Abschreibungen Investitionsbeiträge an öffentliche Unternehmungen</v>
          </cell>
          <cell r="M488" t="str">
            <v>Planmässige Abschreibungen der Sachgruppe 1464 Investitionsbeiträge an öffentliche Unternehmungen.</v>
          </cell>
        </row>
        <row r="489">
          <cell r="I489">
            <v>366040</v>
          </cell>
          <cell r="J489"/>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cell r="L491" t="str">
            <v>Planmässige Abschreibungen Investitionsbeiträge an private Unternehmungen</v>
          </cell>
          <cell r="M491" t="str">
            <v>Planmässige Abschreibungen der Sachgruppe 1465 Investitionsbeiträge an private Unternehmungen.</v>
          </cell>
        </row>
        <row r="492">
          <cell r="I492">
            <v>366050</v>
          </cell>
          <cell r="J492"/>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cell r="L497" t="str">
            <v>Planmässige Abschreibungen Investitionsbeiträge an private Haushalte</v>
          </cell>
          <cell r="M497" t="str">
            <v>Planmässige Abschreibungen der Sachgruppe 1467 Investitionsbeiträge an private Haushalte.</v>
          </cell>
        </row>
        <row r="498">
          <cell r="I498">
            <v>366070</v>
          </cell>
          <cell r="J498"/>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cell r="L500" t="str">
            <v>Planmässige Abschreibungen Investitionsbeiträge an das Ausland</v>
          </cell>
          <cell r="M500" t="str">
            <v>Planmässige Abschreibungen der Sachgruppe 1468 Investitionsbeiträge an das Ausland.</v>
          </cell>
        </row>
        <row r="501">
          <cell r="I501">
            <v>366080</v>
          </cell>
          <cell r="J501"/>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cell r="L503" t="str">
            <v>Ausserplanmässige Abschreibung Investitionsbeiträge</v>
          </cell>
          <cell r="M503" t="str">
            <v>Ausserplanmässige Abschreibungen der Sachgruppe 146 Investitionsbeiträge.</v>
          </cell>
        </row>
        <row r="504">
          <cell r="I504">
            <v>36610</v>
          </cell>
          <cell r="J504" t="str">
            <v>3661.0</v>
          </cell>
          <cell r="K504"/>
          <cell r="L504" t="str">
            <v>Ausserplanmässige Abschreibungen Investitionsbeiträge an Bund</v>
          </cell>
          <cell r="M504" t="str">
            <v>Ausserplanmässige Abschreibungen der Sachgruppe 1460 Investitionsbeiträge an Bund.</v>
          </cell>
        </row>
        <row r="505">
          <cell r="I505">
            <v>366100</v>
          </cell>
          <cell r="J505"/>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cell r="L507" t="str">
            <v>Ausserplanmässige Abschreibungen Investitionsbeiträge an Kanton und Konkordate</v>
          </cell>
          <cell r="M507" t="str">
            <v>Ausserplanmässige Abschreibungen der Sachgruppe 1461 Investitionsbeiträge an Kanton und Konkordate.</v>
          </cell>
        </row>
        <row r="508">
          <cell r="I508">
            <v>366110</v>
          </cell>
          <cell r="J508"/>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cell r="L525" t="str">
            <v>Ausserplanmässige Abschreibungen Investitionsbeiträge an private Haushalte</v>
          </cell>
          <cell r="M525" t="str">
            <v>Ausserplanmässige Abschreibungen der Sachgruppe 1467 Investitionsbeiträge an private Haushalte.</v>
          </cell>
        </row>
        <row r="526">
          <cell r="I526">
            <v>366170</v>
          </cell>
          <cell r="J526"/>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cell r="L528" t="str">
            <v>Ausserplanmässige Abschreibungen Investitionsbeiträge an das Ausland</v>
          </cell>
          <cell r="M528" t="str">
            <v>Ausserplanmässige Abschreibungen der Sachgruppe 1468 Investitionsbeiträge an das Ausland.</v>
          </cell>
        </row>
        <row r="529">
          <cell r="I529">
            <v>366180</v>
          </cell>
          <cell r="J529"/>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cell r="L531" t="str">
            <v>Verschiedener Transferaufwand</v>
          </cell>
          <cell r="M531" t="str">
            <v xml:space="preserve"> </v>
          </cell>
        </row>
        <row r="532">
          <cell r="I532">
            <v>3690</v>
          </cell>
          <cell r="J532">
            <v>3690</v>
          </cell>
          <cell r="K532"/>
          <cell r="L532" t="str">
            <v>Übriger Transferaufwand</v>
          </cell>
          <cell r="M532" t="str">
            <v>Nicht anders zugeordneter Transferaufwand.</v>
          </cell>
        </row>
        <row r="533">
          <cell r="I533">
            <v>369000</v>
          </cell>
          <cell r="J533"/>
          <cell r="K533" t="str">
            <v>3690.00</v>
          </cell>
          <cell r="L533" t="str">
            <v>Übriger Transferaufwand</v>
          </cell>
          <cell r="M533" t="str">
            <v>Nicht anders zugeordneter Transferaufwand.</v>
          </cell>
        </row>
        <row r="534">
          <cell r="I534">
            <v>3699</v>
          </cell>
          <cell r="J534">
            <v>3699</v>
          </cell>
          <cell r="K534"/>
          <cell r="L534" t="str">
            <v>Rückverteilungen</v>
          </cell>
          <cell r="M534" t="str">
            <v>Rückverteilungen von Abgaben und Steuern; z.B. CO2-Abgabe.
Die einzelnen Rückverteilungen sind durch Detailkonto zu trennen.</v>
          </cell>
        </row>
        <row r="535">
          <cell r="I535">
            <v>36991</v>
          </cell>
          <cell r="J535" t="str">
            <v>3699.1</v>
          </cell>
          <cell r="K535"/>
          <cell r="L535" t="str">
            <v>Rückverteilung CO2-Abgabe</v>
          </cell>
          <cell r="M535" t="str">
            <v>Dieses Konto betrifft den Bund.</v>
          </cell>
        </row>
        <row r="536">
          <cell r="I536">
            <v>369910</v>
          </cell>
          <cell r="J536"/>
          <cell r="K536" t="str">
            <v>3699.10</v>
          </cell>
          <cell r="L536" t="str">
            <v>Rückverteilung CO2-Abgabe</v>
          </cell>
          <cell r="M536" t="str">
            <v>Dieses Konto betrifft den Bund.</v>
          </cell>
        </row>
        <row r="537">
          <cell r="I537">
            <v>37</v>
          </cell>
          <cell r="J537">
            <v>37</v>
          </cell>
          <cell r="K537"/>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cell r="L538" t="str">
            <v>Durchlaufende Beiträge</v>
          </cell>
          <cell r="M538" t="str">
            <v xml:space="preserve"> </v>
          </cell>
        </row>
        <row r="539">
          <cell r="I539">
            <v>3700</v>
          </cell>
          <cell r="J539">
            <v>3700</v>
          </cell>
          <cell r="K539"/>
          <cell r="L539" t="str">
            <v>Bund</v>
          </cell>
          <cell r="M539" t="str">
            <v>Durchlaufende Beiträge von anderen Gemeinwesen oder Dritten, welche an den Bund weitergeleitet werden.</v>
          </cell>
        </row>
        <row r="540">
          <cell r="I540">
            <v>370000</v>
          </cell>
          <cell r="J540"/>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cell r="L541" t="str">
            <v>Kantone und Konkordate</v>
          </cell>
          <cell r="M541" t="str">
            <v>Durchlaufende Beiträge von anderen Gemeinwesen oder Dritten, welche an Kantone oder Konkordate weitergeleitet werden.</v>
          </cell>
        </row>
        <row r="542">
          <cell r="I542">
            <v>370100</v>
          </cell>
          <cell r="J542"/>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cell r="L543" t="str">
            <v>Gemeinden und Gemeindezweckverbände</v>
          </cell>
          <cell r="M543" t="str">
            <v>Durchlaufende Beiträge von anderen Gemeinwesen oder Dritten, welche an Gemeinden oder Zweckverbände weitergeleitet werden.</v>
          </cell>
        </row>
        <row r="544">
          <cell r="I544">
            <v>370200</v>
          </cell>
          <cell r="J544"/>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cell r="L545" t="str">
            <v>Öffentliche Sozialversicherungen</v>
          </cell>
          <cell r="M545" t="str">
            <v>Durchlaufende Beiträge von anderen Gemeinwesen oder Dritten, welche an Öffentliche Sozialversicherungen weitergeleitet werden.</v>
          </cell>
        </row>
        <row r="546">
          <cell r="I546">
            <v>370300</v>
          </cell>
          <cell r="J546"/>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cell r="L547" t="str">
            <v>Öffentliche Unternehmungen</v>
          </cell>
          <cell r="M547" t="str">
            <v>Durchlaufende Beiträge von anderen Gemeinwesen oder Dritten, welche an Öffentliche Unternehmungen weitergeleitet werden.</v>
          </cell>
        </row>
        <row r="548">
          <cell r="I548">
            <v>370400</v>
          </cell>
          <cell r="J548"/>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cell r="L549" t="str">
            <v>Private Unternehmungen</v>
          </cell>
          <cell r="M549" t="str">
            <v>Durchlaufende Beiträge von anderen Gemeinwesen oder Dritten, welche an Private Unternehmungen weitergeleitet werden.</v>
          </cell>
        </row>
        <row r="550">
          <cell r="I550">
            <v>370500</v>
          </cell>
          <cell r="J550"/>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cell r="L551" t="str">
            <v>Private Organisationen ohne Erwerbszweck</v>
          </cell>
          <cell r="M551" t="str">
            <v>Durchlaufende Beiträge von anderen Gemeinwesen oder Dritten, welche an Private Organisationen ohne Erwerbszweck weitergeleitet werden.</v>
          </cell>
        </row>
        <row r="552">
          <cell r="I552">
            <v>370600</v>
          </cell>
          <cell r="J552"/>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cell r="L553" t="str">
            <v>Private Haushalte</v>
          </cell>
          <cell r="M553" t="str">
            <v>Durchlaufende Beiträge von anderen Gemeinwesen oder Dritten, welche an Private Haushalte weitergeleitet werden.</v>
          </cell>
        </row>
        <row r="554">
          <cell r="I554">
            <v>370700</v>
          </cell>
          <cell r="J554"/>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cell r="L555" t="str">
            <v>Ausland</v>
          </cell>
          <cell r="M555" t="str">
            <v>Durchlaufende Beiträge von anderen Gemeinwesen oder Dritten, welche an Empfänger im Ausland weitergeleitet werden.</v>
          </cell>
        </row>
        <row r="556">
          <cell r="I556">
            <v>370800</v>
          </cell>
          <cell r="J556"/>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cell r="L558" t="str">
            <v>Ausserordentlicher Personalaufwand</v>
          </cell>
          <cell r="M558" t="str">
            <v>Personalaufwand, mit dem in keiner Art und Weise gerechnet werden konnte und der sich der Einflussnahme und Kontrolle entzieht.</v>
          </cell>
        </row>
        <row r="559">
          <cell r="I559">
            <v>3800</v>
          </cell>
          <cell r="J559">
            <v>3800</v>
          </cell>
          <cell r="K559"/>
          <cell r="L559" t="str">
            <v>Ausserordentlicher Personalaufwand</v>
          </cell>
          <cell r="M559" t="str">
            <v>Ausserordentlicher Personalaufwand inkl. Arbeitgeber- und Sozialversicherungsbeiträge.</v>
          </cell>
        </row>
        <row r="560">
          <cell r="I560">
            <v>380000</v>
          </cell>
          <cell r="J560"/>
          <cell r="K560" t="str">
            <v>3800.00</v>
          </cell>
          <cell r="L560" t="str">
            <v>Ausserordentlicher Personalaufwand</v>
          </cell>
          <cell r="M560" t="str">
            <v>Ausserordentlicher Personalaufwand inkl. Arbeitgeber- und Sozialversicherungsbeiträge.</v>
          </cell>
        </row>
        <row r="561">
          <cell r="I561">
            <v>381</v>
          </cell>
          <cell r="J561">
            <v>381</v>
          </cell>
          <cell r="K561"/>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cell r="L562" t="str">
            <v>Ausserordentlicher Sach- und Betriebsaufwand</v>
          </cell>
          <cell r="M562" t="str">
            <v>Geldflusswirksamer ausserordentlicher Sach- und Betriebsaufwand.</v>
          </cell>
        </row>
        <row r="563">
          <cell r="I563">
            <v>381000</v>
          </cell>
          <cell r="J563"/>
          <cell r="K563" t="str">
            <v>3810.00</v>
          </cell>
          <cell r="L563" t="str">
            <v>Ausserordentlicher Sach- und Betriebsaufwand</v>
          </cell>
          <cell r="M563" t="str">
            <v>Geldflusswirksamer ausserordentlicher Sach- und Betriebsaufwand.</v>
          </cell>
        </row>
        <row r="564">
          <cell r="I564">
            <v>3811</v>
          </cell>
          <cell r="J564">
            <v>3811</v>
          </cell>
          <cell r="K564"/>
          <cell r="L564" t="str">
            <v>Ausserordentlicher Sach- und Betriebsaufwand; Wertberichtigungen</v>
          </cell>
          <cell r="M564" t="str">
            <v>Buchmässiger ausserordentlicher Sach- und Betriebsaufwand.</v>
          </cell>
        </row>
        <row r="565">
          <cell r="I565">
            <v>381100</v>
          </cell>
          <cell r="J565"/>
          <cell r="K565" t="str">
            <v>3811.00</v>
          </cell>
          <cell r="L565" t="str">
            <v>Ausserordentlicher Sach- und Betriebsaufwand; Wertberichtigungen</v>
          </cell>
          <cell r="M565" t="str">
            <v>Buchmässiger ausserordentlicher Sach- und Betriebsaufwand.</v>
          </cell>
        </row>
        <row r="566">
          <cell r="I566">
            <v>383</v>
          </cell>
          <cell r="J566">
            <v>383</v>
          </cell>
          <cell r="K566"/>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cell r="L567" t="str">
            <v>Zusätzliche Abschreibungen Sachanlagen VV</v>
          </cell>
          <cell r="M567" t="str">
            <v>Gegenkonto zu Sachgruppe 1480. Zusätzliche Abschreibungen auf der Sachgruppe 140 Sachanlagen VV.</v>
          </cell>
        </row>
        <row r="568">
          <cell r="I568">
            <v>38300</v>
          </cell>
          <cell r="J568" t="str">
            <v>3830.0</v>
          </cell>
          <cell r="K568"/>
          <cell r="L568" t="str">
            <v>Zusätzliche Abschreibungen Grundstücke VV</v>
          </cell>
          <cell r="M568" t="str">
            <v>Gegenkonto zu Sachgruppe 14800. Zusätzliche Abschreibungen auf der Sachgruppe 1400 Grundstücke VV.</v>
          </cell>
        </row>
        <row r="569">
          <cell r="I569">
            <v>383000</v>
          </cell>
          <cell r="J569"/>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cell r="L571" t="str">
            <v>Zusätzliche Abschreibungen Strassen / Verkehrswege VV</v>
          </cell>
          <cell r="M571" t="str">
            <v>Gegenkonto zu Sachgruppe 14801. Zusätzliche Abschreibungen auf der Sachgruppe 1401 Strassen / Verkehrswege VV.</v>
          </cell>
        </row>
        <row r="572">
          <cell r="I572">
            <v>383010</v>
          </cell>
          <cell r="J572"/>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cell r="L573" t="str">
            <v>Zusätzliche Abschreibungen Wasserbau VV</v>
          </cell>
          <cell r="M573" t="str">
            <v>Gegenkonto zu Sachgruppe 14802. Zusätzliche Abschreibungen auf der Sachgruppe 1402 Wasserbau VV.</v>
          </cell>
        </row>
        <row r="574">
          <cell r="I574">
            <v>383020</v>
          </cell>
          <cell r="J574"/>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cell r="L575" t="str">
            <v>Zusätzliche Abschreibungen übrige Tiefbauten VV</v>
          </cell>
          <cell r="M575" t="str">
            <v>Gegenkonto zu Sachgruppe 14803. Zusätzliche Abschreibungen auf der Sachgruppe 1403 Übrige Tiefbauten VV.</v>
          </cell>
        </row>
        <row r="576">
          <cell r="I576">
            <v>383030</v>
          </cell>
          <cell r="J576"/>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cell r="L578" t="str">
            <v>Zusätzliche Abschreibungen Hochbauten VV</v>
          </cell>
          <cell r="M578" t="str">
            <v>Gegenkonto zu Sachgruppe 14804. Zusätzliche Abschreibungen auf der Sachgruppe 1404 Hochbauten VV.</v>
          </cell>
        </row>
        <row r="579">
          <cell r="I579">
            <v>383040</v>
          </cell>
          <cell r="J579"/>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cell r="L581" t="str">
            <v>Zusätzliche Abschreibungen Waldungen VV</v>
          </cell>
          <cell r="M581" t="str">
            <v>Gegenkonto zu Sachgruppe 14805. Zusätzliche Abschreibungen auf der Sachgruppe 1405 Waldungen VV.</v>
          </cell>
        </row>
        <row r="582">
          <cell r="I582">
            <v>383050</v>
          </cell>
          <cell r="J582"/>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cell r="L583" t="str">
            <v>Zusätzliche Abschreibungen Mobilien VV</v>
          </cell>
          <cell r="M583" t="str">
            <v>Gegenkonto zu Sachgruppe 14806. Zusätzliche Abschreibungen auf der Sachgruppe 1406 Mobilien VV.</v>
          </cell>
        </row>
        <row r="584">
          <cell r="I584">
            <v>383060</v>
          </cell>
          <cell r="J584"/>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cell r="L586" t="str">
            <v>Zusätzliche Abschreibungen übrige Sachanlagen VV</v>
          </cell>
          <cell r="M586" t="str">
            <v>Gegenkonto zu Sachgruppe 14809. Zusätzliche Abschreibungen auf der Sachgruppe 1409 Übrige Sachanlagen VV.</v>
          </cell>
        </row>
        <row r="587">
          <cell r="I587">
            <v>383090</v>
          </cell>
          <cell r="J587"/>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cell r="L590" t="str">
            <v>Zusätzliche Abschreibungen Software</v>
          </cell>
          <cell r="M590" t="str">
            <v>Gegenkonto zu Sachgruppe 14820. Zusätzliche Abschreibungen auf der Sachgruppe 1420 Software VV.</v>
          </cell>
        </row>
        <row r="591">
          <cell r="I591">
            <v>383200</v>
          </cell>
          <cell r="J591"/>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cell r="L596" t="str">
            <v>Zusätzliche Abschreibungen übrige immaterielle Anlagen</v>
          </cell>
          <cell r="M596" t="str">
            <v>Gegenkonto zu Sachgruppe 14829. Zusätzliche Abschreibungen auf der Sachgruppe 1429 Übrige immaterielle Anlagen VV.</v>
          </cell>
        </row>
        <row r="597">
          <cell r="I597">
            <v>383290</v>
          </cell>
          <cell r="J597"/>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cell r="L599" t="str">
            <v>Zusätzliche Abschreibungen VV, nicht zugeteilt</v>
          </cell>
          <cell r="M599" t="str">
            <v>Gegenkonto zu Sachgruppe 1489. Zusätzliche Abschreibungen, die nicht einer Sachgruppe zugeteilt werden.</v>
          </cell>
        </row>
        <row r="600">
          <cell r="I600">
            <v>383900</v>
          </cell>
          <cell r="J600"/>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cell r="L603" t="str">
            <v>Ausserordentlicher Finanzaufwand</v>
          </cell>
          <cell r="M603" t="str">
            <v>Geldflusswirksamer ausserordentlicher Finanzaufwand.</v>
          </cell>
        </row>
        <row r="604">
          <cell r="I604">
            <v>384000</v>
          </cell>
          <cell r="J604"/>
          <cell r="K604" t="str">
            <v>3840.00</v>
          </cell>
          <cell r="L604" t="str">
            <v>Ausserordentlicher Finanzaufwand</v>
          </cell>
          <cell r="M604" t="str">
            <v>Geldflusswirksamer ausserordentlicher Finanzaufwand.</v>
          </cell>
        </row>
        <row r="605">
          <cell r="I605">
            <v>3841</v>
          </cell>
          <cell r="J605">
            <v>3841</v>
          </cell>
          <cell r="K605"/>
          <cell r="L605" t="str">
            <v>Ausserordentlicher Finanzaufwand, a.o. Wertberichtigungen</v>
          </cell>
          <cell r="M605" t="str">
            <v>Buchmässiger ausserordentlicher Finanzaufwand.</v>
          </cell>
        </row>
        <row r="606">
          <cell r="I606">
            <v>384100</v>
          </cell>
          <cell r="J606"/>
          <cell r="K606" t="str">
            <v>3841.00</v>
          </cell>
          <cell r="L606" t="str">
            <v>Ausserordentlicher Finanzaufwand, a.o. Wertberichtigungen</v>
          </cell>
          <cell r="M606" t="str">
            <v>Buchmässiger ausserordentlicher Finanzaufwand.</v>
          </cell>
        </row>
        <row r="607">
          <cell r="I607">
            <v>386</v>
          </cell>
          <cell r="J607">
            <v>386</v>
          </cell>
          <cell r="K607"/>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cell r="L608" t="str">
            <v>Ausserordentlicher Transferaufwand; Bund</v>
          </cell>
          <cell r="M608" t="str">
            <v>Ausserordentlicher Transferaufwand an den Bund.</v>
          </cell>
        </row>
        <row r="609">
          <cell r="I609">
            <v>386000</v>
          </cell>
          <cell r="J609"/>
          <cell r="K609" t="str">
            <v>3860.00</v>
          </cell>
          <cell r="L609" t="str">
            <v>Ausserordentlicher Transferaufwand an Bund</v>
          </cell>
          <cell r="M609" t="str">
            <v>Ausserordentlicher Transferaufwand an den Bund.</v>
          </cell>
        </row>
        <row r="610">
          <cell r="I610">
            <v>3861</v>
          </cell>
          <cell r="J610">
            <v>3861</v>
          </cell>
          <cell r="K610"/>
          <cell r="L610" t="str">
            <v>Ausserordentlicher Transferaufwand; Kantone</v>
          </cell>
          <cell r="M610" t="str">
            <v>Ausserordentlicher Transferaufwand an Kantone oder Konkordate.</v>
          </cell>
        </row>
        <row r="611">
          <cell r="I611">
            <v>386100</v>
          </cell>
          <cell r="J611"/>
          <cell r="K611" t="str">
            <v>3861.00</v>
          </cell>
          <cell r="L611" t="str">
            <v>Ausserordentlicher Transferaufwand an Kanton</v>
          </cell>
          <cell r="M611" t="str">
            <v>Ausserordentlicher Transferaufwand an Kanton oder Konkordate.</v>
          </cell>
        </row>
        <row r="612">
          <cell r="I612">
            <v>3862</v>
          </cell>
          <cell r="J612">
            <v>3862</v>
          </cell>
          <cell r="K612"/>
          <cell r="L612" t="str">
            <v>Ausserordentlicher Transferaufwand; Gemeinden</v>
          </cell>
          <cell r="M612" t="str">
            <v>Ausserordentlicher Transferaufwand an Gemeinden oder Zweckverbände.</v>
          </cell>
        </row>
        <row r="613">
          <cell r="I613">
            <v>386200</v>
          </cell>
          <cell r="J613"/>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cell r="L614" t="str">
            <v>Ausserordentlicher Transferaufwand; öffentliche Sozialversicherungen</v>
          </cell>
          <cell r="M614" t="str">
            <v>Ausserordentlicher Transferaufwand an öffentliche Sozialversicherungen.</v>
          </cell>
        </row>
        <row r="615">
          <cell r="I615">
            <v>386300</v>
          </cell>
          <cell r="J615"/>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cell r="L616" t="str">
            <v>Ausserordentlicher Transferaufwand; öffentliche Unternehmungen</v>
          </cell>
          <cell r="M616" t="str">
            <v>Ausserordentlicher Transferaufwand an öffentliche Unternehmungen.</v>
          </cell>
        </row>
        <row r="617">
          <cell r="I617">
            <v>386400</v>
          </cell>
          <cell r="J617"/>
          <cell r="K617" t="str">
            <v>3864.00</v>
          </cell>
          <cell r="L617" t="str">
            <v>Ausserordentlicher Transferaufwand an öffentliche Unternehmungen</v>
          </cell>
          <cell r="M617" t="str">
            <v>Ausserordentlicher Transferaufwand an öffentliche Unternehmungen.</v>
          </cell>
        </row>
        <row r="618">
          <cell r="I618">
            <v>3865</v>
          </cell>
          <cell r="J618">
            <v>3865</v>
          </cell>
          <cell r="K618"/>
          <cell r="L618" t="str">
            <v>Ausserordentlicher Transferaufwand; private Unternehmungen</v>
          </cell>
          <cell r="M618" t="str">
            <v>Ausserordentlicher Transferaufwand an private Unternehmungen.</v>
          </cell>
        </row>
        <row r="619">
          <cell r="I619">
            <v>386500</v>
          </cell>
          <cell r="J619"/>
          <cell r="K619" t="str">
            <v>3865.00</v>
          </cell>
          <cell r="L619" t="str">
            <v>Ausserordentlicher Transferaufwand an private Unternehmungen</v>
          </cell>
          <cell r="M619" t="str">
            <v>Ausserordentlicher Transferaufwand an private Unternehmungen.</v>
          </cell>
        </row>
        <row r="620">
          <cell r="I620">
            <v>3866</v>
          </cell>
          <cell r="J620">
            <v>3866</v>
          </cell>
          <cell r="K620"/>
          <cell r="L620" t="str">
            <v>Ausserordentlicher Transferaufwand; private Organisationen ohne Erwerbszweck</v>
          </cell>
          <cell r="M620" t="str">
            <v>Ausserordentlicher Transferaufwand an private Organisationen ohne Erwerbszweck.</v>
          </cell>
        </row>
        <row r="621">
          <cell r="I621">
            <v>386600</v>
          </cell>
          <cell r="J621"/>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cell r="L622" t="str">
            <v>Ausserordentlicher Transferaufwand; private Haushalte</v>
          </cell>
          <cell r="M622" t="str">
            <v>Ausserordentlicher Transferaufwand an private Haushalte.</v>
          </cell>
        </row>
        <row r="623">
          <cell r="I623">
            <v>386700</v>
          </cell>
          <cell r="J623"/>
          <cell r="K623" t="str">
            <v>3867.00</v>
          </cell>
          <cell r="L623" t="str">
            <v>Ausserordentlicher Transferaufwand an private Haushalte</v>
          </cell>
          <cell r="M623" t="str">
            <v>Ausserordentlicher Transferaufwand an private Haushalte.</v>
          </cell>
        </row>
        <row r="624">
          <cell r="I624">
            <v>3868</v>
          </cell>
          <cell r="J624">
            <v>3868</v>
          </cell>
          <cell r="K624"/>
          <cell r="L624" t="str">
            <v>Ausserordentlicher Transferaufwand; Ausland</v>
          </cell>
          <cell r="M624" t="str">
            <v>Ausserordentlicher Transferaufwand an Empfänger im Ausland.</v>
          </cell>
        </row>
        <row r="625">
          <cell r="I625">
            <v>386800</v>
          </cell>
          <cell r="J625"/>
          <cell r="K625" t="str">
            <v>3868.00</v>
          </cell>
          <cell r="L625" t="str">
            <v>Ausserordentlicher Transferaufwand an das Ausland</v>
          </cell>
          <cell r="M625" t="str">
            <v>Ausserordentlicher Transferaufwand an Empfänger im Ausland.</v>
          </cell>
        </row>
        <row r="626">
          <cell r="I626">
            <v>387</v>
          </cell>
          <cell r="J626">
            <v>387</v>
          </cell>
          <cell r="K626"/>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cell r="L627" t="str">
            <v>Zusätzliche Abschreibungen auf Darlehen VV</v>
          </cell>
          <cell r="M627" t="str">
            <v>Gegenkonto zu Sachgruppe 1484. Zusätzliche Abschreibungen auf der Sachgruppe 144 Darlehen VV.</v>
          </cell>
        </row>
        <row r="628">
          <cell r="I628">
            <v>38740</v>
          </cell>
          <cell r="J628" t="str">
            <v>3874.0</v>
          </cell>
          <cell r="K628"/>
          <cell r="L628" t="str">
            <v>Zusätzliche Abschreibungen Darlehen VV an Bund</v>
          </cell>
          <cell r="M628" t="str">
            <v>Gegenkonto zu Sachgruppe 14840. Zusätzliche Abschreibungen auf der Sachgruppe 1440 Darlehen VV an Bund.</v>
          </cell>
        </row>
        <row r="629">
          <cell r="I629">
            <v>387400</v>
          </cell>
          <cell r="J629"/>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cell r="L649" t="str">
            <v>Zusätzliche Abschreibungen Darlehen VV an private Haushalte</v>
          </cell>
          <cell r="M649" t="str">
            <v>Gegenkonto zu Sachgruppe 14847. Zusätzliche Abschreibungen auf der Sachgruppe 1447 Darlehen VV an private Haushalte.</v>
          </cell>
        </row>
        <row r="650">
          <cell r="I650">
            <v>387470</v>
          </cell>
          <cell r="J650"/>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cell r="L652" t="str">
            <v>Zusätzliche Abschreibungen Darlehen VV an das Ausland</v>
          </cell>
          <cell r="M652" t="str">
            <v>Gegenkonto zu Sachgruppe 14848. Zusätzliche Abschreibungen auf der Sachgruppe 1448 Darlehen VV an das Ausland.</v>
          </cell>
        </row>
        <row r="653">
          <cell r="I653">
            <v>387480</v>
          </cell>
          <cell r="J653"/>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cell r="L684" t="str">
            <v>Zusätzliche Abschreibungen Investitionsbeiträge an Bund</v>
          </cell>
          <cell r="M684" t="str">
            <v>Gegenkonto zu Sachgruppe 14860. Zusätzliche Abschreibungen auf der Sachgruppe 1460 Investitionsbeiträge an Bund.</v>
          </cell>
        </row>
        <row r="685">
          <cell r="I685">
            <v>387600</v>
          </cell>
          <cell r="J685"/>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cell r="L711" t="str">
            <v>Einlagen in das Eigenkapital</v>
          </cell>
          <cell r="M711" t="str">
            <v>Erfolgswirksam gebuchte Einlagen in das Eigenkapital.</v>
          </cell>
        </row>
        <row r="712">
          <cell r="I712">
            <v>3892</v>
          </cell>
          <cell r="J712">
            <v>3892</v>
          </cell>
          <cell r="K712"/>
          <cell r="L712" t="str">
            <v>Einlagen in Rücklagen der Globalbudgetbereiche</v>
          </cell>
          <cell r="M712" t="str">
            <v>Erfolgswirksam gebuchte Einlagen in die Rücklagen von Globalbudgetbereichen (Sachgruppe 2920).</v>
          </cell>
        </row>
        <row r="713">
          <cell r="I713">
            <v>389200</v>
          </cell>
          <cell r="J713"/>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cell r="L714" t="str">
            <v>Einlagen in Vorfinanzierungen des EK</v>
          </cell>
          <cell r="M714" t="str">
            <v>Einlagen in die Sachgruppe 2930 Vorfinanzierungen zur Vorausdeckung zukünftiger Investitionsvorhaben.</v>
          </cell>
        </row>
        <row r="715">
          <cell r="I715">
            <v>389300</v>
          </cell>
          <cell r="J715"/>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cell r="L716" t="str">
            <v>Einlagen in Neubewertungsreserven</v>
          </cell>
          <cell r="M716" t="str">
            <v>Einlagen in die Sachgruppe 296 Neubewertungsreserve Finanzvermögen, wenn Aufwertungen im FV erfolgswirksam vorgenommen wurden.</v>
          </cell>
        </row>
        <row r="717">
          <cell r="I717">
            <v>389600</v>
          </cell>
          <cell r="J717"/>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cell r="L718" t="str">
            <v>Einlagen in die Reserven im EK</v>
          </cell>
          <cell r="M718" t="str">
            <v>Einlagen in die Sachgruppe 2980 Reserven.</v>
          </cell>
        </row>
        <row r="719">
          <cell r="I719">
            <v>389800</v>
          </cell>
          <cell r="J719"/>
          <cell r="K719" t="str">
            <v>3898.00</v>
          </cell>
          <cell r="L719" t="str">
            <v>Einlagen in die Reserven im EK</v>
          </cell>
          <cell r="M719" t="str">
            <v>Einlagen in die Sachgruppe 2980 Reserven.</v>
          </cell>
        </row>
        <row r="720">
          <cell r="I720">
            <v>39</v>
          </cell>
          <cell r="J720">
            <v>39</v>
          </cell>
          <cell r="K720"/>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cell r="L721" t="str">
            <v>Material- und Warenbezüge</v>
          </cell>
          <cell r="M721" t="str">
            <v>Vergütung für Bezüge von Waren, Geräten, Maschinen, Mobilien, Büroartikel aller Art.</v>
          </cell>
        </row>
        <row r="722">
          <cell r="I722">
            <v>3900</v>
          </cell>
          <cell r="J722">
            <v>3900</v>
          </cell>
          <cell r="K722"/>
          <cell r="L722" t="str">
            <v>Interne Verrechnung von Material- und Warenbezügen</v>
          </cell>
          <cell r="M722" t="str">
            <v>Vergütung für Bezüge von Waren, Geräten, Maschinen, Mobilien, Büroartikel aller Art.</v>
          </cell>
        </row>
        <row r="723">
          <cell r="I723">
            <v>390000</v>
          </cell>
          <cell r="J723"/>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cell r="L724" t="str">
            <v>Dienstleistungen</v>
          </cell>
          <cell r="M724" t="str">
            <v>Vergütungen für intern bezogene Dienstleistungen.</v>
          </cell>
        </row>
        <row r="725">
          <cell r="I725">
            <v>3910</v>
          </cell>
          <cell r="J725">
            <v>3910</v>
          </cell>
          <cell r="K725"/>
          <cell r="L725" t="str">
            <v>Interne Verrechnung von Dienstleistungen</v>
          </cell>
          <cell r="M725" t="str">
            <v>Vergütungen für intern bezogene Dienstleistungen.</v>
          </cell>
        </row>
        <row r="726">
          <cell r="I726">
            <v>391000</v>
          </cell>
          <cell r="J726"/>
          <cell r="K726" t="str">
            <v>3910.00</v>
          </cell>
          <cell r="L726" t="str">
            <v>Interne Verrechnung von Dienstleistungen</v>
          </cell>
          <cell r="M726" t="str">
            <v>Vergütungen für intern bezogene Dienstleistungen.</v>
          </cell>
        </row>
        <row r="727">
          <cell r="I727">
            <v>392</v>
          </cell>
          <cell r="J727">
            <v>392</v>
          </cell>
          <cell r="K727"/>
          <cell r="L727" t="str">
            <v>Pacht, Mieten, Benützungskosten</v>
          </cell>
          <cell r="M727" t="str">
            <v>Vergütung für die Miete von Liegenschaften, Räumen, Parkplätzen sowie Sachanlagen, Geräten, Mobilien, Fahrzeugen etc.</v>
          </cell>
        </row>
        <row r="728">
          <cell r="I728">
            <v>3920</v>
          </cell>
          <cell r="J728">
            <v>3920</v>
          </cell>
          <cell r="K728"/>
          <cell r="L728" t="str">
            <v>Interne Verrechnung von Pacht, Mieten, Benützungskosten</v>
          </cell>
          <cell r="M728" t="str">
            <v>Vergütung für die Miete von Liegenschaften, Räumen, Parkplätzen sowie Sachanlagen, Geräten, Mobilien, Fahrzeugen etc.</v>
          </cell>
        </row>
        <row r="729">
          <cell r="I729">
            <v>392000</v>
          </cell>
          <cell r="J729"/>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cell r="L742" t="str">
            <v>Übrige interne Verrechnungen</v>
          </cell>
          <cell r="M742" t="str">
            <v>Nicht anders zugeordnete Vergütungen an andere Dienststellen oder konsolidierte Einheiten.</v>
          </cell>
        </row>
        <row r="743">
          <cell r="I743">
            <v>3990</v>
          </cell>
          <cell r="J743">
            <v>3990</v>
          </cell>
          <cell r="K743"/>
          <cell r="L743" t="str">
            <v>Übrige interne Verrechnungen</v>
          </cell>
          <cell r="M743" t="str">
            <v>Nicht anders zugeordnete Vergütungen an andere Dienststellen oder konsolidierte Einheiten.</v>
          </cell>
        </row>
        <row r="744">
          <cell r="I744">
            <v>399000</v>
          </cell>
          <cell r="J744"/>
          <cell r="K744" t="str">
            <v>3990.00</v>
          </cell>
          <cell r="L744" t="str">
            <v>Übrige interne Verrechnungen</v>
          </cell>
          <cell r="M744" t="str">
            <v>Nicht anders zugeordnete Vergütungen an andere Dienststellen oder konsolidierte Einheiten.</v>
          </cell>
        </row>
        <row r="745">
          <cell r="I745">
            <v>4</v>
          </cell>
          <cell r="J745">
            <v>4</v>
          </cell>
          <cell r="K745"/>
          <cell r="L745" t="str">
            <v>Ertrag</v>
          </cell>
          <cell r="M745" t="str">
            <v xml:space="preserve"> </v>
          </cell>
        </row>
        <row r="746">
          <cell r="I746">
            <v>40</v>
          </cell>
          <cell r="J746">
            <v>40</v>
          </cell>
          <cell r="K746"/>
          <cell r="L746" t="str">
            <v>Fiskalertrag</v>
          </cell>
          <cell r="M746" t="str">
            <v xml:space="preserve"> </v>
          </cell>
        </row>
        <row r="747">
          <cell r="I747">
            <v>400</v>
          </cell>
          <cell r="J747">
            <v>400</v>
          </cell>
          <cell r="K747"/>
          <cell r="L747" t="str">
            <v>Direkte Steuern natürliche Personen</v>
          </cell>
          <cell r="M747" t="str">
            <v xml:space="preserve"> </v>
          </cell>
        </row>
        <row r="748">
          <cell r="I748">
            <v>4000</v>
          </cell>
          <cell r="J748">
            <v>4000</v>
          </cell>
          <cell r="K748"/>
          <cell r="L748" t="str">
            <v>Einkommenssteuern natürliche Personen</v>
          </cell>
          <cell r="M748" t="str">
            <v>Direkte Staats- oder Gemeindesteuern auf dem Einkommen natürlicher Personen.</v>
          </cell>
        </row>
        <row r="749">
          <cell r="I749">
            <v>40000</v>
          </cell>
          <cell r="J749" t="str">
            <v>4000.0</v>
          </cell>
          <cell r="K749"/>
          <cell r="L749" t="str">
            <v>Einkommenssteuern natürliche Personen Rechnungsjahr</v>
          </cell>
          <cell r="M749"/>
        </row>
        <row r="750">
          <cell r="I750">
            <v>400000</v>
          </cell>
          <cell r="J750"/>
          <cell r="K750" t="str">
            <v>4000.00</v>
          </cell>
          <cell r="L750" t="str">
            <v>Einkommenssteuern natürliche Personen Rechnungsjahr</v>
          </cell>
          <cell r="M750"/>
        </row>
        <row r="751">
          <cell r="I751">
            <v>40001</v>
          </cell>
          <cell r="J751" t="str">
            <v>4000.1</v>
          </cell>
          <cell r="K751"/>
          <cell r="L751" t="str">
            <v>Einkommenssteuern natürliche Personen früherer Jahre</v>
          </cell>
          <cell r="M751"/>
        </row>
        <row r="752">
          <cell r="I752">
            <v>400010</v>
          </cell>
          <cell r="J752"/>
          <cell r="K752" t="str">
            <v>4000.10</v>
          </cell>
          <cell r="L752" t="str">
            <v>Einkommenssteuern natürliche Personen früherer Jahre</v>
          </cell>
          <cell r="M752"/>
        </row>
        <row r="753">
          <cell r="I753">
            <v>40002</v>
          </cell>
          <cell r="J753" t="str">
            <v>4000.2</v>
          </cell>
          <cell r="K753"/>
          <cell r="L753" t="str">
            <v>Nachsteuern Einkommensteuern natürliche Personen</v>
          </cell>
          <cell r="M753"/>
        </row>
        <row r="754">
          <cell r="I754">
            <v>400020</v>
          </cell>
          <cell r="J754"/>
          <cell r="K754" t="str">
            <v>4000.20</v>
          </cell>
          <cell r="L754" t="str">
            <v>Nachsteuern Einkommensteuern natürliche Personen</v>
          </cell>
          <cell r="M754"/>
        </row>
        <row r="755">
          <cell r="I755">
            <v>40004</v>
          </cell>
          <cell r="J755" t="str">
            <v>4000.4</v>
          </cell>
          <cell r="K755"/>
          <cell r="L755" t="str">
            <v>Aktive Steuerausscheidungen Einkommensteuern natürliche Personen</v>
          </cell>
          <cell r="M755"/>
        </row>
        <row r="756">
          <cell r="I756">
            <v>400040</v>
          </cell>
          <cell r="J756"/>
          <cell r="K756" t="str">
            <v>4000.40</v>
          </cell>
          <cell r="L756" t="str">
            <v>Aktive Steuerausscheidungen Einkommensteuern natürliche Personen</v>
          </cell>
          <cell r="M756"/>
        </row>
        <row r="757">
          <cell r="I757">
            <v>40005</v>
          </cell>
          <cell r="J757" t="str">
            <v>4000.5</v>
          </cell>
          <cell r="K757"/>
          <cell r="L757" t="str">
            <v>Passive Steuerausscheidungen Einkommensteuern natürliche Personen</v>
          </cell>
          <cell r="M757" t="str">
            <v>Ertragsminderungskonto.</v>
          </cell>
        </row>
        <row r="758">
          <cell r="I758">
            <v>400050</v>
          </cell>
          <cell r="J758"/>
          <cell r="K758" t="str">
            <v>4000.50</v>
          </cell>
          <cell r="L758" t="str">
            <v>Passive Steuerausscheidungen Einkommensteuern natürliche Personen</v>
          </cell>
          <cell r="M758" t="str">
            <v>Ertragsminderungskonto.</v>
          </cell>
        </row>
        <row r="759">
          <cell r="I759">
            <v>40006</v>
          </cell>
          <cell r="J759" t="str">
            <v>4000.6</v>
          </cell>
          <cell r="K759"/>
          <cell r="L759" t="str">
            <v>Pauschale Steueranrechnung natürliche Personen</v>
          </cell>
          <cell r="M759" t="str">
            <v>Ertragsminderungskonto.</v>
          </cell>
        </row>
        <row r="760">
          <cell r="I760">
            <v>400060</v>
          </cell>
          <cell r="J760"/>
          <cell r="K760" t="str">
            <v>4000.60</v>
          </cell>
          <cell r="L760" t="str">
            <v>Pauschale Steueranrechnung natürliche Personen</v>
          </cell>
          <cell r="M760" t="str">
            <v>Ertragsminderungskonto.</v>
          </cell>
        </row>
        <row r="761">
          <cell r="I761">
            <v>4001</v>
          </cell>
          <cell r="J761">
            <v>4001</v>
          </cell>
          <cell r="K761"/>
          <cell r="L761" t="str">
            <v>Vermögenssteuern natürliche Personen</v>
          </cell>
          <cell r="M761" t="str">
            <v>Direkte Staats- oder Gemeindesteuern auf dem Vermögen natürlicher Personen.</v>
          </cell>
        </row>
        <row r="762">
          <cell r="I762">
            <v>40010</v>
          </cell>
          <cell r="J762" t="str">
            <v>4001.0</v>
          </cell>
          <cell r="K762"/>
          <cell r="L762" t="str">
            <v>Vermögenssteuern natürliche Personen Rechnungsjahr</v>
          </cell>
          <cell r="M762"/>
        </row>
        <row r="763">
          <cell r="I763">
            <v>400100</v>
          </cell>
          <cell r="J763"/>
          <cell r="K763" t="str">
            <v>4001.00</v>
          </cell>
          <cell r="L763" t="str">
            <v>Vermögenssteuern natürliche Personen Rechnungsjahr</v>
          </cell>
          <cell r="M763"/>
        </row>
        <row r="764">
          <cell r="I764">
            <v>40011</v>
          </cell>
          <cell r="J764" t="str">
            <v>4001.1</v>
          </cell>
          <cell r="K764"/>
          <cell r="L764" t="str">
            <v>Vermögenssteuern natürliche Personen früherer Jahre</v>
          </cell>
          <cell r="M764"/>
        </row>
        <row r="765">
          <cell r="I765">
            <v>400110</v>
          </cell>
          <cell r="J765"/>
          <cell r="K765" t="str">
            <v>4001.10</v>
          </cell>
          <cell r="L765" t="str">
            <v>Vermögenssteuern natürliche Personen früherer Jahre</v>
          </cell>
          <cell r="M765"/>
        </row>
        <row r="766">
          <cell r="I766">
            <v>40012</v>
          </cell>
          <cell r="J766" t="str">
            <v>4001.2</v>
          </cell>
          <cell r="K766"/>
          <cell r="L766" t="str">
            <v>Nachsteuern Vermögenssteuern natürliche Personen</v>
          </cell>
          <cell r="M766"/>
        </row>
        <row r="767">
          <cell r="I767">
            <v>400120</v>
          </cell>
          <cell r="J767"/>
          <cell r="K767" t="str">
            <v>4001.20</v>
          </cell>
          <cell r="L767" t="str">
            <v>Nachsteuern Vermögenssteuern natürliche Personen</v>
          </cell>
          <cell r="M767"/>
        </row>
        <row r="768">
          <cell r="I768">
            <v>40014</v>
          </cell>
          <cell r="J768" t="str">
            <v>4001.4</v>
          </cell>
          <cell r="K768"/>
          <cell r="L768" t="str">
            <v>Aktive Steuerausscheidungen Vermögenssteuern natürliche Personen</v>
          </cell>
          <cell r="M768"/>
        </row>
        <row r="769">
          <cell r="I769">
            <v>400140</v>
          </cell>
          <cell r="J769"/>
          <cell r="K769" t="str">
            <v>4001.40</v>
          </cell>
          <cell r="L769" t="str">
            <v>Aktive Steuerausscheidungen Vermögenssteuern natürliche Personen</v>
          </cell>
          <cell r="M769"/>
        </row>
        <row r="770">
          <cell r="I770">
            <v>40015</v>
          </cell>
          <cell r="J770" t="str">
            <v>4001.5</v>
          </cell>
          <cell r="K770"/>
          <cell r="L770" t="str">
            <v>Passive Steuerausscheidungen Vermögenssteuern natürliche Personen</v>
          </cell>
          <cell r="M770" t="str">
            <v>Ertragsminderungskonto.</v>
          </cell>
        </row>
        <row r="771">
          <cell r="I771">
            <v>400150</v>
          </cell>
          <cell r="J771"/>
          <cell r="K771" t="str">
            <v>4001.50</v>
          </cell>
          <cell r="L771" t="str">
            <v>Passive Steuerausscheidungen Vermögenssteuern natürliche Personen</v>
          </cell>
          <cell r="M771" t="str">
            <v>Ertragsminderungskonto.</v>
          </cell>
        </row>
        <row r="772">
          <cell r="I772">
            <v>4002</v>
          </cell>
          <cell r="J772">
            <v>4002</v>
          </cell>
          <cell r="K772"/>
          <cell r="L772" t="str">
            <v>Quellensteuern natürliche Personen</v>
          </cell>
          <cell r="M772" t="str">
            <v>Direkte Staats- oder Gemeindesteuern auf dem Einkommen von natürlichen Personen mit Wohnsitz im Ausland (gem. Art. 35 Steuerharmonisierungsgesetz).</v>
          </cell>
        </row>
        <row r="773">
          <cell r="I773">
            <v>400200</v>
          </cell>
          <cell r="J773"/>
          <cell r="K773" t="str">
            <v>4002.00</v>
          </cell>
          <cell r="L773" t="str">
            <v>Quellensteuern natürliche Personen</v>
          </cell>
          <cell r="M773"/>
        </row>
        <row r="774">
          <cell r="I774">
            <v>4008</v>
          </cell>
          <cell r="J774">
            <v>4008</v>
          </cell>
          <cell r="K774"/>
          <cell r="L774" t="str">
            <v>Personensteuern</v>
          </cell>
          <cell r="M774" t="str">
            <v>Feuerwehrsteuer und andere "Kopfsteuern".</v>
          </cell>
        </row>
        <row r="775">
          <cell r="I775">
            <v>400800</v>
          </cell>
          <cell r="J775"/>
          <cell r="K775" t="str">
            <v>4008.00</v>
          </cell>
          <cell r="L775" t="str">
            <v>Personalsteuern</v>
          </cell>
          <cell r="M775"/>
        </row>
        <row r="776">
          <cell r="I776">
            <v>4009</v>
          </cell>
          <cell r="J776">
            <v>4009</v>
          </cell>
          <cell r="K776"/>
          <cell r="L776" t="str">
            <v>Übrige direkte Steuern natürliche Personen</v>
          </cell>
          <cell r="M776" t="str">
            <v>Nicht anderswo zugeordnete direkte Steuern von natürlichen Personen.</v>
          </cell>
        </row>
        <row r="777">
          <cell r="I777">
            <v>400900</v>
          </cell>
          <cell r="J777"/>
          <cell r="K777" t="str">
            <v>4009.00</v>
          </cell>
          <cell r="L777" t="str">
            <v>Übrige direkte Steuern natürliche Personen</v>
          </cell>
          <cell r="M777" t="str">
            <v>Nicht anderswo zugeordnete direkte Steuern von natürlichen Personen.</v>
          </cell>
        </row>
        <row r="778">
          <cell r="I778">
            <v>401</v>
          </cell>
          <cell r="J778">
            <v>401</v>
          </cell>
          <cell r="K778"/>
          <cell r="L778" t="str">
            <v>Direkte Steuern juristische Personen</v>
          </cell>
          <cell r="M778" t="str">
            <v xml:space="preserve"> </v>
          </cell>
        </row>
        <row r="779">
          <cell r="I779">
            <v>4010</v>
          </cell>
          <cell r="J779">
            <v>4010</v>
          </cell>
          <cell r="K779"/>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cell r="L780" t="str">
            <v>Gewinnsteuern juristische Personen Rechnungsjahr</v>
          </cell>
          <cell r="M780"/>
        </row>
        <row r="781">
          <cell r="I781">
            <v>401000</v>
          </cell>
          <cell r="J781"/>
          <cell r="K781" t="str">
            <v>4010.00</v>
          </cell>
          <cell r="L781" t="str">
            <v>Gewinnsteuern juristische Personen Rechnungsjahr</v>
          </cell>
          <cell r="M781"/>
        </row>
        <row r="782">
          <cell r="I782">
            <v>40101</v>
          </cell>
          <cell r="J782" t="str">
            <v>4010.1</v>
          </cell>
          <cell r="K782"/>
          <cell r="L782" t="str">
            <v>Gewinnsteuern juristische Personen früherer Jahre</v>
          </cell>
          <cell r="M782"/>
        </row>
        <row r="783">
          <cell r="I783">
            <v>401010</v>
          </cell>
          <cell r="J783"/>
          <cell r="K783" t="str">
            <v>4010.10</v>
          </cell>
          <cell r="L783" t="str">
            <v>Gewinnsteuern juristische Personen früherer Jahre</v>
          </cell>
          <cell r="M783"/>
        </row>
        <row r="784">
          <cell r="I784">
            <v>40102</v>
          </cell>
          <cell r="J784" t="str">
            <v>4010.2</v>
          </cell>
          <cell r="K784"/>
          <cell r="L784" t="str">
            <v>Nachsteuern Gewinnsteuern juristische Personen</v>
          </cell>
          <cell r="M784"/>
        </row>
        <row r="785">
          <cell r="I785">
            <v>401020</v>
          </cell>
          <cell r="J785"/>
          <cell r="K785" t="str">
            <v>4010.20</v>
          </cell>
          <cell r="L785" t="str">
            <v>Nachsteuern Gewinnsteuern juristische Personen</v>
          </cell>
          <cell r="M785"/>
        </row>
        <row r="786">
          <cell r="I786">
            <v>40104</v>
          </cell>
          <cell r="J786" t="str">
            <v>4010.4</v>
          </cell>
          <cell r="K786"/>
          <cell r="L786" t="str">
            <v>Aktive Steuerausscheidungen Gewinnsteuern juristische Personen</v>
          </cell>
          <cell r="M786"/>
        </row>
        <row r="787">
          <cell r="I787">
            <v>401040</v>
          </cell>
          <cell r="J787"/>
          <cell r="K787" t="str">
            <v>4010.40</v>
          </cell>
          <cell r="L787" t="str">
            <v>Aktive Steuerausscheidungen Gewinnsteuern juristische Personen</v>
          </cell>
          <cell r="M787"/>
        </row>
        <row r="788">
          <cell r="I788">
            <v>40105</v>
          </cell>
          <cell r="J788" t="str">
            <v>4010.5</v>
          </cell>
          <cell r="K788"/>
          <cell r="L788" t="str">
            <v>Passive Steuerausscheidungen Gewinnsteuern juristische Personen</v>
          </cell>
          <cell r="M788" t="str">
            <v>Ertragsminderungskonto.</v>
          </cell>
        </row>
        <row r="789">
          <cell r="I789">
            <v>401050</v>
          </cell>
          <cell r="J789"/>
          <cell r="K789" t="str">
            <v>4010.50</v>
          </cell>
          <cell r="L789" t="str">
            <v>Passive Steuerausscheidungen Gewinnsteuern juristische Personen</v>
          </cell>
          <cell r="M789" t="str">
            <v>Ertragsminderungskonto.</v>
          </cell>
        </row>
        <row r="790">
          <cell r="I790">
            <v>40106</v>
          </cell>
          <cell r="J790" t="str">
            <v>4010.6</v>
          </cell>
          <cell r="K790"/>
          <cell r="L790" t="str">
            <v>Pauschale Steueranrechnung juristische Personen</v>
          </cell>
          <cell r="M790" t="str">
            <v>Ertragsminderungskonto.</v>
          </cell>
        </row>
        <row r="791">
          <cell r="I791">
            <v>401060</v>
          </cell>
          <cell r="J791"/>
          <cell r="K791" t="str">
            <v>4010.60</v>
          </cell>
          <cell r="L791" t="str">
            <v>Pauschale Steueranrechnung juristische Personen</v>
          </cell>
          <cell r="M791" t="str">
            <v>Ertragsminderungskonto.</v>
          </cell>
        </row>
        <row r="792">
          <cell r="I792">
            <v>4011</v>
          </cell>
          <cell r="J792">
            <v>4011</v>
          </cell>
          <cell r="K792"/>
          <cell r="L792" t="str">
            <v>Kapitalssteuern juristische Personen</v>
          </cell>
          <cell r="M792" t="str">
            <v>Direkte Staats- oder Gemeindesteuern auf dem Kapital von juristischen Personen.</v>
          </cell>
        </row>
        <row r="793">
          <cell r="I793">
            <v>40110</v>
          </cell>
          <cell r="J793" t="str">
            <v>4011.0</v>
          </cell>
          <cell r="K793"/>
          <cell r="L793" t="str">
            <v>Kapitalssteuern juristische Personen Rechnungsjahr</v>
          </cell>
          <cell r="M793"/>
        </row>
        <row r="794">
          <cell r="I794">
            <v>401100</v>
          </cell>
          <cell r="J794"/>
          <cell r="K794" t="str">
            <v>4011.00</v>
          </cell>
          <cell r="L794" t="str">
            <v>Kapitalssteuern juristische Personen Rechnungsjahr</v>
          </cell>
          <cell r="M794"/>
        </row>
        <row r="795">
          <cell r="I795">
            <v>40111</v>
          </cell>
          <cell r="J795" t="str">
            <v>4011.1</v>
          </cell>
          <cell r="K795"/>
          <cell r="L795" t="str">
            <v>Kapitalssteuern juristische Personen früherer Jahre</v>
          </cell>
          <cell r="M795"/>
        </row>
        <row r="796">
          <cell r="I796">
            <v>401110</v>
          </cell>
          <cell r="J796"/>
          <cell r="K796" t="str">
            <v>4011.10</v>
          </cell>
          <cell r="L796" t="str">
            <v>Kapitalssteuern juristische Personen früherer Jahre</v>
          </cell>
          <cell r="M796"/>
        </row>
        <row r="797">
          <cell r="I797">
            <v>40112</v>
          </cell>
          <cell r="J797" t="str">
            <v>4011.2</v>
          </cell>
          <cell r="K797"/>
          <cell r="L797" t="str">
            <v>Nachsteuern Kapitalsteuern juristische Personen</v>
          </cell>
          <cell r="M797"/>
        </row>
        <row r="798">
          <cell r="I798">
            <v>401120</v>
          </cell>
          <cell r="J798"/>
          <cell r="K798" t="str">
            <v>4011.20</v>
          </cell>
          <cell r="L798" t="str">
            <v>Nachsteuern Kapitalsteuern juristische Personen</v>
          </cell>
          <cell r="M798"/>
        </row>
        <row r="799">
          <cell r="I799">
            <v>40114</v>
          </cell>
          <cell r="J799" t="str">
            <v>4011.4</v>
          </cell>
          <cell r="K799"/>
          <cell r="L799" t="str">
            <v>Aktive Steuerausscheidungen Kapitalsteuern juristische Personen</v>
          </cell>
          <cell r="M799"/>
        </row>
        <row r="800">
          <cell r="I800">
            <v>401140</v>
          </cell>
          <cell r="J800"/>
          <cell r="K800" t="str">
            <v>4011.40</v>
          </cell>
          <cell r="L800" t="str">
            <v>Aktive Steuerausscheidungen Kapitalsteuern juristische Personen</v>
          </cell>
          <cell r="M800"/>
        </row>
        <row r="801">
          <cell r="I801">
            <v>40115</v>
          </cell>
          <cell r="J801" t="str">
            <v>4011.5</v>
          </cell>
          <cell r="K801"/>
          <cell r="L801" t="str">
            <v>Passive Steuerausscheidungen Kapitalsteuern juristische Personen</v>
          </cell>
          <cell r="M801" t="str">
            <v>Ertragsminderungskonto.</v>
          </cell>
        </row>
        <row r="802">
          <cell r="I802">
            <v>401150</v>
          </cell>
          <cell r="J802"/>
          <cell r="K802" t="str">
            <v>4011.50</v>
          </cell>
          <cell r="L802" t="str">
            <v>Passive Steuerausscheidungen Kapitalsteuern juristische Personen</v>
          </cell>
          <cell r="M802" t="str">
            <v>Ertragsminderungskonto.</v>
          </cell>
        </row>
        <row r="803">
          <cell r="I803">
            <v>4012</v>
          </cell>
          <cell r="J803">
            <v>4012</v>
          </cell>
          <cell r="K803"/>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cell r="K804" t="str">
            <v>4012.00</v>
          </cell>
          <cell r="L804" t="str">
            <v>Quellensteuern juristische Personen</v>
          </cell>
          <cell r="M804"/>
        </row>
        <row r="805">
          <cell r="I805">
            <v>4019</v>
          </cell>
          <cell r="J805">
            <v>4019</v>
          </cell>
          <cell r="K805"/>
          <cell r="L805" t="str">
            <v>Übrige direkte Steuern juristische Personen</v>
          </cell>
          <cell r="M805" t="str">
            <v>Nicht anderswo zugeordnete direkte Steuern von juristischen Personen.</v>
          </cell>
        </row>
        <row r="806">
          <cell r="I806">
            <v>401900</v>
          </cell>
          <cell r="J806"/>
          <cell r="K806" t="str">
            <v>4019.00</v>
          </cell>
          <cell r="L806" t="str">
            <v>Übrige direkte Steuern juristische Personen</v>
          </cell>
          <cell r="M806" t="str">
            <v>Nicht anderswo zugeordnete direkte Steuern von juristischen Personen.</v>
          </cell>
        </row>
        <row r="807">
          <cell r="I807">
            <v>402</v>
          </cell>
          <cell r="J807">
            <v>402</v>
          </cell>
          <cell r="K807"/>
          <cell r="L807" t="str">
            <v>Übrige Direkte Steuern</v>
          </cell>
          <cell r="M807" t="str">
            <v xml:space="preserve"> </v>
          </cell>
        </row>
        <row r="808">
          <cell r="I808">
            <v>4020</v>
          </cell>
          <cell r="J808">
            <v>4020</v>
          </cell>
          <cell r="K808"/>
          <cell r="L808" t="str">
            <v>Verrechnungssteuer (nur Bund)</v>
          </cell>
          <cell r="M808" t="str">
            <v>Konto wird nur vom Bund verwendet.</v>
          </cell>
        </row>
        <row r="809">
          <cell r="I809">
            <v>402000</v>
          </cell>
          <cell r="J809"/>
          <cell r="K809" t="str">
            <v>4020.00</v>
          </cell>
          <cell r="L809" t="str">
            <v>Verrechnungssteuer (nur Bund)</v>
          </cell>
          <cell r="M809" t="str">
            <v>Konto wird nur vom Bund verwendet.</v>
          </cell>
        </row>
        <row r="810">
          <cell r="I810">
            <v>4021</v>
          </cell>
          <cell r="J810">
            <v>4021</v>
          </cell>
          <cell r="K810"/>
          <cell r="L810" t="str">
            <v>Grundsteuern</v>
          </cell>
          <cell r="M810" t="str">
            <v>Periodische Objektsteuern auf dem Grundbesitz oder auf Liegenschaften.</v>
          </cell>
        </row>
        <row r="811">
          <cell r="I811">
            <v>402100</v>
          </cell>
          <cell r="J811"/>
          <cell r="K811" t="str">
            <v>4021.00</v>
          </cell>
          <cell r="L811" t="str">
            <v>Liegenschaftensteuern</v>
          </cell>
          <cell r="M811" t="str">
            <v>Periodische Objektsteuern auf dem Grundbesitz oder auf Liegenschaften.</v>
          </cell>
        </row>
        <row r="812">
          <cell r="I812">
            <v>4022</v>
          </cell>
          <cell r="J812">
            <v>4022</v>
          </cell>
          <cell r="K812"/>
          <cell r="L812" t="str">
            <v>Vermögensgewinnsteuern</v>
          </cell>
          <cell r="M812" t="str">
            <v>Grundstückgewinnsteuern, Kapitalgewinnsteuern, Vermögensgewinnsteuern.</v>
          </cell>
        </row>
        <row r="813">
          <cell r="I813">
            <v>402200</v>
          </cell>
          <cell r="J813"/>
          <cell r="K813" t="str">
            <v>4022.00</v>
          </cell>
          <cell r="L813" t="str">
            <v>Grundstückgewinnsteuern</v>
          </cell>
          <cell r="M813">
            <v>0</v>
          </cell>
        </row>
        <row r="814">
          <cell r="I814">
            <v>4023</v>
          </cell>
          <cell r="J814">
            <v>4023</v>
          </cell>
          <cell r="K814"/>
          <cell r="L814" t="str">
            <v>Vermögensverkehrssteuern</v>
          </cell>
          <cell r="M814" t="str">
            <v>Handänderungssteuern, Emissions- und Umsatzabgaben auf Wertpapieren, Stempelabgaben auf Quittungen für Versicherungsprämien, kantonale Stempelsteuer.</v>
          </cell>
        </row>
        <row r="815">
          <cell r="I815">
            <v>402300</v>
          </cell>
          <cell r="J815"/>
          <cell r="K815" t="str">
            <v>4023.00</v>
          </cell>
          <cell r="L815" t="str">
            <v>Handänderungsteuern</v>
          </cell>
          <cell r="M815">
            <v>0</v>
          </cell>
        </row>
        <row r="816">
          <cell r="I816">
            <v>4024</v>
          </cell>
          <cell r="J816">
            <v>4024</v>
          </cell>
          <cell r="K816"/>
          <cell r="L816" t="str">
            <v>Erbschafts- und Schenkungssteuern</v>
          </cell>
          <cell r="M816" t="str">
            <v>Kantonale Rechtsübertragungssteuern auf Erbschaften, Vermächtnissen und Schenkungen.</v>
          </cell>
        </row>
        <row r="817">
          <cell r="I817">
            <v>402400</v>
          </cell>
          <cell r="J817"/>
          <cell r="K817" t="str">
            <v>4024.00</v>
          </cell>
          <cell r="L817" t="str">
            <v>Erbschafts- und Schenkungssteuern</v>
          </cell>
          <cell r="M817" t="str">
            <v>Kantonale Rechtsübertragungssteuern auf Erbschaften, Vermächtnissen und Schenkungen.</v>
          </cell>
        </row>
        <row r="818">
          <cell r="I818">
            <v>4025</v>
          </cell>
          <cell r="J818">
            <v>4025</v>
          </cell>
          <cell r="K818"/>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cell r="L820" t="str">
            <v>Besitz- und Aufwandsteuern</v>
          </cell>
          <cell r="M820" t="str">
            <v xml:space="preserve"> </v>
          </cell>
        </row>
        <row r="821">
          <cell r="I821">
            <v>4030</v>
          </cell>
          <cell r="J821">
            <v>4030</v>
          </cell>
          <cell r="K821"/>
          <cell r="L821" t="str">
            <v>Verkehrsabgaben</v>
          </cell>
          <cell r="M821" t="str">
            <v>Motorfahrzeugsteuern.</v>
          </cell>
        </row>
        <row r="822">
          <cell r="I822">
            <v>403000</v>
          </cell>
          <cell r="J822"/>
          <cell r="K822" t="str">
            <v>4030.00</v>
          </cell>
          <cell r="L822" t="str">
            <v>Verkehrsabgaben</v>
          </cell>
          <cell r="M822" t="str">
            <v>Motorfahrzeugsteuern.</v>
          </cell>
        </row>
        <row r="823">
          <cell r="I823">
            <v>4031</v>
          </cell>
          <cell r="J823">
            <v>4031</v>
          </cell>
          <cell r="K823"/>
          <cell r="L823" t="str">
            <v>Schiffssteuer</v>
          </cell>
          <cell r="M823" t="str">
            <v>Steuern auf Schiffen und Booten.</v>
          </cell>
        </row>
        <row r="824">
          <cell r="I824">
            <v>403100</v>
          </cell>
          <cell r="J824"/>
          <cell r="K824" t="str">
            <v>4031.00</v>
          </cell>
          <cell r="L824" t="str">
            <v>Schiffssteuer</v>
          </cell>
          <cell r="M824" t="str">
            <v>Steuern auf Schiffen und Booten.</v>
          </cell>
        </row>
        <row r="825">
          <cell r="I825">
            <v>4032</v>
          </cell>
          <cell r="J825">
            <v>4032</v>
          </cell>
          <cell r="K825"/>
          <cell r="L825" t="str">
            <v>Vergnügungssteuern</v>
          </cell>
          <cell r="M825" t="str">
            <v>Billettsteuer, Vergnügungssteuern, etc.</v>
          </cell>
        </row>
        <row r="826">
          <cell r="I826">
            <v>403200</v>
          </cell>
          <cell r="J826"/>
          <cell r="K826" t="str">
            <v>4032.00</v>
          </cell>
          <cell r="L826" t="str">
            <v>Vergnügungssteuern</v>
          </cell>
          <cell r="M826" t="str">
            <v>Billettsteuer, Vergnügungssteuern, etc.</v>
          </cell>
        </row>
        <row r="827">
          <cell r="I827">
            <v>4033</v>
          </cell>
          <cell r="J827">
            <v>4033</v>
          </cell>
          <cell r="K827"/>
          <cell r="L827" t="str">
            <v>Hundesteuer</v>
          </cell>
          <cell r="M827" t="str">
            <v>Abgabe für Hunde</v>
          </cell>
        </row>
        <row r="828">
          <cell r="I828">
            <v>403300</v>
          </cell>
          <cell r="J828"/>
          <cell r="K828" t="str">
            <v>4033.00</v>
          </cell>
          <cell r="L828" t="str">
            <v>Hundesteuer</v>
          </cell>
          <cell r="M828"/>
        </row>
        <row r="829">
          <cell r="I829">
            <v>4039</v>
          </cell>
          <cell r="J829">
            <v>4039</v>
          </cell>
          <cell r="K829"/>
          <cell r="L829" t="str">
            <v>Übrige Besitz- und Aufwandsteuer</v>
          </cell>
          <cell r="M829" t="str">
            <v>Nicht anderswo zugeordnete Abgaben auf dem Besitz oder Aufwand.</v>
          </cell>
        </row>
        <row r="830">
          <cell r="I830">
            <v>403900</v>
          </cell>
          <cell r="J830"/>
          <cell r="K830" t="str">
            <v>4039.00</v>
          </cell>
          <cell r="L830" t="str">
            <v>Übrige Besitz- und Aufwandsteuer</v>
          </cell>
          <cell r="M830" t="str">
            <v>Nicht anderswo zugeordnete Abgaben auf dem Besitz oder Aufwand.</v>
          </cell>
        </row>
        <row r="831">
          <cell r="I831">
            <v>41</v>
          </cell>
          <cell r="J831">
            <v>41</v>
          </cell>
          <cell r="K831"/>
          <cell r="L831" t="str">
            <v>Regalien und Konzessionen</v>
          </cell>
          <cell r="M831" t="str">
            <v xml:space="preserve"> </v>
          </cell>
        </row>
        <row r="832">
          <cell r="I832">
            <v>410</v>
          </cell>
          <cell r="J832">
            <v>410</v>
          </cell>
          <cell r="K832"/>
          <cell r="L832" t="str">
            <v>Regalien</v>
          </cell>
          <cell r="M832" t="str">
            <v>Erträge aus Regalien und Monopolen.</v>
          </cell>
        </row>
        <row r="833">
          <cell r="I833">
            <v>4100</v>
          </cell>
          <cell r="J833">
            <v>4100</v>
          </cell>
          <cell r="K833"/>
          <cell r="L833" t="str">
            <v>Regalien</v>
          </cell>
          <cell r="M833" t="str">
            <v>Salzregal, Bergregal, Fischereiregal, Jagdregal u.a.</v>
          </cell>
        </row>
        <row r="834">
          <cell r="I834">
            <v>410000</v>
          </cell>
          <cell r="J834"/>
          <cell r="K834" t="str">
            <v>4100.00</v>
          </cell>
          <cell r="L834" t="str">
            <v>Regalien</v>
          </cell>
          <cell r="M834" t="str">
            <v>Salzregal, Bergregal, Fischereiregal, Jagdregal u.a.</v>
          </cell>
        </row>
        <row r="835">
          <cell r="I835">
            <v>411</v>
          </cell>
          <cell r="J835">
            <v>411</v>
          </cell>
          <cell r="K835"/>
          <cell r="L835" t="str">
            <v>Schweiz. Nationalbank</v>
          </cell>
          <cell r="M835" t="str">
            <v xml:space="preserve"> </v>
          </cell>
        </row>
        <row r="836">
          <cell r="I836">
            <v>4110</v>
          </cell>
          <cell r="J836">
            <v>4110</v>
          </cell>
          <cell r="K836"/>
          <cell r="L836" t="str">
            <v>Anteil am Reingewinn der SNB</v>
          </cell>
          <cell r="M836" t="str">
            <v>Ertragsanteile und andere Ausschüttungen der Schweiz. Nationalbank - aber nicht Dividende von SNB (siehe Sachgruppe 4464).</v>
          </cell>
        </row>
        <row r="837">
          <cell r="I837">
            <v>411000</v>
          </cell>
          <cell r="J837"/>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cell r="L838" t="str">
            <v>Konzessionen</v>
          </cell>
          <cell r="M838" t="str">
            <v>Erträge aus der Erteilung von Konzessionen und Patenten.</v>
          </cell>
        </row>
        <row r="839">
          <cell r="I839">
            <v>4120</v>
          </cell>
          <cell r="J839">
            <v>4120</v>
          </cell>
          <cell r="K839"/>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cell r="L841" t="str">
            <v>Ertragsanteile an Lotterien, Sport-Toto, Wetten</v>
          </cell>
          <cell r="M841" t="str">
            <v>Bewilligungen für Lotterien und gewerbsmässige Wetten.</v>
          </cell>
        </row>
        <row r="842">
          <cell r="I842">
            <v>4130</v>
          </cell>
          <cell r="J842">
            <v>4130</v>
          </cell>
          <cell r="K842"/>
          <cell r="L842" t="str">
            <v>Ertragsanteile an Lotterien, Sport-Toto, Wetten</v>
          </cell>
          <cell r="M842" t="str">
            <v>Einnahmenanteile an Lotterien (Interkant. Landeslotterie, Zahlenlotto, u.a) sowie Sport-Toto und gewerbsmässigen Wetten.</v>
          </cell>
        </row>
        <row r="843">
          <cell r="I843">
            <v>413000</v>
          </cell>
          <cell r="J843"/>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cell r="L844" t="str">
            <v>Entgelte</v>
          </cell>
          <cell r="M844" t="str">
            <v xml:space="preserve"> </v>
          </cell>
        </row>
        <row r="845">
          <cell r="I845">
            <v>420</v>
          </cell>
          <cell r="J845">
            <v>420</v>
          </cell>
          <cell r="K845"/>
          <cell r="L845" t="str">
            <v>Ersatzabgaben</v>
          </cell>
          <cell r="M845" t="str">
            <v>Ertrag aus Abgaben, welche Pflichtige als Ersatz leisten, wenn sie von öffentlichrechtlichen Pflichten befreit werden.</v>
          </cell>
        </row>
        <row r="846">
          <cell r="I846">
            <v>4200</v>
          </cell>
          <cell r="J846">
            <v>4200</v>
          </cell>
          <cell r="K846"/>
          <cell r="L846" t="str">
            <v>Ersatzabgaben</v>
          </cell>
          <cell r="M846" t="str">
            <v>Feuerwehrpflicht-Ersatzabgabe, Ersatzabgabe für Schutzraumbauten und Parkplätze, u.a.</v>
          </cell>
        </row>
        <row r="847">
          <cell r="I847">
            <v>420000</v>
          </cell>
          <cell r="J847"/>
          <cell r="K847" t="str">
            <v>4200.00</v>
          </cell>
          <cell r="L847" t="str">
            <v>Ersatzabgaben</v>
          </cell>
          <cell r="M847" t="str">
            <v>Feuerwehrpflicht-Ersatzabgabe, Ersatzabgabe für Schutzraumbauten und Parkplätze, u.a.</v>
          </cell>
        </row>
        <row r="848">
          <cell r="I848">
            <v>421</v>
          </cell>
          <cell r="J848">
            <v>421</v>
          </cell>
          <cell r="K848"/>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cell r="L849" t="str">
            <v>Gebühren für Amtshandlungen</v>
          </cell>
          <cell r="M849" t="str">
            <v>Alle amtlichen Gebühren und Bewilligungen.</v>
          </cell>
        </row>
        <row r="850">
          <cell r="I850">
            <v>421000</v>
          </cell>
          <cell r="J850"/>
          <cell r="K850" t="str">
            <v>4210.00</v>
          </cell>
          <cell r="L850" t="str">
            <v>Gebühren für Amtshandlungen</v>
          </cell>
          <cell r="M850" t="str">
            <v>Alle amtlichen Gebühren und Bewilligungen.</v>
          </cell>
        </row>
        <row r="851">
          <cell r="I851">
            <v>422</v>
          </cell>
          <cell r="J851">
            <v>422</v>
          </cell>
          <cell r="K851"/>
          <cell r="L851" t="str">
            <v>Spital- und Heimtaxen, Kostgelder</v>
          </cell>
          <cell r="M851" t="str">
            <v xml:space="preserve"> </v>
          </cell>
        </row>
        <row r="852">
          <cell r="I852">
            <v>4220</v>
          </cell>
          <cell r="J852">
            <v>4220</v>
          </cell>
          <cell r="K852"/>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cell r="L856" t="str">
            <v>Schul- und Kursgelder</v>
          </cell>
          <cell r="M856" t="str">
            <v xml:space="preserve"> </v>
          </cell>
        </row>
        <row r="857">
          <cell r="I857">
            <v>4230</v>
          </cell>
          <cell r="J857">
            <v>4230</v>
          </cell>
          <cell r="K857"/>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cell r="L861" t="str">
            <v>Benützungsgebühren und Dienstleistungen</v>
          </cell>
          <cell r="M861" t="str">
            <v xml:space="preserve"> </v>
          </cell>
        </row>
        <row r="862">
          <cell r="I862">
            <v>4240</v>
          </cell>
          <cell r="J862">
            <v>4240</v>
          </cell>
          <cell r="K862"/>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cell r="L864" t="str">
            <v>Erlös aus Verkäufen</v>
          </cell>
          <cell r="M864" t="str">
            <v xml:space="preserve"> </v>
          </cell>
        </row>
        <row r="865">
          <cell r="I865">
            <v>4250</v>
          </cell>
          <cell r="J865">
            <v>4250</v>
          </cell>
          <cell r="K865"/>
          <cell r="L865" t="str">
            <v>Verkäufe</v>
          </cell>
          <cell r="M865" t="str">
            <v>Verkäufe von Waren und Mobilien aller Art. Verkauf nicht mehr benötigter Mobilien, Fahrzeuge, Geräte (Occasionen), Verwertung von Fundsachen, u.a.</v>
          </cell>
        </row>
        <row r="866">
          <cell r="I866">
            <v>425000</v>
          </cell>
          <cell r="J866"/>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cell r="L867" t="str">
            <v>Rückerstattungen</v>
          </cell>
          <cell r="M867" t="str">
            <v xml:space="preserve"> </v>
          </cell>
        </row>
        <row r="868">
          <cell r="I868">
            <v>4260</v>
          </cell>
          <cell r="J868">
            <v>4260</v>
          </cell>
          <cell r="K868"/>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cell r="L870" t="str">
            <v>Bussen</v>
          </cell>
          <cell r="M870" t="str">
            <v xml:space="preserve"> </v>
          </cell>
        </row>
        <row r="871">
          <cell r="I871">
            <v>4270</v>
          </cell>
          <cell r="J871">
            <v>4270</v>
          </cell>
          <cell r="K871"/>
          <cell r="L871" t="str">
            <v>Bussen</v>
          </cell>
          <cell r="M871" t="str">
            <v>Erträge aus Bussen aller Art (Strafsteuern siehe Sachgruppe 40 Fiskalertrag).</v>
          </cell>
        </row>
        <row r="872">
          <cell r="I872">
            <v>427000</v>
          </cell>
          <cell r="J872"/>
          <cell r="K872" t="str">
            <v>4270.00</v>
          </cell>
          <cell r="L872" t="str">
            <v>Bussen</v>
          </cell>
          <cell r="M872" t="str">
            <v>Erträge aus Bussen aller Art (Strafsteuern siehe Sachgruppe 40 Fiskalertrag).</v>
          </cell>
        </row>
        <row r="873">
          <cell r="I873">
            <v>429</v>
          </cell>
          <cell r="J873">
            <v>429</v>
          </cell>
          <cell r="K873"/>
          <cell r="L873" t="str">
            <v>Übrige Entgelte</v>
          </cell>
          <cell r="M873" t="str">
            <v xml:space="preserve"> </v>
          </cell>
        </row>
        <row r="874">
          <cell r="I874">
            <v>4290</v>
          </cell>
          <cell r="J874">
            <v>4290</v>
          </cell>
          <cell r="K874"/>
          <cell r="L874" t="str">
            <v>Übrige Entgelte</v>
          </cell>
          <cell r="M874" t="str">
            <v>Eingang abgeschriebener Forderungen und nicht anderswo zugeordnete Entgelte.</v>
          </cell>
        </row>
        <row r="875">
          <cell r="I875">
            <v>429000</v>
          </cell>
          <cell r="J875"/>
          <cell r="K875" t="str">
            <v>4290.00</v>
          </cell>
          <cell r="L875" t="str">
            <v>Übrige Entgelte</v>
          </cell>
          <cell r="M875" t="str">
            <v>Eingang abgeschriebener Forderungen und nicht anderswo zugeordnete Entgelte.</v>
          </cell>
        </row>
        <row r="876">
          <cell r="I876">
            <v>43</v>
          </cell>
          <cell r="J876">
            <v>43</v>
          </cell>
          <cell r="K876"/>
          <cell r="L876" t="str">
            <v>Verschiedene Erträge</v>
          </cell>
          <cell r="M876" t="str">
            <v xml:space="preserve"> </v>
          </cell>
        </row>
        <row r="877">
          <cell r="I877">
            <v>430</v>
          </cell>
          <cell r="J877">
            <v>430</v>
          </cell>
          <cell r="K877"/>
          <cell r="L877" t="str">
            <v>Verschiedene betriebliche Erträge</v>
          </cell>
          <cell r="M877" t="str">
            <v xml:space="preserve"> </v>
          </cell>
        </row>
        <row r="878">
          <cell r="I878">
            <v>4300</v>
          </cell>
          <cell r="J878">
            <v>4300</v>
          </cell>
          <cell r="K878"/>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cell r="L882" t="str">
            <v>Übriger betrieblicher Ertrag</v>
          </cell>
          <cell r="M882" t="str">
            <v>Nicht anderswo zugeordnete Erträge aus betrieblicher Tätigkeit.</v>
          </cell>
        </row>
        <row r="883">
          <cell r="I883">
            <v>430900</v>
          </cell>
          <cell r="J883"/>
          <cell r="K883" t="str">
            <v>4309.00</v>
          </cell>
          <cell r="L883" t="str">
            <v>Übriger betrieblicher Ertrag</v>
          </cell>
          <cell r="M883" t="str">
            <v>Nicht anderswo zugeordnete Erträge aus betrieblicher Tätigkeit.</v>
          </cell>
        </row>
        <row r="884">
          <cell r="I884">
            <v>431</v>
          </cell>
          <cell r="J884">
            <v>431</v>
          </cell>
          <cell r="K884"/>
          <cell r="L884" t="str">
            <v>Aktivierung Eigenleistungen</v>
          </cell>
          <cell r="M884" t="str">
            <v xml:space="preserve"> </v>
          </cell>
        </row>
        <row r="885">
          <cell r="I885">
            <v>4310</v>
          </cell>
          <cell r="J885">
            <v>4310</v>
          </cell>
          <cell r="K885"/>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cell r="L891" t="str">
            <v>Bestandesveränderungen</v>
          </cell>
          <cell r="M891" t="str">
            <v>Abgrenzungen für selbst hergestellte Halb- und Fertigfabrikate sowie angefangene Arbeiten und Dienstleistungen.</v>
          </cell>
        </row>
        <row r="892">
          <cell r="I892">
            <v>4320</v>
          </cell>
          <cell r="J892">
            <v>4320</v>
          </cell>
          <cell r="K892"/>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cell r="L896" t="str">
            <v>Übrige Bestandesveränderungen</v>
          </cell>
          <cell r="M896" t="str">
            <v>Zum Beispiel: In der Rechnungsperiode geborenes Vieh. Bilanzierung unter Sachgruppe 1086 Mobilien FV.</v>
          </cell>
        </row>
        <row r="897">
          <cell r="I897">
            <v>432900</v>
          </cell>
          <cell r="J897"/>
          <cell r="K897" t="str">
            <v>4329.00</v>
          </cell>
          <cell r="L897" t="str">
            <v>Übrige Bestandesveränderungen</v>
          </cell>
          <cell r="M897" t="str">
            <v>Zum Beispiel: In der Rechnungsperiode geborenes Vieh. Bilanzierung unter Sachgruppe 1086 Mobilien FV.</v>
          </cell>
        </row>
        <row r="898">
          <cell r="I898">
            <v>439</v>
          </cell>
          <cell r="J898">
            <v>439</v>
          </cell>
          <cell r="K898"/>
          <cell r="L898" t="str">
            <v>Übriger Ertrag</v>
          </cell>
          <cell r="M898" t="str">
            <v xml:space="preserve"> </v>
          </cell>
        </row>
        <row r="899">
          <cell r="I899">
            <v>4390</v>
          </cell>
          <cell r="J899">
            <v>4390</v>
          </cell>
          <cell r="K899"/>
          <cell r="L899" t="str">
            <v>Übriger Ertrag</v>
          </cell>
          <cell r="M899" t="str">
            <v>Nachlässe, Schenkungen, Erbloses Gut etc.</v>
          </cell>
        </row>
        <row r="900">
          <cell r="I900">
            <v>439000</v>
          </cell>
          <cell r="J900"/>
          <cell r="K900" t="str">
            <v>4390.00</v>
          </cell>
          <cell r="L900" t="str">
            <v>Übriger Ertrag</v>
          </cell>
          <cell r="M900" t="str">
            <v>Nachlässe, Schenkungen, Erbloses Gut etc.</v>
          </cell>
        </row>
        <row r="901">
          <cell r="I901">
            <v>44</v>
          </cell>
          <cell r="J901">
            <v>44</v>
          </cell>
          <cell r="K901"/>
          <cell r="L901" t="str">
            <v>Finanzertrag</v>
          </cell>
          <cell r="M901" t="str">
            <v xml:space="preserve"> </v>
          </cell>
        </row>
        <row r="902">
          <cell r="I902">
            <v>440</v>
          </cell>
          <cell r="J902">
            <v>440</v>
          </cell>
          <cell r="K902"/>
          <cell r="L902" t="str">
            <v>Zinsertrag</v>
          </cell>
          <cell r="M902" t="str">
            <v xml:space="preserve"> </v>
          </cell>
        </row>
        <row r="903">
          <cell r="I903">
            <v>4400</v>
          </cell>
          <cell r="J903">
            <v>4400</v>
          </cell>
          <cell r="K903"/>
          <cell r="L903" t="str">
            <v>Zinsen flüssige Mittel</v>
          </cell>
          <cell r="M903" t="str">
            <v>Zinsen von Post- und Bankkonten sowie kurzfristigen Geldmarktanlagen (Sachgruppe 100).</v>
          </cell>
        </row>
        <row r="904">
          <cell r="I904">
            <v>440000</v>
          </cell>
          <cell r="J904"/>
          <cell r="K904" t="str">
            <v>4400.00</v>
          </cell>
          <cell r="L904" t="str">
            <v>Zinsen flüssige Mittel</v>
          </cell>
          <cell r="M904" t="str">
            <v>Zinsen von Post- und Bankkonten sowie kurzfristigen Geldmarktanlagen (Sachgruppe 100).</v>
          </cell>
        </row>
        <row r="905">
          <cell r="I905">
            <v>4401</v>
          </cell>
          <cell r="J905">
            <v>4401</v>
          </cell>
          <cell r="K905"/>
          <cell r="L905" t="str">
            <v>Zinsen Forderungen und Kontokorrente</v>
          </cell>
          <cell r="M905" t="str">
            <v>Zinsen auf Forderungen der Sachgruppe 101; Verzugszinsen auf Forderungen, Kontokorrentzinsen, Zinsen auf Depotgelder.</v>
          </cell>
        </row>
        <row r="906">
          <cell r="I906">
            <v>440100</v>
          </cell>
          <cell r="J906"/>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cell r="L907" t="str">
            <v>Zinsen kurzfristige Finanzanlagen</v>
          </cell>
          <cell r="M907" t="str">
            <v>Zinsen von Finanzanlagen der Sachgruppe 102.</v>
          </cell>
        </row>
        <row r="908">
          <cell r="I908">
            <v>440200</v>
          </cell>
          <cell r="J908"/>
          <cell r="K908" t="str">
            <v>4402.00</v>
          </cell>
          <cell r="L908" t="str">
            <v>Zinsen kurzfristige Finanzanlagen</v>
          </cell>
          <cell r="M908" t="str">
            <v>Zinsen von Finanzanlagen der Sachgruppe 102.</v>
          </cell>
        </row>
        <row r="909">
          <cell r="I909">
            <v>4407</v>
          </cell>
          <cell r="J909">
            <v>4407</v>
          </cell>
          <cell r="K909"/>
          <cell r="L909" t="str">
            <v>Zinsen langfristige Finanzanlagen</v>
          </cell>
          <cell r="M909" t="str">
            <v>Zinsen von Finanzanlagen der Sachgruppe 107.</v>
          </cell>
        </row>
        <row r="910">
          <cell r="I910">
            <v>440700</v>
          </cell>
          <cell r="J910"/>
          <cell r="K910" t="str">
            <v>4407.00</v>
          </cell>
          <cell r="L910" t="str">
            <v>Zinsen langfristige Finanzanlagen</v>
          </cell>
          <cell r="M910" t="str">
            <v>Zinsen von Finanzanlagen der Sachgruppe 107.</v>
          </cell>
        </row>
        <row r="911">
          <cell r="I911">
            <v>4409</v>
          </cell>
          <cell r="J911">
            <v>4409</v>
          </cell>
          <cell r="K911"/>
          <cell r="L911" t="str">
            <v>Übrige Zinsen von Finanzvermögen</v>
          </cell>
          <cell r="M911" t="str">
            <v>Nicht anderswo zugeordnete Zins- oder andere Vermögenserträge des FV.</v>
          </cell>
        </row>
        <row r="912">
          <cell r="I912">
            <v>440900</v>
          </cell>
          <cell r="J912"/>
          <cell r="K912" t="str">
            <v>4409.00</v>
          </cell>
          <cell r="L912" t="str">
            <v>Übrige Zinsen von Finanzvermögen</v>
          </cell>
          <cell r="M912" t="str">
            <v>Nicht anderswo zugeordnete Zins- oder andere Vermögenserträge des FV.</v>
          </cell>
        </row>
        <row r="913">
          <cell r="I913">
            <v>441</v>
          </cell>
          <cell r="J913">
            <v>441</v>
          </cell>
          <cell r="K913"/>
          <cell r="L913" t="str">
            <v>Realisierte Gewinne FV</v>
          </cell>
          <cell r="M913" t="str">
            <v xml:space="preserve"> </v>
          </cell>
        </row>
        <row r="914">
          <cell r="I914">
            <v>4410</v>
          </cell>
          <cell r="J914">
            <v>4410</v>
          </cell>
          <cell r="K914"/>
          <cell r="L914" t="str">
            <v>Gewinne aus Verkäufen von Finanzanlagen FV</v>
          </cell>
          <cell r="M914" t="str">
            <v>Realisierte Kursgewinne aus der Veräusserung von kurz- oder langfristigen Finanzanlagen.</v>
          </cell>
        </row>
        <row r="915">
          <cell r="I915">
            <v>44100</v>
          </cell>
          <cell r="J915" t="str">
            <v>4410.0</v>
          </cell>
          <cell r="K915"/>
          <cell r="L915" t="str">
            <v>Gewinne aus Verkäufen von Aktien und Anteilscheinen FV</v>
          </cell>
          <cell r="M915" t="str">
            <v>Realisierte Kursgewinne aus der Veräusserung von Aktien und Anteilscheinen.</v>
          </cell>
        </row>
        <row r="916">
          <cell r="I916">
            <v>441000</v>
          </cell>
          <cell r="J916"/>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cell r="L917" t="str">
            <v>Gewinne aus Verkäufen von verzinslichen Anlagen FV</v>
          </cell>
          <cell r="M917" t="str">
            <v>Realisierte Kursgewinne aus der Veräusserung von verzinslichen Finanzanlagen.</v>
          </cell>
        </row>
        <row r="918">
          <cell r="I918">
            <v>441010</v>
          </cell>
          <cell r="J918"/>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cell r="L919" t="str">
            <v>Gewinne aus übrigen langfristigen Finanzanlagen FV</v>
          </cell>
          <cell r="M919" t="str">
            <v>Realisierte Kursgewinne aus der Veräusserung von übrigen langfristigen Finanzanlagen.</v>
          </cell>
        </row>
        <row r="920">
          <cell r="I920">
            <v>441090</v>
          </cell>
          <cell r="J920"/>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cell r="L921" t="str">
            <v>Gewinn aus Verkäufen von Sachanlagen FV</v>
          </cell>
          <cell r="M921" t="str">
            <v>Realisierte Buchgewinne aus der Veräusserung von Sachanlagen des FV.</v>
          </cell>
        </row>
        <row r="922">
          <cell r="I922">
            <v>44110</v>
          </cell>
          <cell r="J922" t="str">
            <v>4411.0</v>
          </cell>
          <cell r="K922"/>
          <cell r="L922" t="str">
            <v>Gewinn aus Verkäufen von Grundstücken FV</v>
          </cell>
          <cell r="M922" t="str">
            <v>Realisierte Buchgewinne aus der Veräusserung von Grundstücken des FV.</v>
          </cell>
        </row>
        <row r="923">
          <cell r="I923">
            <v>441100</v>
          </cell>
          <cell r="J923"/>
          <cell r="K923" t="str">
            <v>4411.00</v>
          </cell>
          <cell r="L923" t="str">
            <v>Gewinn aus Verkäufen von Grundstücken FV</v>
          </cell>
          <cell r="M923" t="str">
            <v>Realisierte Buchgewinne aus der Veräusserung von Grundstücken des FV.</v>
          </cell>
        </row>
        <row r="924">
          <cell r="I924">
            <v>44114</v>
          </cell>
          <cell r="J924" t="str">
            <v>4411.4</v>
          </cell>
          <cell r="K924"/>
          <cell r="L924" t="str">
            <v>Gewinn aus Verkäufen von Gebäuden FV</v>
          </cell>
          <cell r="M924" t="str">
            <v>Realisierte Buchgewinne aus der Veräusserung von Gebäuden des FV.</v>
          </cell>
        </row>
        <row r="925">
          <cell r="I925">
            <v>441140</v>
          </cell>
          <cell r="J925"/>
          <cell r="K925" t="str">
            <v>4411.40</v>
          </cell>
          <cell r="L925" t="str">
            <v>Gewinn aus Verkäufen von Gebäuden FV</v>
          </cell>
          <cell r="M925" t="str">
            <v>Realisierte Buchgewinne aus der Veräusserung von Gebäuden des FV.</v>
          </cell>
        </row>
        <row r="926">
          <cell r="I926">
            <v>44116</v>
          </cell>
          <cell r="J926" t="str">
            <v>4411.6</v>
          </cell>
          <cell r="K926"/>
          <cell r="L926" t="str">
            <v>Gewinn aus Verkäufen von Mobilien FV</v>
          </cell>
          <cell r="M926" t="str">
            <v>Realisierte Buchgewinne aus der Veräusserung von Mobilien des FV.</v>
          </cell>
        </row>
        <row r="927">
          <cell r="I927">
            <v>441160</v>
          </cell>
          <cell r="J927"/>
          <cell r="K927" t="str">
            <v>4411.60</v>
          </cell>
          <cell r="L927" t="str">
            <v>Gewinn aus Verkäufen von Mobilien FV</v>
          </cell>
          <cell r="M927" t="str">
            <v>Realisierte Buchgewinne aus der Veräusserung von Mobilien des FV.</v>
          </cell>
        </row>
        <row r="928">
          <cell r="I928">
            <v>44119</v>
          </cell>
          <cell r="J928" t="str">
            <v>4411.9</v>
          </cell>
          <cell r="K928"/>
          <cell r="L928" t="str">
            <v>Gewinn aus Verkäufen von übrigen Sachanlagen FV</v>
          </cell>
          <cell r="M928" t="str">
            <v>Realisierte Buchgewinne aus der Veräusserung von übrigen Sachanlagen des FV.</v>
          </cell>
        </row>
        <row r="929">
          <cell r="I929">
            <v>441190</v>
          </cell>
          <cell r="J929"/>
          <cell r="K929" t="str">
            <v>4411.90</v>
          </cell>
          <cell r="L929" t="str">
            <v>Gewinn aus Verkäufen von übrigen Sachanlagen FV</v>
          </cell>
          <cell r="M929" t="str">
            <v>Realisierte Buchgewinne aus der Veräusserung von übrigen Sachanlagen des FV.</v>
          </cell>
        </row>
        <row r="930">
          <cell r="I930">
            <v>4419</v>
          </cell>
          <cell r="J930">
            <v>4419</v>
          </cell>
          <cell r="K930"/>
          <cell r="L930" t="str">
            <v>Übrige realisierte Gewinne aus Finanzvermögen</v>
          </cell>
          <cell r="M930" t="str">
            <v>Nicht anderswo genannte realisierte Gewinne aus der Veräusserung von FV.</v>
          </cell>
        </row>
        <row r="931">
          <cell r="I931">
            <v>441900</v>
          </cell>
          <cell r="J931"/>
          <cell r="K931" t="str">
            <v>4419.00</v>
          </cell>
          <cell r="L931" t="str">
            <v>Übrige realisierte Gewinne aus Finanzvermögen</v>
          </cell>
          <cell r="M931" t="str">
            <v>Nicht anderswo genannte realisierte Gewinne aus der Veräusserung von FV.</v>
          </cell>
        </row>
        <row r="932">
          <cell r="I932">
            <v>442</v>
          </cell>
          <cell r="J932">
            <v>442</v>
          </cell>
          <cell r="K932"/>
          <cell r="L932" t="str">
            <v>Beteiligungsertrag FV</v>
          </cell>
          <cell r="M932" t="str">
            <v xml:space="preserve"> </v>
          </cell>
        </row>
        <row r="933">
          <cell r="I933">
            <v>4420</v>
          </cell>
          <cell r="J933">
            <v>4420</v>
          </cell>
          <cell r="K933"/>
          <cell r="L933" t="str">
            <v>Dividenden</v>
          </cell>
          <cell r="M933" t="str">
            <v>Dividenden und andere Ausschüttungen von Gewinnanteilen von Anlagen im FV.</v>
          </cell>
        </row>
        <row r="934">
          <cell r="I934">
            <v>442000</v>
          </cell>
          <cell r="J934"/>
          <cell r="K934" t="str">
            <v>4420.00</v>
          </cell>
          <cell r="L934" t="str">
            <v>Dividenden FV</v>
          </cell>
          <cell r="M934" t="str">
            <v>Dividenden und andere Ausschüttungen von Gewinnanteilen von Anlagen im FV.</v>
          </cell>
        </row>
        <row r="935">
          <cell r="I935">
            <v>4429</v>
          </cell>
          <cell r="J935">
            <v>4429</v>
          </cell>
          <cell r="K935"/>
          <cell r="L935" t="str">
            <v>Übriger Beteiligungsertrag</v>
          </cell>
          <cell r="M935" t="str">
            <v>Bezugsrechte, Nennwertrückzahlungen u.a.</v>
          </cell>
        </row>
        <row r="936">
          <cell r="I936">
            <v>442900</v>
          </cell>
          <cell r="J936"/>
          <cell r="K936" t="str">
            <v>4429.00</v>
          </cell>
          <cell r="L936" t="str">
            <v>Übriger Beteiligungsertrag FV</v>
          </cell>
          <cell r="M936" t="str">
            <v>Bezugsrechte, Nennwertrückzahlungen u.a.</v>
          </cell>
        </row>
        <row r="937">
          <cell r="I937">
            <v>443</v>
          </cell>
          <cell r="J937">
            <v>443</v>
          </cell>
          <cell r="K937"/>
          <cell r="L937" t="str">
            <v>Liegenschaftenertrag FV</v>
          </cell>
          <cell r="M937" t="str">
            <v xml:space="preserve"> </v>
          </cell>
        </row>
        <row r="938">
          <cell r="I938">
            <v>4430</v>
          </cell>
          <cell r="J938">
            <v>4430</v>
          </cell>
          <cell r="K938"/>
          <cell r="L938" t="str">
            <v>Pacht- und Mietzinse Liegenschaften FV</v>
          </cell>
          <cell r="M938" t="str">
            <v>Mietzinse, Pacht- und Baurechtszinsen aus Liegenschaften und Grundstücken des FV.</v>
          </cell>
        </row>
        <row r="939">
          <cell r="I939">
            <v>443000</v>
          </cell>
          <cell r="J939"/>
          <cell r="K939" t="str">
            <v>4430.00</v>
          </cell>
          <cell r="L939" t="str">
            <v>Pacht- und Mietzinse Liegenschaften FV</v>
          </cell>
          <cell r="M939" t="str">
            <v>Mietzinse, Pacht- und Baurechtszinsen aus Liegenschaften und Grundstücken des FV.</v>
          </cell>
        </row>
        <row r="940">
          <cell r="I940">
            <v>4431</v>
          </cell>
          <cell r="J940">
            <v>4431</v>
          </cell>
          <cell r="K940"/>
          <cell r="L940" t="str">
            <v>Vergütung für Dienstwohnungen FV</v>
          </cell>
          <cell r="M940" t="str">
            <v>Vergütungen des eigenen Personals für Dienstwohnungen.</v>
          </cell>
        </row>
        <row r="941">
          <cell r="I941">
            <v>443100</v>
          </cell>
          <cell r="J941"/>
          <cell r="K941" t="str">
            <v>4431.00</v>
          </cell>
          <cell r="L941" t="str">
            <v>Vergütung für Dienstwohnungen FV</v>
          </cell>
          <cell r="M941" t="str">
            <v>Vergütungen des eigenen Personals für Dienstwohnungen.</v>
          </cell>
        </row>
        <row r="942">
          <cell r="I942">
            <v>4432</v>
          </cell>
          <cell r="J942">
            <v>4432</v>
          </cell>
          <cell r="K942"/>
          <cell r="L942" t="str">
            <v>Vergütung für Benützungen Liegenschaften FV</v>
          </cell>
          <cell r="M942" t="str">
            <v>Vergütung für kurzfristige Vermietung und Benützung von Räumen in Liegenschaften des FV (zB. Saalmieten).</v>
          </cell>
        </row>
        <row r="943">
          <cell r="I943">
            <v>443200</v>
          </cell>
          <cell r="J943"/>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cell r="L944" t="str">
            <v>Übriger Liegenschaftenertrag FV</v>
          </cell>
          <cell r="M944" t="str">
            <v>Nicht anderswo zugeordnete Erträge von Liegenschaften des FV; Rückerstattung von Raumnebenkosten.</v>
          </cell>
        </row>
        <row r="945">
          <cell r="I945">
            <v>44390</v>
          </cell>
          <cell r="J945" t="str">
            <v>4439.0</v>
          </cell>
          <cell r="K945"/>
          <cell r="L945" t="str">
            <v>Rückerstattungen Raumnebenkosten</v>
          </cell>
          <cell r="M945" t="str">
            <v>Raumnebenkosten.</v>
          </cell>
        </row>
        <row r="946">
          <cell r="I946">
            <v>443900</v>
          </cell>
          <cell r="J946"/>
          <cell r="K946" t="str">
            <v>4439.00</v>
          </cell>
          <cell r="L946" t="str">
            <v>Rückerstattungen Raumnebenkosten</v>
          </cell>
          <cell r="M946" t="str">
            <v>Raumnebenkosten.</v>
          </cell>
        </row>
        <row r="947">
          <cell r="I947">
            <v>44391</v>
          </cell>
          <cell r="J947" t="str">
            <v>4439.1</v>
          </cell>
          <cell r="K947"/>
          <cell r="L947" t="str">
            <v>Übrige Rückerstattungen Dritter</v>
          </cell>
          <cell r="M947" t="str">
            <v>Versicherungsleistungen.</v>
          </cell>
        </row>
        <row r="948">
          <cell r="I948">
            <v>443910</v>
          </cell>
          <cell r="J948"/>
          <cell r="K948" t="str">
            <v>4439.10</v>
          </cell>
          <cell r="L948" t="str">
            <v>Übrige Rückerstattungen Dritter</v>
          </cell>
          <cell r="M948" t="str">
            <v>Versicherungsleistungen.</v>
          </cell>
        </row>
        <row r="949">
          <cell r="I949">
            <v>44399</v>
          </cell>
          <cell r="J949" t="str">
            <v>4439.9</v>
          </cell>
          <cell r="K949"/>
          <cell r="L949" t="str">
            <v>Übriger Liegenschaftenertrag FV</v>
          </cell>
          <cell r="M949" t="str">
            <v>Nicht anderswo zugeordnete Erträge von Liegenschaften des FV.</v>
          </cell>
        </row>
        <row r="950">
          <cell r="I950">
            <v>443990</v>
          </cell>
          <cell r="J950"/>
          <cell r="K950" t="str">
            <v>4439.90</v>
          </cell>
          <cell r="L950" t="str">
            <v>Übriger Liegenschaftenertrag FV</v>
          </cell>
          <cell r="M950" t="str">
            <v>Nicht anderswo zugeordnete Erträge von Liegenschaften des FV.</v>
          </cell>
        </row>
        <row r="951">
          <cell r="I951">
            <v>444</v>
          </cell>
          <cell r="J951">
            <v>444</v>
          </cell>
          <cell r="K951"/>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cell r="L952" t="str">
            <v>Marktwertanpassungen Wertschriften</v>
          </cell>
          <cell r="M952" t="str">
            <v>Positive Wertberichtigungen (Aufwertung) von Wertschriften des FV durch Bewertung nach den Bewertungsvorschriften.</v>
          </cell>
        </row>
        <row r="953">
          <cell r="I953">
            <v>444000</v>
          </cell>
          <cell r="J953"/>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cell r="L954" t="str">
            <v>Marktwertanpassungen Darlehen</v>
          </cell>
          <cell r="M954" t="str">
            <v>Positive Wertberichtigungen (Aufwertung) von Darlehen des FV durch Bewertung nach den Bewertungsvorschriften.</v>
          </cell>
        </row>
        <row r="955">
          <cell r="I955">
            <v>444100</v>
          </cell>
          <cell r="J955"/>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cell r="L956" t="str">
            <v>Marktwertanpassungen Beteiligungen</v>
          </cell>
          <cell r="M956" t="str">
            <v>Positive Wertberichtigungen (Aufwertung) von Beteiligungen des FV durch Bewertung nach den Bewertungsvorschriften.</v>
          </cell>
        </row>
        <row r="957">
          <cell r="I957">
            <v>444200</v>
          </cell>
          <cell r="J957"/>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cell r="L958" t="str">
            <v>Marktwertanpassungen Liegenschaften</v>
          </cell>
          <cell r="M958" t="str">
            <v>Positive Wertberichtigungen (Aufwertung) von Liegenschaften des FV durch Bewertung nach den Bewertungsvorschriften.</v>
          </cell>
        </row>
        <row r="959">
          <cell r="I959">
            <v>44430</v>
          </cell>
          <cell r="J959" t="str">
            <v>4443.0</v>
          </cell>
          <cell r="K959"/>
          <cell r="L959" t="str">
            <v>Marktwertanpassungen Grundstücke FV</v>
          </cell>
          <cell r="M959" t="str">
            <v>Positive Wertberichtigungen (Aufwertung) von Grundstücken des FV (Sachgruppe 1080) durch Bewertung nach den Bewertungsvorschriften.</v>
          </cell>
        </row>
        <row r="960">
          <cell r="I960">
            <v>444300</v>
          </cell>
          <cell r="J960"/>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cell r="L961" t="str">
            <v>Marktwertanpassungen Gebäude FV</v>
          </cell>
          <cell r="M961" t="str">
            <v>Positive Wertberichtigungen (Aufwertung) von Gebäuden des FV (Sachgruppe 1084) durch Bewertung nach den Bewertungsvorschriften.</v>
          </cell>
        </row>
        <row r="962">
          <cell r="I962">
            <v>444340</v>
          </cell>
          <cell r="J962"/>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cell r="L964" t="str">
            <v>Marktwertanpassungen Mobilien FV</v>
          </cell>
          <cell r="M964" t="str">
            <v>Positive Wertberichtigungen (Aufwertung) von Mobilien des FV (Sachgruppen 1086) durch Bewertung nach den Bewertungsvorschriften.</v>
          </cell>
        </row>
        <row r="965">
          <cell r="I965">
            <v>444960</v>
          </cell>
          <cell r="J965"/>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cell r="L966" t="str">
            <v>Marktwertanpassungen übrige Sachanlagen FV</v>
          </cell>
          <cell r="M966" t="str">
            <v>Positive Wertberichtigungen (Aufwertung) von übrigen Sachanlagen des FV (Sachgruppe 1089) durch Bewertung nach den Bewertungsvorschriften.</v>
          </cell>
        </row>
        <row r="967">
          <cell r="I967">
            <v>444990</v>
          </cell>
          <cell r="J967"/>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cell r="L968" t="str">
            <v>Finanzertrag aus Darlehen und Beteiligungen des VV</v>
          </cell>
          <cell r="M968" t="str">
            <v xml:space="preserve"> </v>
          </cell>
        </row>
        <row r="969">
          <cell r="I969">
            <v>4450</v>
          </cell>
          <cell r="J969">
            <v>4450</v>
          </cell>
          <cell r="K969"/>
          <cell r="L969" t="str">
            <v>Erträge aus Darlehen VV</v>
          </cell>
          <cell r="M969" t="str">
            <v>Zinsen von Darlehen des VV.</v>
          </cell>
        </row>
        <row r="970">
          <cell r="I970">
            <v>445000</v>
          </cell>
          <cell r="J970"/>
          <cell r="K970" t="str">
            <v>4450.00</v>
          </cell>
          <cell r="L970" t="str">
            <v>Erträge aus Darlehen VV</v>
          </cell>
          <cell r="M970" t="str">
            <v>Zinsen von Darlehen des VV.</v>
          </cell>
        </row>
        <row r="971">
          <cell r="I971">
            <v>4451</v>
          </cell>
          <cell r="J971">
            <v>4451</v>
          </cell>
          <cell r="K971"/>
          <cell r="L971" t="str">
            <v>Erträge aus Beteiligungen VV</v>
          </cell>
          <cell r="M971" t="str">
            <v>Dividenden und andere Ausschüttungen von Gewinnanteilen von Anlagen im VV.</v>
          </cell>
        </row>
        <row r="972">
          <cell r="I972">
            <v>445100</v>
          </cell>
          <cell r="J972"/>
          <cell r="K972" t="str">
            <v>4451.00</v>
          </cell>
          <cell r="L972" t="str">
            <v>Erträge aus Beteiligungen VV</v>
          </cell>
          <cell r="M972" t="str">
            <v>Dividenden und andere Ausschüttungen von Gewinnanteilen von Anlagen im VV.</v>
          </cell>
        </row>
        <row r="973">
          <cell r="I973">
            <v>446</v>
          </cell>
          <cell r="J973">
            <v>446</v>
          </cell>
          <cell r="K973"/>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cell r="L974" t="str">
            <v>Öffentliche Betriebe des Bundes</v>
          </cell>
          <cell r="M974" t="str">
            <v>Öffentlich-rechtliche Unternehmungen nach Bundesrecht.</v>
          </cell>
        </row>
        <row r="975">
          <cell r="I975">
            <v>446000</v>
          </cell>
          <cell r="J975"/>
          <cell r="K975" t="str">
            <v>4460.00</v>
          </cell>
          <cell r="L975" t="str">
            <v>Finanzertrag von öffentlichen Betrieben des Bundes</v>
          </cell>
          <cell r="M975" t="str">
            <v>Finanzertrag von öffentlich-rechtlichen Unternehmungen nach Bundesrecht.</v>
          </cell>
        </row>
        <row r="976">
          <cell r="I976">
            <v>4461</v>
          </cell>
          <cell r="J976">
            <v>4461</v>
          </cell>
          <cell r="K976"/>
          <cell r="L976" t="str">
            <v>Öffentliche Unternehmen der Kantone mit öffentlichrechtlicher Rechtsform, Konkordate</v>
          </cell>
          <cell r="M976" t="str">
            <v>Selbständige und unselbständige Anstalten, Konkordate nach kantonalem Recht.</v>
          </cell>
        </row>
        <row r="977">
          <cell r="I977">
            <v>446100</v>
          </cell>
          <cell r="J977"/>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cell r="L982" t="str">
            <v>Nationalbank</v>
          </cell>
          <cell r="M982" t="str">
            <v>Dividenden auf Aktien (Ertragsanteile und zusätzliche Ausschüttungen siehe Konto 4604).</v>
          </cell>
        </row>
        <row r="983">
          <cell r="I983">
            <v>446400</v>
          </cell>
          <cell r="J983"/>
          <cell r="K983" t="str">
            <v>4464.00</v>
          </cell>
          <cell r="L983" t="str">
            <v>Nationalbank</v>
          </cell>
          <cell r="M983" t="str">
            <v>Dividenden auf Aktien (Ertragsanteile und zusätzliche Ausschüttungen siehe Konto 4604).</v>
          </cell>
        </row>
        <row r="984">
          <cell r="I984">
            <v>4468</v>
          </cell>
          <cell r="J984">
            <v>4468</v>
          </cell>
          <cell r="K984"/>
          <cell r="L984" t="str">
            <v>Öffentliche Unternehmungen im Ausland</v>
          </cell>
          <cell r="M984" t="str">
            <v>Erträge von öffentlichen Unternehmungen im Ausland, unabhängig ihrer Rechtsform.</v>
          </cell>
        </row>
        <row r="985">
          <cell r="I985">
            <v>446800</v>
          </cell>
          <cell r="J985"/>
          <cell r="K985" t="str">
            <v>4468.00</v>
          </cell>
          <cell r="L985" t="str">
            <v>Öffentliche Unternehmungen im Ausland</v>
          </cell>
          <cell r="M985" t="str">
            <v>Erträge von öffentlichen Unternehmungen im Ausland, unabhängig ihrer Rechtsform.</v>
          </cell>
        </row>
        <row r="986">
          <cell r="I986">
            <v>4469</v>
          </cell>
          <cell r="J986">
            <v>4469</v>
          </cell>
          <cell r="K986"/>
          <cell r="L986" t="str">
            <v>Übrige öffentliche Unternehmungen</v>
          </cell>
          <cell r="M986" t="str">
            <v>Erträge anderer öffentlicher Unternehmungen.</v>
          </cell>
        </row>
        <row r="987">
          <cell r="I987">
            <v>446900</v>
          </cell>
          <cell r="J987"/>
          <cell r="K987" t="str">
            <v>4469.00</v>
          </cell>
          <cell r="L987" t="str">
            <v>Übrige öffentliche Unternehmungen</v>
          </cell>
          <cell r="M987" t="str">
            <v>Erträge anderer öffentlicher Unternehmungen.</v>
          </cell>
        </row>
        <row r="988">
          <cell r="I988">
            <v>447</v>
          </cell>
          <cell r="J988">
            <v>447</v>
          </cell>
          <cell r="K988"/>
          <cell r="L988" t="str">
            <v>Liegenschaftenertrag VV</v>
          </cell>
          <cell r="M988" t="str">
            <v xml:space="preserve"> </v>
          </cell>
        </row>
        <row r="989">
          <cell r="I989">
            <v>4470</v>
          </cell>
          <cell r="J989">
            <v>4470</v>
          </cell>
          <cell r="K989"/>
          <cell r="L989" t="str">
            <v>Pacht- und Mietzinse Liegenschaften VV</v>
          </cell>
          <cell r="M989" t="str">
            <v>Mietzinse, Pacht- und Baurechtszinsen von Liegenschaften des VV.</v>
          </cell>
        </row>
        <row r="990">
          <cell r="I990">
            <v>447000</v>
          </cell>
          <cell r="J990"/>
          <cell r="K990" t="str">
            <v>4470.00</v>
          </cell>
          <cell r="L990" t="str">
            <v>Pacht- und Mietzinse Liegenschaften VV</v>
          </cell>
          <cell r="M990" t="str">
            <v>Mietzinse, Pacht- und Baurechtszinsen von Liegenschaften des VV.</v>
          </cell>
        </row>
        <row r="991">
          <cell r="I991">
            <v>4471</v>
          </cell>
          <cell r="J991">
            <v>4471</v>
          </cell>
          <cell r="K991"/>
          <cell r="L991" t="str">
            <v>Vergütung Dienstwohnungen VV</v>
          </cell>
          <cell r="M991" t="str">
            <v>Vergütungen des eigenen Personals für Dienstwohnungen des VV.</v>
          </cell>
        </row>
        <row r="992">
          <cell r="I992">
            <v>447100</v>
          </cell>
          <cell r="J992"/>
          <cell r="K992" t="str">
            <v>4471.00</v>
          </cell>
          <cell r="L992" t="str">
            <v>Vergütung Dienstwohnungen VV</v>
          </cell>
          <cell r="M992" t="str">
            <v>Vergütungen des eigenen Personals für Dienstwohnungen des VV.</v>
          </cell>
        </row>
        <row r="993">
          <cell r="I993">
            <v>4472</v>
          </cell>
          <cell r="J993">
            <v>4472</v>
          </cell>
          <cell r="K993"/>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cell r="L995" t="str">
            <v>Übrige Erträge Liegenschaften VV</v>
          </cell>
          <cell r="M995" t="str">
            <v>Nicht anderswo genannte Erträge aus Liegenschaften des VV.</v>
          </cell>
        </row>
        <row r="996">
          <cell r="I996">
            <v>447900</v>
          </cell>
          <cell r="J996"/>
          <cell r="K996" t="str">
            <v>4479.00</v>
          </cell>
          <cell r="L996" t="str">
            <v>Übrige Erträge Liegenschaften VV</v>
          </cell>
          <cell r="M996" t="str">
            <v>Nicht anderswo genannte Erträge aus Liegenschaften des VV.</v>
          </cell>
        </row>
        <row r="997">
          <cell r="I997">
            <v>448</v>
          </cell>
          <cell r="J997">
            <v>448</v>
          </cell>
          <cell r="K997"/>
          <cell r="L997" t="str">
            <v>Erträge von gemieteten Liegenschaften</v>
          </cell>
          <cell r="M997" t="str">
            <v>Erträge aus Untermiete oder Weitervermietung an Dritte von gemieteten Liegenschaften.</v>
          </cell>
        </row>
        <row r="998">
          <cell r="I998">
            <v>4480</v>
          </cell>
          <cell r="J998">
            <v>4480</v>
          </cell>
          <cell r="K998"/>
          <cell r="L998" t="str">
            <v>Mietzinse von gemieteten Liegenschaften</v>
          </cell>
          <cell r="M998" t="str">
            <v>Miet- und Pachtzinse für Untermiete oder aus Weitervermietung von für Verwaltungszwecke gemietete Liegenschaften.</v>
          </cell>
        </row>
        <row r="999">
          <cell r="I999">
            <v>448000</v>
          </cell>
          <cell r="J999"/>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cell r="L1000" t="str">
            <v>Übrige Erträge von gemieteten Liegenschaften</v>
          </cell>
          <cell r="M1000" t="str">
            <v>Erträge für kurzfristige Vermietung und Benützung von Räumen in für Verwaltungszwecke gemietete Liegenschaften.</v>
          </cell>
        </row>
        <row r="1001">
          <cell r="I1001">
            <v>448900</v>
          </cell>
          <cell r="J1001"/>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cell r="L1002" t="str">
            <v>Übriger Finanzertrag</v>
          </cell>
          <cell r="M1002" t="str">
            <v xml:space="preserve"> </v>
          </cell>
        </row>
        <row r="1003">
          <cell r="I1003">
            <v>4490</v>
          </cell>
          <cell r="J1003">
            <v>4490</v>
          </cell>
          <cell r="K1003"/>
          <cell r="L1003" t="str">
            <v>Aufwertungen VV</v>
          </cell>
          <cell r="M1003" t="str">
            <v>Aufwertungen von Liegenschaften, Sachanlagen und Finanzanlagen des VV durch Verlängerung der Nutzungsdauern oder ausnahmsweiser Neubewertung.</v>
          </cell>
        </row>
        <row r="1004">
          <cell r="I1004">
            <v>449000</v>
          </cell>
          <cell r="J1004"/>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cell r="L1005" t="str">
            <v>Entnahmen aus Fonds und Spezialfinanzierungen</v>
          </cell>
          <cell r="M1005" t="str">
            <v xml:space="preserve"> </v>
          </cell>
        </row>
        <row r="1006">
          <cell r="I1006">
            <v>450</v>
          </cell>
          <cell r="J1006">
            <v>450</v>
          </cell>
          <cell r="K1006"/>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cell r="L1007" t="str">
            <v>Entnahmen aus Spezialfinanzierungen des FK</v>
          </cell>
          <cell r="M1007" t="str">
            <v>Entnahmen werden der Sachgruppe 2090 Verbindlichkeiten gegenüber Spezialfinanzierungen im FK belastet.</v>
          </cell>
        </row>
        <row r="1008">
          <cell r="I1008">
            <v>450000</v>
          </cell>
          <cell r="J1008"/>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cell r="L1009" t="str">
            <v>Entnahmen aus Fonds des FK</v>
          </cell>
          <cell r="M1009" t="str">
            <v>Entnahmen werden der Sachgruppe 2091 Verbindlichkeiten gegenüber Fonds im FK belastet.</v>
          </cell>
        </row>
        <row r="1010">
          <cell r="I1010">
            <v>450100</v>
          </cell>
          <cell r="J1010"/>
          <cell r="K1010" t="str">
            <v>4501.00</v>
          </cell>
          <cell r="L1010" t="str">
            <v>Entnahmen aus Fonds des FK</v>
          </cell>
          <cell r="M1010" t="str">
            <v>Entnahmen werden der Sachgruppe 2091 Verbindlichkeiten gegenüber Fonds im FK belastet.</v>
          </cell>
        </row>
        <row r="1011">
          <cell r="I1011">
            <v>451</v>
          </cell>
          <cell r="J1011">
            <v>451</v>
          </cell>
          <cell r="K1011"/>
          <cell r="L1011" t="str">
            <v>Entnahmen aus Fonds und Spezialfinanzierungen im Eigenkapital</v>
          </cell>
          <cell r="M1011" t="str">
            <v xml:space="preserve"> </v>
          </cell>
        </row>
        <row r="1012">
          <cell r="I1012">
            <v>4510</v>
          </cell>
          <cell r="J1012">
            <v>4510</v>
          </cell>
          <cell r="K1012"/>
          <cell r="L1012" t="str">
            <v>Entnahmen aus Spezialfinanzierungen des EK</v>
          </cell>
          <cell r="M1012" t="str">
            <v>Entnahmen werden der Sachgruppe 2900 Spezialfinanzierungen im EK belastet.</v>
          </cell>
        </row>
        <row r="1013">
          <cell r="I1013">
            <v>451000</v>
          </cell>
          <cell r="J1013"/>
          <cell r="K1013" t="str">
            <v>4510.00</v>
          </cell>
          <cell r="L1013" t="str">
            <v>Entnahmen aus Spezialfinanzierungen des EK</v>
          </cell>
          <cell r="M1013" t="str">
            <v>Entnahmen werden der Sachgruppe 2900 Spezialfinanzierungen im EK belastet.</v>
          </cell>
        </row>
        <row r="1014">
          <cell r="I1014">
            <v>4511</v>
          </cell>
          <cell r="J1014">
            <v>4511</v>
          </cell>
          <cell r="K1014"/>
          <cell r="L1014" t="str">
            <v>Entnahmen aus Fonds EK</v>
          </cell>
          <cell r="M1014" t="str">
            <v>Entnahmen werden der Sachgruppe 2910 Fonds im EK belastet.</v>
          </cell>
        </row>
        <row r="1015">
          <cell r="I1015">
            <v>451100</v>
          </cell>
          <cell r="J1015"/>
          <cell r="K1015" t="str">
            <v>4511.00</v>
          </cell>
          <cell r="L1015" t="str">
            <v>Entnahmen aus Fonds EK</v>
          </cell>
          <cell r="M1015" t="str">
            <v>Entnahmen werden der Sachgruppe 2910 Fonds im EK belastet.</v>
          </cell>
        </row>
        <row r="1016">
          <cell r="I1016">
            <v>46</v>
          </cell>
          <cell r="J1016">
            <v>46</v>
          </cell>
          <cell r="K1016"/>
          <cell r="L1016" t="str">
            <v>Transferertrag</v>
          </cell>
          <cell r="M1016" t="str">
            <v xml:space="preserve"> </v>
          </cell>
        </row>
        <row r="1017">
          <cell r="I1017">
            <v>460</v>
          </cell>
          <cell r="J1017">
            <v>460</v>
          </cell>
          <cell r="K1017"/>
          <cell r="L1017" t="str">
            <v>Ertragsanteile</v>
          </cell>
          <cell r="M1017" t="str">
            <v xml:space="preserve"> </v>
          </cell>
        </row>
        <row r="1018">
          <cell r="I1018">
            <v>4600</v>
          </cell>
          <cell r="J1018">
            <v>4600</v>
          </cell>
          <cell r="K1018"/>
          <cell r="L1018" t="str">
            <v>Anteil an Bundeserträgen</v>
          </cell>
          <cell r="M1018">
            <v>0</v>
          </cell>
        </row>
        <row r="1019">
          <cell r="I1019">
            <v>460000</v>
          </cell>
          <cell r="J1019"/>
          <cell r="K1019" t="str">
            <v>4600.00</v>
          </cell>
          <cell r="L1019" t="str">
            <v>Anteil an Bundeserträgen</v>
          </cell>
          <cell r="M1019"/>
        </row>
        <row r="1020">
          <cell r="I1020">
            <v>4601</v>
          </cell>
          <cell r="J1020">
            <v>4601</v>
          </cell>
          <cell r="K1020"/>
          <cell r="L1020" t="str">
            <v>Anteil an Kantonserträgen und Konkordaten</v>
          </cell>
          <cell r="M1020">
            <v>0</v>
          </cell>
        </row>
        <row r="1021">
          <cell r="I1021">
            <v>46010</v>
          </cell>
          <cell r="J1021" t="str">
            <v>4601.0</v>
          </cell>
          <cell r="K1021"/>
          <cell r="L1021" t="str">
            <v>Anteil am Ertrag kantonaler Steuern</v>
          </cell>
          <cell r="M1021"/>
        </row>
        <row r="1022">
          <cell r="I1022">
            <v>460100</v>
          </cell>
          <cell r="J1022"/>
          <cell r="K1022" t="str">
            <v>4601.00</v>
          </cell>
          <cell r="L1022" t="str">
            <v>Anteil am Ertrag kantonaler Steuern</v>
          </cell>
          <cell r="M1022"/>
        </row>
        <row r="1023">
          <cell r="I1023">
            <v>46011</v>
          </cell>
          <cell r="J1023" t="str">
            <v>4601.1</v>
          </cell>
          <cell r="K1023"/>
          <cell r="L1023" t="str">
            <v>Anteil am Ertrag kantonaler Regalien und Konzessionen</v>
          </cell>
          <cell r="M1023"/>
        </row>
        <row r="1024">
          <cell r="I1024">
            <v>460110</v>
          </cell>
          <cell r="J1024"/>
          <cell r="K1024" t="str">
            <v>4601.10</v>
          </cell>
          <cell r="L1024" t="str">
            <v>Anteil am Ertrag kantonaler Regalien und Konzessionen</v>
          </cell>
          <cell r="M1024"/>
        </row>
        <row r="1025">
          <cell r="I1025">
            <v>46012</v>
          </cell>
          <cell r="J1025" t="str">
            <v>4601.2</v>
          </cell>
          <cell r="K1025"/>
          <cell r="L1025" t="str">
            <v>Anteil an kantonalen Gebühren</v>
          </cell>
          <cell r="M1025"/>
        </row>
        <row r="1026">
          <cell r="I1026">
            <v>460120</v>
          </cell>
          <cell r="J1026"/>
          <cell r="K1026" t="str">
            <v>4601.20</v>
          </cell>
          <cell r="L1026" t="str">
            <v>Anteil an kantonalen Gebühren</v>
          </cell>
          <cell r="M1026"/>
        </row>
        <row r="1027">
          <cell r="I1027">
            <v>46019</v>
          </cell>
          <cell r="J1027" t="str">
            <v>4601.9</v>
          </cell>
          <cell r="K1027"/>
          <cell r="L1027" t="str">
            <v>Anteil an übrigen kantonalen Erträgen</v>
          </cell>
          <cell r="M1027"/>
        </row>
        <row r="1028">
          <cell r="I1028">
            <v>460190</v>
          </cell>
          <cell r="J1028"/>
          <cell r="K1028" t="str">
            <v>4601.90</v>
          </cell>
          <cell r="L1028" t="str">
            <v>Anteil an übrigen kantonalen Erträgen</v>
          </cell>
          <cell r="M1028"/>
        </row>
        <row r="1029">
          <cell r="I1029">
            <v>4602</v>
          </cell>
          <cell r="J1029">
            <v>4602</v>
          </cell>
          <cell r="K1029"/>
          <cell r="L1029" t="str">
            <v>Anteil an Gemeindeerträgen und Gemeindezweckverbände</v>
          </cell>
          <cell r="M1029" t="str">
            <v>In den Gemeinderechnungen muss je Ertragsart und Zweckverband ein Detailkonto geführt werden.</v>
          </cell>
        </row>
        <row r="1030">
          <cell r="I1030">
            <v>460200</v>
          </cell>
          <cell r="J1030"/>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cell r="L1031" t="str">
            <v>Anteil an Erträgen öffentlicher Sozialversicherungsanstalten</v>
          </cell>
          <cell r="M1031" t="str">
            <v xml:space="preserve"> </v>
          </cell>
        </row>
        <row r="1032">
          <cell r="I1032">
            <v>460300</v>
          </cell>
          <cell r="J1032"/>
          <cell r="K1032" t="str">
            <v>4603.00</v>
          </cell>
          <cell r="L1032" t="str">
            <v>Anteil an Erträgen öffentlicher Sozialversicherungsanstalten</v>
          </cell>
          <cell r="M1032"/>
        </row>
        <row r="1033">
          <cell r="I1033">
            <v>4604</v>
          </cell>
          <cell r="J1033">
            <v>4604</v>
          </cell>
          <cell r="K1033"/>
          <cell r="L1033" t="str">
            <v>Anteile an Erträgen öffentlicher Unternehmungen</v>
          </cell>
          <cell r="M1033" t="str">
            <v xml:space="preserve"> </v>
          </cell>
        </row>
        <row r="1034">
          <cell r="I1034">
            <v>460400</v>
          </cell>
          <cell r="J1034"/>
          <cell r="K1034" t="str">
            <v>4604.00</v>
          </cell>
          <cell r="L1034" t="str">
            <v>Anteile an Erträgen öffentlicher Unternehmungen</v>
          </cell>
          <cell r="M1034"/>
        </row>
        <row r="1035">
          <cell r="I1035">
            <v>461</v>
          </cell>
          <cell r="J1035">
            <v>461</v>
          </cell>
          <cell r="K1035"/>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cell r="L1036" t="str">
            <v>Entschädigungen vom Bund</v>
          </cell>
          <cell r="M1036" t="str">
            <v>Entschädigungen vom Bund, für Aufgaben in seinem Zuständigkeitsbereich.</v>
          </cell>
        </row>
        <row r="1037">
          <cell r="I1037">
            <v>461000</v>
          </cell>
          <cell r="J1037"/>
          <cell r="K1037" t="str">
            <v>4610.00</v>
          </cell>
          <cell r="L1037" t="str">
            <v>Entschädigungen vom Bund</v>
          </cell>
          <cell r="M1037" t="str">
            <v>Entschädigungen vom Bund, für Aufgaben in seinem Zuständigkeitsbereich.</v>
          </cell>
        </row>
        <row r="1038">
          <cell r="I1038">
            <v>4611</v>
          </cell>
          <cell r="J1038">
            <v>4611</v>
          </cell>
          <cell r="K1038"/>
          <cell r="L1038" t="str">
            <v>Entschädigungen von Kantonen und Konkordaten</v>
          </cell>
          <cell r="M1038" t="str">
            <v>Entschädigungen vom Kanton für Aufgaben in seinem Zuständigkeitsbereich.</v>
          </cell>
        </row>
        <row r="1039">
          <cell r="I1039">
            <v>461100</v>
          </cell>
          <cell r="J1039"/>
          <cell r="K1039" t="str">
            <v>4611.00</v>
          </cell>
          <cell r="L1039" t="str">
            <v>Entschädigungen vom Kanton und von Konkordaten</v>
          </cell>
          <cell r="M1039" t="str">
            <v>Entschädigungen vom Kanton für Aufgaben in seinem Zuständigkeitsbereich.</v>
          </cell>
        </row>
        <row r="1040">
          <cell r="I1040">
            <v>4612</v>
          </cell>
          <cell r="J1040">
            <v>4612</v>
          </cell>
          <cell r="K1040"/>
          <cell r="L1040" t="str">
            <v>Entschädigungen von Gemeinden und Gemeindezweckverbänden</v>
          </cell>
          <cell r="M1040" t="str">
            <v>Entschädigungen von anderen Gemeinden und Zweckverbänden für Aufgaben in ihrem Zuständigkeitsbereich.</v>
          </cell>
        </row>
        <row r="1041">
          <cell r="I1041">
            <v>461200</v>
          </cell>
          <cell r="J1041"/>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cell r="L1042" t="str">
            <v>Entschädigungen von öffentlichen Sozialversicherungen</v>
          </cell>
          <cell r="M1042" t="str">
            <v>Entschädigungen von öffentlichen Sozialversicherungen für Aufgaben in ihrem Zuständigkeitsbereich.</v>
          </cell>
        </row>
        <row r="1043">
          <cell r="I1043">
            <v>461300</v>
          </cell>
          <cell r="J1043"/>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cell r="L1044" t="str">
            <v>Entschädigungen von öffentlichen Unternehmungen</v>
          </cell>
          <cell r="M1044" t="str">
            <v>Entschädigungen von öffentlichen Unternehmungen für Aufgaben in ihrem Zuständigkeitsbereich.</v>
          </cell>
        </row>
        <row r="1045">
          <cell r="I1045">
            <v>461400</v>
          </cell>
          <cell r="J1045"/>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cell r="L1046" t="str">
            <v>Finanz- und Lastenausgleich</v>
          </cell>
          <cell r="M1046" t="str">
            <v xml:space="preserve"> </v>
          </cell>
        </row>
        <row r="1047">
          <cell r="I1047">
            <v>4620</v>
          </cell>
          <cell r="J1047">
            <v>4620</v>
          </cell>
          <cell r="K1047"/>
          <cell r="L1047" t="str">
            <v>Finanz- und Lastenausgleich vom Bund</v>
          </cell>
          <cell r="M1047" t="str">
            <v>Finanz- und Lastenausgleichsbeiträge des Bundes.</v>
          </cell>
        </row>
        <row r="1048">
          <cell r="I1048">
            <v>462000</v>
          </cell>
          <cell r="J1048"/>
          <cell r="K1048" t="str">
            <v>4620.00</v>
          </cell>
          <cell r="L1048" t="str">
            <v>Finanz- und Lastenausgleich vom Bund</v>
          </cell>
          <cell r="M1048" t="str">
            <v>Finanz- und Lastenausgleichsbeiträge des Bundes.</v>
          </cell>
        </row>
        <row r="1049">
          <cell r="I1049">
            <v>4621</v>
          </cell>
          <cell r="J1049">
            <v>4621</v>
          </cell>
          <cell r="K1049"/>
          <cell r="L1049" t="str">
            <v>Finanz- und Lastenausgleich von Kantonen und Konkordaten</v>
          </cell>
          <cell r="M1049" t="str">
            <v>Finanz- und Lastenausgleichsbeiträge des Kantons an die Gemeinden.</v>
          </cell>
        </row>
        <row r="1050">
          <cell r="I1050">
            <v>46211</v>
          </cell>
          <cell r="J1050" t="str">
            <v>4621.1</v>
          </cell>
          <cell r="K1050"/>
          <cell r="L1050" t="str">
            <v>Anteil am Ressourcenausgleich des Kantons</v>
          </cell>
          <cell r="M1050" t="str">
            <v>Anteil der Gemeinden am Ressourcenausgleich des Kantons.</v>
          </cell>
        </row>
        <row r="1051">
          <cell r="I1051">
            <v>462110</v>
          </cell>
          <cell r="J1051"/>
          <cell r="K1051" t="str">
            <v>4621.10</v>
          </cell>
          <cell r="L1051" t="str">
            <v>Anteil am Ressourcenausgleich des Kantons</v>
          </cell>
          <cell r="M1051" t="str">
            <v>Anteil der Gemeinden am Ressourcenausgleich des Kantons.</v>
          </cell>
        </row>
        <row r="1052">
          <cell r="I1052">
            <v>46212</v>
          </cell>
          <cell r="J1052" t="str">
            <v>4621.2</v>
          </cell>
          <cell r="K1052"/>
          <cell r="L1052" t="str">
            <v>Anteil am sozio-demografischen Ausgleich des Kantons</v>
          </cell>
          <cell r="M1052" t="str">
            <v>Anteil der Gemeinden am sozio-demografischen Ausgleich des Kantons.</v>
          </cell>
        </row>
        <row r="1053">
          <cell r="I1053">
            <v>462120</v>
          </cell>
          <cell r="J1053"/>
          <cell r="K1053" t="str">
            <v>4621.20</v>
          </cell>
          <cell r="L1053" t="str">
            <v>Anteil am sozio-demografischen Ausgleich des Kantons</v>
          </cell>
          <cell r="M1053" t="str">
            <v>Anteil der Gemeinden am sozio-demografischen Ausgleich des Kantons.</v>
          </cell>
        </row>
        <row r="1054">
          <cell r="I1054">
            <v>46213</v>
          </cell>
          <cell r="J1054" t="str">
            <v>4621.3</v>
          </cell>
          <cell r="K1054"/>
          <cell r="L1054" t="str">
            <v>Anteil am geografisch-topografischen Ausgleich des Kantons</v>
          </cell>
          <cell r="M1054" t="str">
            <v>Anteil der Gemeinden am geografisch-topografischen Ausgleich des Kantons.</v>
          </cell>
        </row>
        <row r="1055">
          <cell r="I1055">
            <v>462130</v>
          </cell>
          <cell r="J1055"/>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cell r="L1056" t="str">
            <v>Anteil am Härteausgleich des Kantons</v>
          </cell>
          <cell r="M1056" t="str">
            <v>Anteil der Gemeinden am Härteausgleich des Kantons.</v>
          </cell>
        </row>
        <row r="1057">
          <cell r="I1057">
            <v>462140</v>
          </cell>
          <cell r="J1057"/>
          <cell r="K1057" t="str">
            <v>4621.40</v>
          </cell>
          <cell r="L1057" t="str">
            <v>Anteil am Härteausgleich des Kantons</v>
          </cell>
          <cell r="M1057" t="str">
            <v>Anteil der Gemeinden am Härteausgleich des Kantons.</v>
          </cell>
        </row>
        <row r="1058">
          <cell r="I1058">
            <v>46215</v>
          </cell>
          <cell r="J1058" t="str">
            <v>4621.5</v>
          </cell>
          <cell r="K1058"/>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cell r="L1060" t="str">
            <v>Lastenausgleichsbeiträge von Kanton</v>
          </cell>
          <cell r="M1060" t="str">
            <v>Innerkantonaler Lastenausgleich (Beiträge des Kantons an die Gemeinden; vertikaler LAG); Lastenausgleichsbeiträge.</v>
          </cell>
        </row>
        <row r="1061">
          <cell r="I1061">
            <v>462160</v>
          </cell>
          <cell r="J1061"/>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cell r="L1062" t="str">
            <v>Übriger Finanz- und Lastenausgleich von Kanton</v>
          </cell>
          <cell r="M1062" t="str">
            <v>Übriger Finanz- und Lastenausgleich vom Kanton an die Gemeinden (vertikaler FAG).</v>
          </cell>
        </row>
        <row r="1063">
          <cell r="I1063">
            <v>462190</v>
          </cell>
          <cell r="J1063"/>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cell r="L1065" t="str">
            <v>Finanzausgleichsbeiträge von Gemeinden und Zweckverbänden</v>
          </cell>
          <cell r="M1065" t="str">
            <v>Innerkantonaler Finanzausgleich (Beiträge von Gemeinden an Gemeinden; horizontaler FAG).</v>
          </cell>
        </row>
        <row r="1066">
          <cell r="I1066">
            <v>462270</v>
          </cell>
          <cell r="J1066"/>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cell r="L1067" t="str">
            <v>Lastenausgleichsbeiträge von Gemeinden und Zweckverbänden</v>
          </cell>
          <cell r="M1067" t="str">
            <v>Innerkantonaler Lastenausgleich (Beiträge von Gemeinden an Gemeinden; horizontaler LAG).</v>
          </cell>
        </row>
        <row r="1068">
          <cell r="I1068">
            <v>462280</v>
          </cell>
          <cell r="J1068"/>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cell r="L1069" t="str">
            <v>Lastenausgleich von öffentlichen Unternehmungen</v>
          </cell>
          <cell r="M1069" t="str">
            <v>In Gemeinderechnung, sofern öffentliche Unternehmungen (z.B. Kantonalbanken) Lastenausgleich leisten.</v>
          </cell>
        </row>
        <row r="1070">
          <cell r="I1070">
            <v>462400</v>
          </cell>
          <cell r="J1070"/>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cell r="L1071" t="str">
            <v>Beiträge von Gemeinwesen und Dritten</v>
          </cell>
          <cell r="M1071" t="str">
            <v xml:space="preserve"> </v>
          </cell>
        </row>
        <row r="1072">
          <cell r="I1072">
            <v>4630</v>
          </cell>
          <cell r="J1072">
            <v>4630</v>
          </cell>
          <cell r="K1072"/>
          <cell r="L1072" t="str">
            <v>Beiträge vom Bund</v>
          </cell>
          <cell r="M1072" t="str">
            <v>Laufende Betriebsbeiträge vom Bund.</v>
          </cell>
        </row>
        <row r="1073">
          <cell r="I1073">
            <v>463000</v>
          </cell>
          <cell r="J1073"/>
          <cell r="K1073" t="str">
            <v>4630.00</v>
          </cell>
          <cell r="L1073" t="str">
            <v>Beiträge vom Bund</v>
          </cell>
          <cell r="M1073" t="str">
            <v>Laufende Betriebsbeiträge vom Bund.</v>
          </cell>
        </row>
        <row r="1074">
          <cell r="I1074">
            <v>4631</v>
          </cell>
          <cell r="J1074">
            <v>4631</v>
          </cell>
          <cell r="K1074"/>
          <cell r="L1074" t="str">
            <v>Beiträge von Kantonen und Konkordaten</v>
          </cell>
          <cell r="M1074" t="str">
            <v>Laufende Betriebsbeiträge von Kantonen und Konkordaten.</v>
          </cell>
        </row>
        <row r="1075">
          <cell r="I1075">
            <v>463100</v>
          </cell>
          <cell r="J1075"/>
          <cell r="K1075" t="str">
            <v>4631.00</v>
          </cell>
          <cell r="L1075" t="str">
            <v>Beiträge vom Kanton und von Konkordaten</v>
          </cell>
          <cell r="M1075" t="str">
            <v>Laufende Betriebsbeiträge von Kanton und Konkordaten.</v>
          </cell>
        </row>
        <row r="1076">
          <cell r="I1076">
            <v>4632</v>
          </cell>
          <cell r="J1076">
            <v>4632</v>
          </cell>
          <cell r="K1076"/>
          <cell r="L1076" t="str">
            <v>Beiträge von Gemeinden und Gemeindezweckverbänden</v>
          </cell>
          <cell r="M1076" t="str">
            <v>Laufende Betriebsbeiträge von Gemeinden und Zweckverbänden.</v>
          </cell>
        </row>
        <row r="1077">
          <cell r="I1077">
            <v>463200</v>
          </cell>
          <cell r="J1077"/>
          <cell r="K1077" t="str">
            <v>4632.00</v>
          </cell>
          <cell r="L1077" t="str">
            <v>Beiträge von Gemeinden und Zweckverbänden</v>
          </cell>
          <cell r="M1077" t="str">
            <v>Laufende Betriebsbeiträge von Gemeinden und Zweckverbänden.</v>
          </cell>
        </row>
        <row r="1078">
          <cell r="I1078">
            <v>4633</v>
          </cell>
          <cell r="J1078">
            <v>4633</v>
          </cell>
          <cell r="K1078"/>
          <cell r="L1078" t="str">
            <v>Beiträge von öffentlichen Sozialversicherungen</v>
          </cell>
          <cell r="M1078" t="str">
            <v>Laufende Betriebsbeiträge von öffentlichen Sozialversicherungen.</v>
          </cell>
        </row>
        <row r="1079">
          <cell r="I1079">
            <v>463300</v>
          </cell>
          <cell r="J1079"/>
          <cell r="K1079" t="str">
            <v>4633.00</v>
          </cell>
          <cell r="L1079" t="str">
            <v>Beiträge von öffentlichen Sozialversicherungen</v>
          </cell>
          <cell r="M1079" t="str">
            <v>Laufende Betriebsbeiträge von öffentlichen Sozialversicherungen.</v>
          </cell>
        </row>
        <row r="1080">
          <cell r="I1080">
            <v>4634</v>
          </cell>
          <cell r="J1080">
            <v>4634</v>
          </cell>
          <cell r="K1080"/>
          <cell r="L1080" t="str">
            <v>Beiträge von öffentlichen Unternehmungen</v>
          </cell>
          <cell r="M1080" t="str">
            <v>Laufende Betriebsbeiträge von öffentlichen Unternehmungen.</v>
          </cell>
        </row>
        <row r="1081">
          <cell r="I1081">
            <v>463400</v>
          </cell>
          <cell r="J1081"/>
          <cell r="K1081" t="str">
            <v>4634.00</v>
          </cell>
          <cell r="L1081" t="str">
            <v>Beiträge von öffentlichen Unternehmungen</v>
          </cell>
          <cell r="M1081" t="str">
            <v>Laufende Betriebsbeiträge von öffentlichen Unternehmungen.</v>
          </cell>
        </row>
        <row r="1082">
          <cell r="I1082">
            <v>4635</v>
          </cell>
          <cell r="J1082">
            <v>4635</v>
          </cell>
          <cell r="K1082"/>
          <cell r="L1082" t="str">
            <v>Beiträge von privaten Unternehmungen</v>
          </cell>
          <cell r="M1082" t="str">
            <v>Laufende Betriebsbeiträge von privaten Unternehmungen.</v>
          </cell>
        </row>
        <row r="1083">
          <cell r="I1083">
            <v>463500</v>
          </cell>
          <cell r="J1083"/>
          <cell r="K1083" t="str">
            <v>4635.00</v>
          </cell>
          <cell r="L1083" t="str">
            <v>Beiträge von privaten Unternehmungen</v>
          </cell>
          <cell r="M1083" t="str">
            <v>Laufende Betriebsbeiträge von privaten Unternehmungen.</v>
          </cell>
        </row>
        <row r="1084">
          <cell r="I1084">
            <v>4636</v>
          </cell>
          <cell r="J1084">
            <v>4636</v>
          </cell>
          <cell r="K1084"/>
          <cell r="L1084" t="str">
            <v>Beiträge von privaten Organisationen ohne Erwerbszweck</v>
          </cell>
          <cell r="M1084" t="str">
            <v>Laufende Betriebsbeiträge von privaten Organisationen ohne Erwerbszweck.</v>
          </cell>
        </row>
        <row r="1085">
          <cell r="I1085">
            <v>463600</v>
          </cell>
          <cell r="J1085"/>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cell r="L1086" t="str">
            <v>Beiträge von privaten Haushalten</v>
          </cell>
          <cell r="M1086" t="str">
            <v>Laufende Betriebsbeiträge von privaten Haushalten.</v>
          </cell>
        </row>
        <row r="1087">
          <cell r="I1087">
            <v>463700</v>
          </cell>
          <cell r="J1087"/>
          <cell r="K1087" t="str">
            <v>4637.00</v>
          </cell>
          <cell r="L1087" t="str">
            <v>Beiträge von privaten Haushalten</v>
          </cell>
          <cell r="M1087" t="str">
            <v>Laufende Betriebsbeiträge von privaten Haushalten.</v>
          </cell>
        </row>
        <row r="1088">
          <cell r="I1088">
            <v>4638</v>
          </cell>
          <cell r="J1088">
            <v>4638</v>
          </cell>
          <cell r="K1088"/>
          <cell r="L1088" t="str">
            <v>Beiträge aus dem Ausland</v>
          </cell>
          <cell r="M1088" t="str">
            <v>Laufende Betriebsbeiträge aus dem Ausland.</v>
          </cell>
        </row>
        <row r="1089">
          <cell r="I1089">
            <v>463800</v>
          </cell>
          <cell r="J1089"/>
          <cell r="K1089" t="str">
            <v>4638.00</v>
          </cell>
          <cell r="L1089" t="str">
            <v>Beiträge aus dem Ausland</v>
          </cell>
          <cell r="M1089" t="str">
            <v>Laufende Betriebsbeiträge aus dem Ausland.</v>
          </cell>
        </row>
        <row r="1090">
          <cell r="I1090">
            <v>466</v>
          </cell>
          <cell r="J1090">
            <v>466</v>
          </cell>
          <cell r="K1090"/>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cell r="L1092" t="str">
            <v>Planmässige Auflösung passivierter Investitionsbeiträge vom Bund</v>
          </cell>
          <cell r="M1092" t="str">
            <v>Planmässige Auflösung passivierter Investitionsbeiträge der Sachgruppe 20680.</v>
          </cell>
        </row>
        <row r="1093">
          <cell r="I1093">
            <v>466000</v>
          </cell>
          <cell r="J1093"/>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cell r="L1094" t="str">
            <v>Planmässige Auflösung passivierter Investitionsbeiträge von Kanton und Konkordaten</v>
          </cell>
          <cell r="M1094" t="str">
            <v>Planmässige Auflösung passivierter Investitionsbeiträge der Sachgruppe 20681.</v>
          </cell>
        </row>
        <row r="1095">
          <cell r="I1095">
            <v>466010</v>
          </cell>
          <cell r="J1095"/>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cell r="L1096" t="str">
            <v>Planmässige Auflösung passivierter Investitionsbeiträge von Gemeinden und Zweckverbänden</v>
          </cell>
          <cell r="M1096" t="str">
            <v>Planmässige Auflösung passivierter Investitionsbeiträge der Sachgruppe 20682.</v>
          </cell>
        </row>
        <row r="1097">
          <cell r="I1097">
            <v>466020</v>
          </cell>
          <cell r="J1097"/>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cell r="L1098" t="str">
            <v>Planmässige Auflösung passivierter Investitionsbeiträge von öffentlichen Sozialversicherungen</v>
          </cell>
          <cell r="M1098" t="str">
            <v>Planmässige Auflösung passivierter Investitionsbeiträge der Sachgruppe 20683.</v>
          </cell>
        </row>
        <row r="1099">
          <cell r="I1099">
            <v>466030</v>
          </cell>
          <cell r="J1099"/>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cell r="L1100" t="str">
            <v>Planmässige Auflösung passivierter Investitionsbeiträge von öffentlichen Unternehmungen</v>
          </cell>
          <cell r="M1100" t="str">
            <v>Planmässige Auflösung passivierter Investitionsbeiträge der Sachgruppe 20684.</v>
          </cell>
        </row>
        <row r="1101">
          <cell r="I1101">
            <v>466040</v>
          </cell>
          <cell r="J1101"/>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cell r="L1102" t="str">
            <v>Planmässige Auflösung passivierter Investitionsbeiträge von privaten Unternehmungen</v>
          </cell>
          <cell r="M1102" t="str">
            <v>Planmässige Auflösung passivierter Investitionsbeiträge der Sachgruppe 20685.</v>
          </cell>
        </row>
        <row r="1103">
          <cell r="I1103">
            <v>466050</v>
          </cell>
          <cell r="J1103"/>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cell r="L1106" t="str">
            <v>Planmässige Auflösung passivierter Investitionsbeiträge von privaten Haushalten</v>
          </cell>
          <cell r="M1106" t="str">
            <v>Planmässige Auflösung passivierter Investitionsbeiträge der Sachgruppe 20687.</v>
          </cell>
        </row>
        <row r="1107">
          <cell r="I1107">
            <v>466070</v>
          </cell>
          <cell r="J1107"/>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cell r="L1108" t="str">
            <v>Planmässige Auflösung passivierter Investitionsbeiträge vom Ausland</v>
          </cell>
          <cell r="M1108" t="str">
            <v>Planmässige Auflösung passivierter Investitionsbeiträge der Sachgruppe 20688.</v>
          </cell>
        </row>
        <row r="1109">
          <cell r="I1109">
            <v>466080</v>
          </cell>
          <cell r="J1109"/>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cell r="L1111" t="str">
            <v>Ausserplanmässige Auflösung passivierter Investitionsbeiträge vom Bund</v>
          </cell>
          <cell r="M1111" t="str">
            <v>Ausserplanmässige Auflösung passivierter Investitionsbeiträge der Sachgruppe 20680.</v>
          </cell>
        </row>
        <row r="1112">
          <cell r="I1112">
            <v>466100</v>
          </cell>
          <cell r="J1112"/>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cell r="L1113" t="str">
            <v>Ausserplanmässige Auflösung passivierter Investitionsbeiträge von Kanton und Konkordaten</v>
          </cell>
          <cell r="M1113" t="str">
            <v>Ausserplanmässige Auflösung passivierter Investitionsbeiträge der Sachgruppe 20681.</v>
          </cell>
        </row>
        <row r="1114">
          <cell r="I1114">
            <v>466110</v>
          </cell>
          <cell r="J1114"/>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cell r="L1125" t="str">
            <v>Ausserplanmässige Auflösung passivierter Investitionsbeiträge von privaten Haushalten</v>
          </cell>
          <cell r="M1125" t="str">
            <v>Ausserplanmässige Auflösung passivierter Investitionsbeiträge der Sachgruppe 20687.</v>
          </cell>
        </row>
        <row r="1126">
          <cell r="I1126">
            <v>466170</v>
          </cell>
          <cell r="J1126"/>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cell r="L1127" t="str">
            <v>Ausserplanmässige Auflösung passivierter Investitionsbeiträge vom Ausland</v>
          </cell>
          <cell r="M1127" t="str">
            <v>Ausserplanmässige Auflösung passivierter Investitionsbeiträge der Sachgruppe 20688.</v>
          </cell>
        </row>
        <row r="1128">
          <cell r="I1128">
            <v>466180</v>
          </cell>
          <cell r="J1128"/>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cell r="L1129" t="str">
            <v>Verschiedener Transferertrag</v>
          </cell>
        </row>
        <row r="1130">
          <cell r="I1130">
            <v>4690</v>
          </cell>
          <cell r="J1130">
            <v>4690</v>
          </cell>
          <cell r="K1130"/>
          <cell r="L1130" t="str">
            <v>Übriger Transferertrag</v>
          </cell>
          <cell r="M1130" t="str">
            <v>Rückzahlung abgeschriebener Investitionsbeiträge.
Nicht anderswo zugeordneter Transferertrag.</v>
          </cell>
        </row>
        <row r="1131">
          <cell r="I1131">
            <v>469000</v>
          </cell>
          <cell r="J1131"/>
          <cell r="K1131" t="str">
            <v>4690.00</v>
          </cell>
          <cell r="L1131" t="str">
            <v>Übriger Transferertrag</v>
          </cell>
          <cell r="M1131" t="str">
            <v>Rückzahlung abgeschriebener Investitionsbeiträge.
Nicht anderswo zugeordneter Transferertrag.</v>
          </cell>
        </row>
        <row r="1132">
          <cell r="I1132">
            <v>4699</v>
          </cell>
          <cell r="J1132">
            <v>4699</v>
          </cell>
          <cell r="K1132"/>
          <cell r="L1132" t="str">
            <v>Rückverteilungen</v>
          </cell>
          <cell r="M1132" t="str">
            <v>Einnahmen aus Rückverteilungen (inkl. eigene); z.B. CO2-Abgabe.
Die einzelnen Rückverteilungen sind durch Detailkonto zu trennen.</v>
          </cell>
        </row>
        <row r="1133">
          <cell r="I1133">
            <v>46991</v>
          </cell>
          <cell r="J1133" t="str">
            <v>4699.1</v>
          </cell>
          <cell r="K1133"/>
          <cell r="L1133" t="str">
            <v>Rückverteilung CO2-Abgabe</v>
          </cell>
          <cell r="M1133" t="str">
            <v>Anteil aus der Rückverteilung der CO2-Abgabe an die Arbeitgebenden.</v>
          </cell>
        </row>
        <row r="1134">
          <cell r="I1134">
            <v>469910</v>
          </cell>
          <cell r="J1134"/>
          <cell r="K1134" t="str">
            <v>4699.10</v>
          </cell>
          <cell r="L1134" t="str">
            <v>Rückverteilung CO2-Abgabe</v>
          </cell>
          <cell r="M1134" t="str">
            <v>Anteil aus der Rückverteilung der CO2-Abgabe an die Arbeitgebenden.</v>
          </cell>
        </row>
        <row r="1135">
          <cell r="I1135">
            <v>47</v>
          </cell>
          <cell r="J1135">
            <v>47</v>
          </cell>
          <cell r="K1135"/>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cell r="L1136" t="str">
            <v>Durchlaufende Beiträge</v>
          </cell>
          <cell r="M1136" t="str">
            <v xml:space="preserve"> </v>
          </cell>
        </row>
        <row r="1137">
          <cell r="I1137">
            <v>4700</v>
          </cell>
          <cell r="J1137">
            <v>4700</v>
          </cell>
          <cell r="K1137"/>
          <cell r="L1137" t="str">
            <v>Durchlaufende Beiträge vom Bund</v>
          </cell>
          <cell r="M1137" t="str">
            <v>Durchlaufende Beiträge vom Bund, welche an andere Gemeinwesen oder Dritte weitergeleitet werden.</v>
          </cell>
        </row>
        <row r="1138">
          <cell r="I1138">
            <v>470000</v>
          </cell>
          <cell r="J1138"/>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cell r="L1139" t="str">
            <v>Durchlaufende Beiträge von Kantonen und Konkordaten</v>
          </cell>
          <cell r="M1139" t="str">
            <v>Durchlaufende Beiträge vom Kanton, welche an andere Gemeinwesen oder Dritte weitergeleitet werden.</v>
          </cell>
        </row>
        <row r="1140">
          <cell r="I1140">
            <v>470100</v>
          </cell>
          <cell r="J1140"/>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cell r="L1145" t="str">
            <v>Durchlaufende Beiträge von öffentlichen Unternehmungen</v>
          </cell>
          <cell r="M1145" t="str">
            <v>Durchlaufende Beiträge von öffentlichen Unternehmungen, welche an andere Gemeinwesen oder Dritte weitergeleitet werden.</v>
          </cell>
        </row>
        <row r="1146">
          <cell r="I1146">
            <v>470400</v>
          </cell>
          <cell r="J1146"/>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cell r="L1147" t="str">
            <v>Durchlaufende Beiträge von privaten Unternehmungen</v>
          </cell>
          <cell r="M1147" t="str">
            <v>Durchlaufende Beiträge von privaten Unternehmungen, welche an andere Gemeinwesen oder Dritte weitergeleitet werden.</v>
          </cell>
        </row>
        <row r="1148">
          <cell r="I1148">
            <v>470500</v>
          </cell>
          <cell r="J1148"/>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cell r="L1151" t="str">
            <v>Durchlaufende Beiträge von privaten Haushalten</v>
          </cell>
          <cell r="M1151" t="str">
            <v>Durchlaufende Beiträge von privaten Haushalten, welche an andere Gemeinwesen oder Dritte weitergeleitet werden.</v>
          </cell>
        </row>
        <row r="1152">
          <cell r="I1152">
            <v>470700</v>
          </cell>
          <cell r="J1152"/>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cell r="L1153" t="str">
            <v>Durchlaufende Beiträge aus dem Ausland</v>
          </cell>
          <cell r="M1153" t="str">
            <v>Durchlaufende Beiträge aus dem Ausland, welche an andere Gemeinwesen oder Dritte weitergeleitet werden.</v>
          </cell>
        </row>
        <row r="1154">
          <cell r="I1154">
            <v>470800</v>
          </cell>
          <cell r="J1154"/>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cell r="L1157" t="str">
            <v>Ausserordentliche direkte Steuern natürliche Personen</v>
          </cell>
          <cell r="M1157">
            <v>0</v>
          </cell>
        </row>
        <row r="1158">
          <cell r="I1158">
            <v>480000</v>
          </cell>
          <cell r="J1158"/>
          <cell r="K1158" t="str">
            <v>4800.00</v>
          </cell>
          <cell r="L1158" t="str">
            <v>Ausserordentliche direkte Steuern natürliche Personen</v>
          </cell>
          <cell r="M1158"/>
        </row>
        <row r="1159">
          <cell r="I1159">
            <v>4801</v>
          </cell>
          <cell r="J1159">
            <v>4801</v>
          </cell>
          <cell r="K1159"/>
          <cell r="L1159" t="str">
            <v>Ausserordentliche direkte Steuern juristische Personen</v>
          </cell>
          <cell r="M1159">
            <v>0</v>
          </cell>
        </row>
        <row r="1160">
          <cell r="I1160">
            <v>480100</v>
          </cell>
          <cell r="J1160"/>
          <cell r="K1160" t="str">
            <v>4801.00</v>
          </cell>
          <cell r="L1160" t="str">
            <v>Ausserordentliche direkte Steuern juristische Personen</v>
          </cell>
          <cell r="M1160"/>
        </row>
        <row r="1161">
          <cell r="I1161">
            <v>4802</v>
          </cell>
          <cell r="J1161">
            <v>4802</v>
          </cell>
          <cell r="K1161"/>
          <cell r="L1161" t="str">
            <v>Ausserordentliche übrige direkte Steuern</v>
          </cell>
          <cell r="M1161">
            <v>0</v>
          </cell>
        </row>
        <row r="1162">
          <cell r="I1162">
            <v>480200</v>
          </cell>
          <cell r="J1162"/>
          <cell r="K1162" t="str">
            <v>4802.00</v>
          </cell>
          <cell r="L1162" t="str">
            <v>Ausserordentliche übrige direkte Steuern</v>
          </cell>
          <cell r="M1162"/>
        </row>
        <row r="1163">
          <cell r="I1163">
            <v>4803</v>
          </cell>
          <cell r="J1163">
            <v>4803</v>
          </cell>
          <cell r="K1163"/>
          <cell r="L1163" t="str">
            <v>Ausserordentliche Besitz- und Aufwandsteuern</v>
          </cell>
          <cell r="M1163">
            <v>0</v>
          </cell>
        </row>
        <row r="1164">
          <cell r="I1164">
            <v>480300</v>
          </cell>
          <cell r="J1164"/>
          <cell r="K1164" t="str">
            <v>4803.00</v>
          </cell>
          <cell r="L1164" t="str">
            <v>Ausserordentliche Besitz- und Aufwandsteuern</v>
          </cell>
          <cell r="M1164"/>
        </row>
        <row r="1165">
          <cell r="I1165">
            <v>481</v>
          </cell>
          <cell r="J1165">
            <v>481</v>
          </cell>
          <cell r="K1165"/>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cell r="L1166" t="str">
            <v>Ausserordentliche Regalienerträge</v>
          </cell>
          <cell r="M1166" t="str">
            <v>Erträge von Regalien, mit denen in keiner Art und Weise gerechnet werden konnte und die sich der Einflussnahme und Kontrolle entziehen.</v>
          </cell>
        </row>
        <row r="1167">
          <cell r="I1167">
            <v>481000</v>
          </cell>
          <cell r="J1167"/>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cell r="L1168" t="str">
            <v>Ausserordentliche Konzessionserträge</v>
          </cell>
          <cell r="M1168" t="str">
            <v>Erträge von Konzessionen, mit denen in keiner Art und Weise gerechnet werden konnte und die sich der Einflussnahme und Kontrolle entziehen.</v>
          </cell>
        </row>
        <row r="1169">
          <cell r="I1169">
            <v>481100</v>
          </cell>
          <cell r="J1169"/>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cell r="L1170" t="str">
            <v>Ausserordentliche Entgelte</v>
          </cell>
          <cell r="M1170" t="str">
            <v>Entgelte, mit denen in keiner Art und Weise gerechnet werden konnte und die sich der Einflussnahme und Kontrolle entziehen.</v>
          </cell>
        </row>
        <row r="1171">
          <cell r="I1171">
            <v>4820</v>
          </cell>
          <cell r="J1171">
            <v>4820</v>
          </cell>
          <cell r="K1171"/>
          <cell r="L1171" t="str">
            <v>Ausserordentliche Entgelte</v>
          </cell>
          <cell r="M1171" t="str">
            <v>Entgelte, mit denen in keiner Art und Weise gerechnet werden konnte und die sich der Einflussnahme und Kontrolle entziehen.</v>
          </cell>
        </row>
        <row r="1172">
          <cell r="I1172">
            <v>482000</v>
          </cell>
          <cell r="J1172"/>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cell r="L1174" t="str">
            <v>Ausserordentliche verschiedene Erträge</v>
          </cell>
          <cell r="M1174" t="str">
            <v>Verschiedene Erträge, mit denen in keiner Art und Weise gerechnet werden konnte und die sich der Einflussnahme und Kontrolle entziehen.</v>
          </cell>
        </row>
        <row r="1175">
          <cell r="I1175">
            <v>483000</v>
          </cell>
          <cell r="J1175"/>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cell r="L1177" t="str">
            <v>Ausserordentliche Finanzerträge</v>
          </cell>
          <cell r="M1177" t="str">
            <v>Finanzerträge, mit denen in keiner Art und Weise gerechnet werden konnte und die sich der Einflussnahme und Kontrolle entziehen.</v>
          </cell>
        </row>
        <row r="1178">
          <cell r="I1178">
            <v>484000</v>
          </cell>
          <cell r="J1178"/>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cell r="L1202" t="str">
            <v>Zusätzliche Auflösung passivierter Investitionsbeiträge</v>
          </cell>
          <cell r="M1202" t="str">
            <v>Zusätzliche Auflösung passivierter Investitionsbeiträge.</v>
          </cell>
        </row>
        <row r="1203">
          <cell r="I1203">
            <v>48700</v>
          </cell>
          <cell r="J1203" t="str">
            <v>4870.0</v>
          </cell>
          <cell r="K1203"/>
          <cell r="L1203" t="str">
            <v>Zusätzliche Auflösung passivierter Investitionsbeiträge vom Bund</v>
          </cell>
          <cell r="M1203" t="str">
            <v>Zusätzliche Auflösung passivierter Investitionsbeiträge der Sachgruppe 20680.</v>
          </cell>
        </row>
        <row r="1204">
          <cell r="I1204">
            <v>487000</v>
          </cell>
          <cell r="J1204"/>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cell r="L1205" t="str">
            <v>Zusätzliche Auflösung passivierter Investitionsbeiträge von Kanton und Konkordaten</v>
          </cell>
          <cell r="M1205" t="str">
            <v>Zusätzliche Auflösung passivierter Investitionsbeiträge der Sachgruppe 20681.</v>
          </cell>
        </row>
        <row r="1206">
          <cell r="I1206">
            <v>487010</v>
          </cell>
          <cell r="J1206"/>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cell r="L1207" t="str">
            <v>Zusätzliche Auflösung passivierter Investitionsbeiträge von Gemeinden und Zweckverbänden</v>
          </cell>
          <cell r="M1207" t="str">
            <v>Zusätzliche Auflösung passivierter Investitionsbeiträge der Sachgruppe 20682.</v>
          </cell>
        </row>
        <row r="1208">
          <cell r="I1208">
            <v>487020</v>
          </cell>
          <cell r="J1208"/>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cell r="L1209" t="str">
            <v>Zusätzliche Auflösung passivierter Investitionsbeiträge von öffentlichen Sozialversicherungen</v>
          </cell>
          <cell r="M1209" t="str">
            <v>Zusätzliche Auflösung passivierter Investitionsbeiträge der Sachgruppe 20683.</v>
          </cell>
        </row>
        <row r="1210">
          <cell r="I1210">
            <v>487030</v>
          </cell>
          <cell r="J1210"/>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cell r="L1211" t="str">
            <v>Zusätzliche Auflösung passivierter Investitionsbeiträge von öffentlichen Unternehmungen</v>
          </cell>
          <cell r="M1211" t="str">
            <v>Zusätzliche Auflösung passivierter Investitionsbeiträge der Sachgruppe 20684.</v>
          </cell>
        </row>
        <row r="1212">
          <cell r="I1212">
            <v>487040</v>
          </cell>
          <cell r="J1212"/>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cell r="L1213" t="str">
            <v>Zusätzliche Auflösung passivierter Investitionsbeiträge von privaten Unternehmungen</v>
          </cell>
          <cell r="M1213" t="str">
            <v>Zusätzliche Auflösung passivierter Investitionsbeiträge der Sachgruppe 20685.</v>
          </cell>
        </row>
        <row r="1214">
          <cell r="I1214">
            <v>487050</v>
          </cell>
          <cell r="J1214"/>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cell r="L1217" t="str">
            <v>Zusätzliche Auflösung passivierter Investitionsbeiträge von privaten Haushalten</v>
          </cell>
          <cell r="M1217" t="str">
            <v>Zusätzliche Auflösung passivierter Investitionsbeiträge der Sachgruppe 20687.</v>
          </cell>
        </row>
        <row r="1218">
          <cell r="I1218">
            <v>487070</v>
          </cell>
          <cell r="J1218"/>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cell r="L1219" t="str">
            <v>Zusätzliche Auflösung passivierter Investitionsbeiträge vom Ausland</v>
          </cell>
          <cell r="M1219" t="str">
            <v>Zusätzliche Auflösung passivierter Investitionsbeiträge der Sachgruppe 20688.</v>
          </cell>
        </row>
        <row r="1220">
          <cell r="I1220">
            <v>487080</v>
          </cell>
          <cell r="J1220"/>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cell r="L1221" t="str">
            <v>Entnahmen aus dem Eigenkapital</v>
          </cell>
          <cell r="M1221" t="str">
            <v xml:space="preserve"> </v>
          </cell>
        </row>
        <row r="1222">
          <cell r="I1222">
            <v>4892</v>
          </cell>
          <cell r="J1222">
            <v>4892</v>
          </cell>
          <cell r="K1222"/>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cell r="L1224" t="str">
            <v>Entnahmen aus Vorfinanzierungen des EK</v>
          </cell>
          <cell r="M1224" t="str">
            <v>Entnahmen aus Sachgruppe 2930 Vorfinanzierungen des EK.</v>
          </cell>
        </row>
        <row r="1225">
          <cell r="I1225">
            <v>489300</v>
          </cell>
          <cell r="J1225"/>
          <cell r="K1225" t="str">
            <v>4893.00</v>
          </cell>
          <cell r="L1225" t="str">
            <v>Entnahmen aus Vorfinanzierungen des EK</v>
          </cell>
          <cell r="M1225" t="str">
            <v>Entnahmen aus Sachgruppe 2930 Vorfinanzierungen des EK.</v>
          </cell>
        </row>
        <row r="1226">
          <cell r="I1226">
            <v>4895</v>
          </cell>
          <cell r="J1226">
            <v>4895</v>
          </cell>
          <cell r="K1226"/>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cell r="L1228" t="str">
            <v>Entnahmen aus Neubewertungsreserven</v>
          </cell>
          <cell r="M1228" t="str">
            <v>Entnahmen aus Sachgruppe 296 Neubewertungsreserven des Finanzvermögens zum Ausgleich von Schwankungen durch die Bewertung zum Verkehrswert.</v>
          </cell>
        </row>
        <row r="1229">
          <cell r="I1229">
            <v>489600</v>
          </cell>
          <cell r="J1229"/>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cell r="L1230" t="str">
            <v>Entnahmen aus dem kumulierten Ergebnis der Vorjahre</v>
          </cell>
          <cell r="M1230" t="str">
            <v>In einigen Kantonen müssen die Gemeinden die Budgets durch eine Entnahme aus dem Eigenkapital ausgleichen.</v>
          </cell>
        </row>
        <row r="1231">
          <cell r="I1231">
            <v>489900</v>
          </cell>
          <cell r="J1231"/>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cell r="L1233" t="str">
            <v>Material- und Warenbezüge</v>
          </cell>
          <cell r="M1233" t="str">
            <v>Vergütung für Bezüge von Waren, Geräten, Maschinen, Mobilien, Büroartikel aller Art.</v>
          </cell>
        </row>
        <row r="1234">
          <cell r="I1234">
            <v>4900</v>
          </cell>
          <cell r="J1234">
            <v>4900</v>
          </cell>
          <cell r="K1234"/>
          <cell r="L1234" t="str">
            <v>Interne Verrechnung von Material- und Warenbezügen</v>
          </cell>
          <cell r="M1234" t="str">
            <v>Vergütung für Bezüge von Waren, Geräten, Maschinen, Mobilien, Büroartikel aller Art.</v>
          </cell>
        </row>
        <row r="1235">
          <cell r="I1235">
            <v>490000</v>
          </cell>
          <cell r="J1235"/>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cell r="L1236" t="str">
            <v>Dienstleistungen</v>
          </cell>
          <cell r="M1236" t="str">
            <v>Vergütungen für intern bezogene Dienstleistungen.</v>
          </cell>
        </row>
        <row r="1237">
          <cell r="I1237">
            <v>4910</v>
          </cell>
          <cell r="J1237">
            <v>4910</v>
          </cell>
          <cell r="K1237"/>
          <cell r="L1237" t="str">
            <v>Interne Verrechnung von Dienstleistungen</v>
          </cell>
          <cell r="M1237" t="str">
            <v>Vergütungen für intern bezogene Dienstleistungen.</v>
          </cell>
        </row>
        <row r="1238">
          <cell r="I1238">
            <v>491000</v>
          </cell>
          <cell r="J1238"/>
          <cell r="K1238" t="str">
            <v>4910.00</v>
          </cell>
          <cell r="L1238" t="str">
            <v>Interne Verrechnung von Dienstleistungen</v>
          </cell>
          <cell r="M1238" t="str">
            <v>Vergütungen für intern bezogene Dienstleistungen.</v>
          </cell>
        </row>
        <row r="1239">
          <cell r="I1239">
            <v>492</v>
          </cell>
          <cell r="J1239">
            <v>492</v>
          </cell>
          <cell r="K1239"/>
          <cell r="L1239" t="str">
            <v>Pacht, Mieten, Benützungskosten</v>
          </cell>
          <cell r="M1239" t="str">
            <v>Vergütung für die Miete von Liegenschaften, Räumen, Parkplätzen sowie Sachanlagen, Geräten, Mobilien, Fahrzeugen etc.</v>
          </cell>
        </row>
        <row r="1240">
          <cell r="I1240">
            <v>4920</v>
          </cell>
          <cell r="J1240">
            <v>4920</v>
          </cell>
          <cell r="K1240"/>
          <cell r="L1240" t="str">
            <v>Interne Verrechnung von Pacht, Mieten, Benützungskosten</v>
          </cell>
          <cell r="M1240" t="str">
            <v>Vergütung für die Miete von Liegenschaften, Räumen, Parkplätzen sowie Sachanlagen, Geräten, Mobilien, Fahrzeugen etc.</v>
          </cell>
        </row>
        <row r="1241">
          <cell r="I1241">
            <v>492000</v>
          </cell>
          <cell r="J1241"/>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cell r="L1254" t="str">
            <v>Übrige interne Verrechnungen</v>
          </cell>
          <cell r="M1254" t="str">
            <v>Nicht anders zugeordnete Vergütungen an andere Dienststellen oder konsolidierte Einheiten.</v>
          </cell>
        </row>
        <row r="1255">
          <cell r="I1255">
            <v>4990</v>
          </cell>
          <cell r="J1255">
            <v>4990</v>
          </cell>
          <cell r="K1255"/>
          <cell r="L1255" t="str">
            <v>Übrige interne Verrechnungen</v>
          </cell>
          <cell r="M1255" t="str">
            <v>Nicht anders zugeordnete Vergütungen an andere Dienststellen oder konsolidierte Einheiten.</v>
          </cell>
        </row>
        <row r="1256">
          <cell r="I1256">
            <v>499000</v>
          </cell>
          <cell r="J1256"/>
          <cell r="K1256" t="str">
            <v>4990.00</v>
          </cell>
          <cell r="L1256" t="str">
            <v>Übrige interne Verrechnungen</v>
          </cell>
          <cell r="M1256" t="str">
            <v>Nicht anders zugeordnete Vergütungen an andere Dienststellen oder konsolidierte Einheiten.</v>
          </cell>
        </row>
        <row r="1257">
          <cell r="I1257">
            <v>9</v>
          </cell>
          <cell r="J1257">
            <v>9</v>
          </cell>
          <cell r="K1257"/>
          <cell r="L1257" t="str">
            <v>Abschlusskonten</v>
          </cell>
          <cell r="M1257" t="str">
            <v xml:space="preserve"> </v>
          </cell>
        </row>
        <row r="1258">
          <cell r="I1258">
            <v>900</v>
          </cell>
          <cell r="J1258">
            <v>900</v>
          </cell>
          <cell r="K1258"/>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cell r="L1259" t="str">
            <v>Ertragsüberschuss</v>
          </cell>
          <cell r="M1259" t="str">
            <v>Abschlussbuchung, um den Ertragsüberschuss an die Bilanz, Konto 2990 Jahresergebnis, zu buchen.</v>
          </cell>
        </row>
        <row r="1260">
          <cell r="I1260">
            <v>900000</v>
          </cell>
          <cell r="J1260"/>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cell r="L1261" t="str">
            <v>Aufwandüberschuss</v>
          </cell>
          <cell r="M1261" t="str">
            <v>Abschlussbuchung, um den Aufwandüberschuss an die Bilanz, Konto 2990 Jahresergebnis, zu buchen.</v>
          </cell>
        </row>
        <row r="1262">
          <cell r="I1262">
            <v>900100</v>
          </cell>
          <cell r="J1262"/>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cell r="L1263" t="str">
            <v>Abschluss Fonds im EK, Ertragsüberschuss</v>
          </cell>
          <cell r="M1263" t="str">
            <v>Abschlussbuchung, um den Ertragsüberschuss des Fonds im EK an die Bilanz, Konto 2910 Fonds im EK, zu buchen.</v>
          </cell>
        </row>
        <row r="1264">
          <cell r="I1264">
            <v>901000</v>
          </cell>
          <cell r="J1264"/>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cell r="L1265" t="str">
            <v>Abschluss Fonds im EK, Aufwandüberschuss</v>
          </cell>
          <cell r="M1265" t="str">
            <v>Abschlussbuchung, um den Aufwandüberschuss des Fonds im EK an die Bilanz, Konto 2910 Fonds im EK, zu buchen.</v>
          </cell>
        </row>
        <row r="1266">
          <cell r="I1266">
            <v>901100</v>
          </cell>
          <cell r="J1266"/>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ER"/>
      <sheetName val="Forst WVS BAR"/>
      <sheetName val="Funktionale_Gliederung"/>
      <sheetName val="Sachgruppen_ER"/>
    </sheetNames>
    <sheetDataSet>
      <sheetData sheetId="0" refreshError="1"/>
      <sheetData sheetId="1" refreshError="1"/>
      <sheetData sheetId="2" refreshError="1">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efreshError="1">
        <row r="8">
          <cell r="I8">
            <v>3</v>
          </cell>
          <cell r="J8">
            <v>3</v>
          </cell>
          <cell r="K8"/>
          <cell r="L8" t="str">
            <v>Aufwand</v>
          </cell>
          <cell r="M8" t="str">
            <v xml:space="preserve"> </v>
          </cell>
        </row>
        <row r="9">
          <cell r="I9">
            <v>30</v>
          </cell>
          <cell r="J9">
            <v>30</v>
          </cell>
          <cell r="K9"/>
          <cell r="L9" t="str">
            <v>Personalaufwand</v>
          </cell>
          <cell r="M9" t="str">
            <v>Aufwand der für das eigene Personal und die Behördenmitglieder geleistet wird sowie Leistungen an das inaktive Personal und für temporäre Anstellungen.</v>
          </cell>
        </row>
        <row r="10">
          <cell r="I10">
            <v>300</v>
          </cell>
          <cell r="J10">
            <v>300</v>
          </cell>
          <cell r="K10"/>
          <cell r="L10" t="str">
            <v>Behörden und Kommissionen</v>
          </cell>
          <cell r="M10" t="str">
            <v>Durch ein Wahlorgan oder eine zuständige Amtsstelle gewählte Gremien.</v>
          </cell>
        </row>
        <row r="11">
          <cell r="I11">
            <v>3000</v>
          </cell>
          <cell r="J11">
            <v>3000</v>
          </cell>
          <cell r="K11"/>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cell r="L15" t="str">
            <v>Löhne des Verwaltungs- und Betriebspersonals</v>
          </cell>
          <cell r="M15" t="str">
            <v>Im Anstellungsverhältnis beschäftigtes Personal, welches dem Personalrecht des Gemeinwesens unterstellt ist.</v>
          </cell>
        </row>
        <row r="16">
          <cell r="I16">
            <v>3010</v>
          </cell>
          <cell r="J16">
            <v>3010</v>
          </cell>
          <cell r="K16"/>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cell r="L19" t="str">
            <v>Löhne der Lehrkräfte</v>
          </cell>
          <cell r="M19" t="str">
            <v>Im Anstellungsverhältnis stehende Lehrkräfte.</v>
          </cell>
        </row>
        <row r="20">
          <cell r="I20">
            <v>3020</v>
          </cell>
          <cell r="J20">
            <v>3020</v>
          </cell>
          <cell r="K20"/>
          <cell r="L20" t="str">
            <v>Löhne der Lehrkräfte</v>
          </cell>
          <cell r="M20" t="str">
            <v>Löhne der Lehrkräfte, Vikariate, Dozenten, Professuren aller Schulstufen. Nur Löhne und Lohnbestandteile bzw. Lohnzuschläge. Zulagen siehe Sachgruppe 304.</v>
          </cell>
        </row>
        <row r="21">
          <cell r="I21">
            <v>302000</v>
          </cell>
          <cell r="J21"/>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cell r="L23" t="str">
            <v>Temporäre Arbeitskräfte</v>
          </cell>
          <cell r="M23" t="str">
            <v>Von Arbeitsvermittlern zur Verfügung gestellte Arbeitskräfte.</v>
          </cell>
        </row>
        <row r="24">
          <cell r="I24">
            <v>3030</v>
          </cell>
          <cell r="J24">
            <v>3030</v>
          </cell>
          <cell r="K24"/>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cell r="K28" t="str">
            <v>3040.00</v>
          </cell>
          <cell r="L28" t="str">
            <v>Kinder- und Ausbildungszulagen</v>
          </cell>
          <cell r="M28" t="str">
            <v>Kinder- und Ausbildungszulagen an das Personal (zu Lasten des Gemeinwesens).</v>
          </cell>
        </row>
        <row r="29">
          <cell r="I29">
            <v>3042</v>
          </cell>
          <cell r="J29">
            <v>3042</v>
          </cell>
          <cell r="K29"/>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cell r="L31" t="str">
            <v>Wohnungszulagen</v>
          </cell>
          <cell r="M31" t="str">
            <v>Zulagen für Wohnzwecke im Sinne eines Lohnbestandteils bzw. einer Lohnergänzung; Wohnortszulagen.</v>
          </cell>
        </row>
        <row r="32">
          <cell r="I32">
            <v>304300</v>
          </cell>
          <cell r="J32"/>
          <cell r="K32" t="str">
            <v>3043.00</v>
          </cell>
          <cell r="L32" t="str">
            <v>Wohnungszulagen</v>
          </cell>
          <cell r="M32" t="str">
            <v>Zulagen für Wohnzwecke im Sinne eines Lohnbestandteils bzw. einer Lohnergänzung; Wohnortszulagen.</v>
          </cell>
        </row>
        <row r="33">
          <cell r="I33">
            <v>3049</v>
          </cell>
          <cell r="J33">
            <v>3049</v>
          </cell>
          <cell r="K33"/>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cell r="L35" t="str">
            <v>Arbeitgeberbeiträge</v>
          </cell>
          <cell r="M35" t="str">
            <v>Arbeitgeberbeiträge an Sozial- und Personalversicherungen</v>
          </cell>
        </row>
        <row r="36">
          <cell r="I36">
            <v>3050</v>
          </cell>
          <cell r="J36">
            <v>3050</v>
          </cell>
          <cell r="K36"/>
          <cell r="L36" t="str">
            <v>AG-Beiträge AHV, IV, EO, ALV, Verwaltungskosten</v>
          </cell>
          <cell r="M36" t="str">
            <v>Arbeitgeberbeiträge an die öffentlichen Sozialversicherungen AHV, IV, EO, ALV inkl. Verwaltungskostenanteil (ohne FAK-Beiträge).</v>
          </cell>
        </row>
        <row r="37">
          <cell r="I37">
            <v>305000</v>
          </cell>
          <cell r="J37"/>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cell r="L39" t="str">
            <v>AG-Beiträge an eigene Pensionskassen</v>
          </cell>
          <cell r="M39" t="str">
            <v>Arbeitgeberbeiträge an Pensionskassen des eigenen Gemeinwesens.</v>
          </cell>
        </row>
        <row r="40">
          <cell r="I40">
            <v>305100</v>
          </cell>
          <cell r="J40"/>
          <cell r="K40" t="str">
            <v>3051.00</v>
          </cell>
          <cell r="L40" t="str">
            <v>AG-Beiträge an eigene Pensionskassen</v>
          </cell>
          <cell r="M40" t="str">
            <v>Arbeitgeberbeiträge an Pensionskassen des eigenen Gemeinwesens.</v>
          </cell>
        </row>
        <row r="41">
          <cell r="I41">
            <v>3052</v>
          </cell>
          <cell r="J41">
            <v>3052</v>
          </cell>
          <cell r="K41"/>
          <cell r="L41" t="str">
            <v>AG-Beiträge an andere Pensionskassen</v>
          </cell>
          <cell r="M41" t="str">
            <v>Arbeitgeberbeiträge an Pensionskassen ausserhalb des eigenen Gemeinwesens. AG-Beiträge an eigene Pensionskassen auf Sachgruppe 3051 erfassen.</v>
          </cell>
        </row>
        <row r="42">
          <cell r="I42">
            <v>305200</v>
          </cell>
          <cell r="J42"/>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cell r="L45" t="str">
            <v>AG-Beiträge an Familienausgleichskasse</v>
          </cell>
          <cell r="M45" t="str">
            <v>Arbeitgeberbeiträge an Familienausgleichskasse.</v>
          </cell>
        </row>
        <row r="46">
          <cell r="I46">
            <v>305400</v>
          </cell>
          <cell r="J46"/>
          <cell r="K46" t="str">
            <v>3054.00</v>
          </cell>
          <cell r="L46" t="str">
            <v>AG-Beiträge an Familienausgleichskasse</v>
          </cell>
          <cell r="M46" t="str">
            <v>Arbeitgeberbeiträge an Familienausgleichskasse.</v>
          </cell>
        </row>
        <row r="47">
          <cell r="I47">
            <v>3055</v>
          </cell>
          <cell r="J47">
            <v>3055</v>
          </cell>
          <cell r="K47"/>
          <cell r="L47" t="str">
            <v>AG-Beiträge an Krankentaggeldversicherungen</v>
          </cell>
          <cell r="M47" t="str">
            <v>Arbeitgeberbeiträge an Krankentaggeldversicherungen.</v>
          </cell>
        </row>
        <row r="48">
          <cell r="I48">
            <v>305500</v>
          </cell>
          <cell r="J48"/>
          <cell r="K48" t="str">
            <v>3055.00</v>
          </cell>
          <cell r="L48" t="str">
            <v>AG-Beiträge an Krankentaggeldversicherungen</v>
          </cell>
          <cell r="M48" t="str">
            <v>Arbeitgeberbeiträge an Krankentaggeldversicherungen.</v>
          </cell>
        </row>
        <row r="49">
          <cell r="I49">
            <v>3056</v>
          </cell>
          <cell r="J49">
            <v>3056</v>
          </cell>
          <cell r="K49"/>
          <cell r="L49" t="str">
            <v>AG-Beiträge an Krankenkassenprämien</v>
          </cell>
          <cell r="M49" t="str">
            <v>Arbeitgeberbeiträge an Krankenkassenprämien.</v>
          </cell>
        </row>
        <row r="50">
          <cell r="I50">
            <v>305600</v>
          </cell>
          <cell r="J50"/>
          <cell r="K50" t="str">
            <v>3056.00</v>
          </cell>
          <cell r="L50" t="str">
            <v>AG-Beiträge an Krankenkassenprämien</v>
          </cell>
          <cell r="M50" t="str">
            <v>Arbeitgeberbeiträge an Krankenkassenprämien.</v>
          </cell>
        </row>
        <row r="51">
          <cell r="I51">
            <v>3059</v>
          </cell>
          <cell r="J51">
            <v>3059</v>
          </cell>
          <cell r="K51"/>
          <cell r="L51" t="str">
            <v>Übrige AG-Beiträge</v>
          </cell>
          <cell r="M51" t="str">
            <v>Arbeitgeberbeiträge an übrige Sozial- und Vorsorgeversicherungen.</v>
          </cell>
        </row>
        <row r="52">
          <cell r="I52">
            <v>305900</v>
          </cell>
          <cell r="J52"/>
          <cell r="K52" t="str">
            <v>3059.00</v>
          </cell>
          <cell r="L52" t="str">
            <v>Übrige AG-Beiträge</v>
          </cell>
          <cell r="M52" t="str">
            <v>Arbeitgeberbeiträge an übrige Sozial- und Vorsorgeversicherungen.</v>
          </cell>
        </row>
        <row r="53">
          <cell r="I53">
            <v>306</v>
          </cell>
          <cell r="J53">
            <v>306</v>
          </cell>
          <cell r="K53"/>
          <cell r="L53" t="str">
            <v>Arbeitgeberleistungen</v>
          </cell>
          <cell r="M53" t="str">
            <v>Leistungen an inaktives Personal (Ruhegehälter, Renten, Teuerungszulagen auf Renten etc.)</v>
          </cell>
        </row>
        <row r="54">
          <cell r="I54">
            <v>3060</v>
          </cell>
          <cell r="J54">
            <v>3060</v>
          </cell>
          <cell r="K54"/>
          <cell r="L54" t="str">
            <v>Ruhegehälter</v>
          </cell>
          <cell r="M54" t="str">
            <v>Vom Gemeinwesen getragene Altersleistungen inkl. Teuerungszulagen.</v>
          </cell>
        </row>
        <row r="55">
          <cell r="I55">
            <v>306000</v>
          </cell>
          <cell r="J55"/>
          <cell r="K55" t="str">
            <v>3060.00</v>
          </cell>
          <cell r="L55" t="str">
            <v>Ruhegehälter</v>
          </cell>
          <cell r="M55" t="str">
            <v>Vom Gemeinwesen getragene Altersleistungen inkl. Teuerungszulagen.</v>
          </cell>
        </row>
        <row r="56">
          <cell r="I56">
            <v>3061</v>
          </cell>
          <cell r="J56">
            <v>3061</v>
          </cell>
          <cell r="K56"/>
          <cell r="L56" t="str">
            <v>Renten oder Rentenanteile</v>
          </cell>
          <cell r="M56" t="str">
            <v>Vom Gemeinwesen getragene Altersleistung inkl. Teuerungszulagen.</v>
          </cell>
        </row>
        <row r="57">
          <cell r="I57">
            <v>306100</v>
          </cell>
          <cell r="J57"/>
          <cell r="K57" t="str">
            <v>3061.00</v>
          </cell>
          <cell r="L57" t="str">
            <v>Renten oder Rentenanteile</v>
          </cell>
          <cell r="M57" t="str">
            <v>Vom Gemeinwesen getragene Altersleistung inkl. Teuerungszulagen.</v>
          </cell>
        </row>
        <row r="58">
          <cell r="I58">
            <v>3062</v>
          </cell>
          <cell r="J58">
            <v>3062</v>
          </cell>
          <cell r="K58"/>
          <cell r="L58" t="str">
            <v>Teuerungszulagen auf Renten und Rentenanteilen</v>
          </cell>
          <cell r="M58" t="str">
            <v>Vom Gemeinwesen getragene Altersleistung inkl. Teuerungszulagen.</v>
          </cell>
        </row>
        <row r="59">
          <cell r="I59">
            <v>306200</v>
          </cell>
          <cell r="J59"/>
          <cell r="K59" t="str">
            <v>3062.00</v>
          </cell>
          <cell r="L59" t="str">
            <v>Teuerungszulagen auf Renten und Rentenanteilen</v>
          </cell>
          <cell r="M59" t="str">
            <v>Vom Gemeinwesen getragene Altersleistung inkl. Teuerungszulagen.</v>
          </cell>
        </row>
        <row r="60">
          <cell r="I60">
            <v>3063</v>
          </cell>
          <cell r="J60">
            <v>3063</v>
          </cell>
          <cell r="K60"/>
          <cell r="L60" t="str">
            <v>Unfallrenten und Rentenablösungen</v>
          </cell>
          <cell r="M60" t="str">
            <v>Vom Gemeinwesen getragene Renten und Rentenablösungen.</v>
          </cell>
        </row>
        <row r="61">
          <cell r="I61">
            <v>306300</v>
          </cell>
          <cell r="J61"/>
          <cell r="K61" t="str">
            <v>3063.00</v>
          </cell>
          <cell r="L61" t="str">
            <v>Unfallrenten und Rentenablösungen</v>
          </cell>
          <cell r="M61" t="str">
            <v>Vom Gemeinwesen getragene Renten und Rentenablösungen.</v>
          </cell>
        </row>
        <row r="62">
          <cell r="I62">
            <v>3064</v>
          </cell>
          <cell r="J62">
            <v>3064</v>
          </cell>
          <cell r="K62"/>
          <cell r="L62" t="str">
            <v>Überbrückungsrenten</v>
          </cell>
          <cell r="M62" t="str">
            <v>Überbrückungsrenten für fehlende AHV bei vorzeitig Pensionierten bis zum Erreichen des Pensionsalters.</v>
          </cell>
        </row>
        <row r="63">
          <cell r="I63">
            <v>306400</v>
          </cell>
          <cell r="J63"/>
          <cell r="K63" t="str">
            <v>3064.00</v>
          </cell>
          <cell r="L63" t="str">
            <v>Überbrückungsrenten</v>
          </cell>
          <cell r="M63" t="str">
            <v>Überbrückungsrenten für fehlende AHV bei vorzeitig Pensionierten bis zum Erreichen des Pensionsalters.</v>
          </cell>
        </row>
        <row r="64">
          <cell r="I64">
            <v>3069</v>
          </cell>
          <cell r="J64">
            <v>3069</v>
          </cell>
          <cell r="K64"/>
          <cell r="L64" t="str">
            <v>Übrige Arbeitgeberleistungen</v>
          </cell>
          <cell r="M64" t="str">
            <v>Übrige Arbeitgeberleistungen an inaktives Personal.</v>
          </cell>
        </row>
        <row r="65">
          <cell r="I65">
            <v>306900</v>
          </cell>
          <cell r="J65"/>
          <cell r="K65" t="str">
            <v>3069.00</v>
          </cell>
          <cell r="L65" t="str">
            <v>Übrige Arbeitgeberleistungen</v>
          </cell>
          <cell r="M65" t="str">
            <v>Übrige Arbeitgeberleistungen an inaktives Personal.</v>
          </cell>
        </row>
        <row r="66">
          <cell r="I66">
            <v>309</v>
          </cell>
          <cell r="J66">
            <v>309</v>
          </cell>
          <cell r="K66"/>
          <cell r="L66" t="str">
            <v>Übriger Personalaufwand</v>
          </cell>
          <cell r="M66" t="str">
            <v xml:space="preserve"> </v>
          </cell>
        </row>
        <row r="67">
          <cell r="I67">
            <v>3090</v>
          </cell>
          <cell r="J67">
            <v>3090</v>
          </cell>
          <cell r="K67"/>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cell r="L69" t="str">
            <v>Personalwerbung</v>
          </cell>
          <cell r="M69" t="str">
            <v>Kosten der Personalrekrutierung, wie Inserate, Reisespesen der Bewerber, Stellenvermittler, Assessments, grafologische und andere Gutachten.</v>
          </cell>
        </row>
        <row r="70">
          <cell r="I70">
            <v>309100</v>
          </cell>
          <cell r="J70"/>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cell r="L73" t="str">
            <v>Sach- und übriger Betriebsaufwand</v>
          </cell>
          <cell r="M73" t="str">
            <v xml:space="preserve"> </v>
          </cell>
        </row>
        <row r="74">
          <cell r="I74">
            <v>310</v>
          </cell>
          <cell r="J74">
            <v>310</v>
          </cell>
          <cell r="K74"/>
          <cell r="L74" t="str">
            <v>Material- und Warenaufwand</v>
          </cell>
          <cell r="M74" t="str">
            <v>Aufwand für die Beschaffung von Konsumgütern, die vom Gemeinwesen in der betreffenden Rechnungsperiode verbraucht werden.</v>
          </cell>
        </row>
        <row r="75">
          <cell r="I75">
            <v>3100</v>
          </cell>
          <cell r="J75">
            <v>3100</v>
          </cell>
          <cell r="K75"/>
          <cell r="L75" t="str">
            <v>Büromaterial</v>
          </cell>
          <cell r="M75" t="str">
            <v>Verbrauchsmaterial für das Büro und die Verwaltungsaufgaben, einschliesslich Verbrauchsmaterial der Büroinformatik.</v>
          </cell>
        </row>
        <row r="76">
          <cell r="I76">
            <v>310000</v>
          </cell>
          <cell r="J76"/>
          <cell r="K76" t="str">
            <v>3100.00</v>
          </cell>
          <cell r="L76" t="str">
            <v>Büromaterial</v>
          </cell>
          <cell r="M76" t="str">
            <v>Verbrauchsmaterial für das Büro und die Verwaltungsaufgaben, einschliesslich Verbrauchsmaterial der Büroinformatik.</v>
          </cell>
        </row>
        <row r="77">
          <cell r="I77">
            <v>3101</v>
          </cell>
          <cell r="J77">
            <v>3101</v>
          </cell>
          <cell r="K77"/>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cell r="L83" t="str">
            <v>Lehrmittel</v>
          </cell>
          <cell r="M83" t="str">
            <v>Verbrauchsmaterial für Unterricht und Forschung.</v>
          </cell>
        </row>
        <row r="84">
          <cell r="I84">
            <v>310400</v>
          </cell>
          <cell r="J84"/>
          <cell r="K84" t="str">
            <v>3104.00</v>
          </cell>
          <cell r="L84" t="str">
            <v>Lehrmittel</v>
          </cell>
          <cell r="M84" t="str">
            <v>Verbrauchsmaterial für Unterricht und Forschung.</v>
          </cell>
        </row>
        <row r="85">
          <cell r="I85">
            <v>3105</v>
          </cell>
          <cell r="J85">
            <v>3105</v>
          </cell>
          <cell r="K85"/>
          <cell r="L85" t="str">
            <v>Lebensmittel</v>
          </cell>
          <cell r="M85" t="str">
            <v>Lebensmittel und Zutaten, Getränke, Nahrungsmittel für die Herstellung von Mahlzeiten oder für den Wiederverkauf.</v>
          </cell>
        </row>
        <row r="86">
          <cell r="I86">
            <v>310500</v>
          </cell>
          <cell r="J86"/>
          <cell r="K86" t="str">
            <v>3105.00</v>
          </cell>
          <cell r="L86" t="str">
            <v>Lebensmittel</v>
          </cell>
          <cell r="M86" t="str">
            <v>Lebensmittel und Zutaten, Getränke, Nahrungsmittel für die Herstellung von Mahlzeiten oder für den Wiederverkauf.</v>
          </cell>
        </row>
        <row r="87">
          <cell r="I87">
            <v>3106</v>
          </cell>
          <cell r="J87">
            <v>3106</v>
          </cell>
          <cell r="K87"/>
          <cell r="L87" t="str">
            <v>Medizinisches Material</v>
          </cell>
          <cell r="M87" t="str">
            <v>Arzneien, Medikamente, Verbandmaterial, medizinisches Verbrauchsmaterial.</v>
          </cell>
        </row>
        <row r="88">
          <cell r="I88">
            <v>310600</v>
          </cell>
          <cell r="J88"/>
          <cell r="K88" t="str">
            <v>3106.00</v>
          </cell>
          <cell r="L88" t="str">
            <v>Medizinisches Material</v>
          </cell>
          <cell r="M88" t="str">
            <v>Arzneien, Medikamente, Verbandmaterial, medizinisches Verbrauchsmaterial.</v>
          </cell>
        </row>
        <row r="89">
          <cell r="I89">
            <v>3109</v>
          </cell>
          <cell r="J89">
            <v>3109</v>
          </cell>
          <cell r="K89"/>
          <cell r="L89" t="str">
            <v>Übriger Material- und Warenaufwand</v>
          </cell>
          <cell r="M89" t="str">
            <v>Verbrauchsmaterial, das nicht Sachgruppen 3100 bis 3106 zugeordnet werden kann.</v>
          </cell>
        </row>
        <row r="90">
          <cell r="I90">
            <v>310900</v>
          </cell>
          <cell r="J90"/>
          <cell r="K90" t="str">
            <v>3109.00</v>
          </cell>
          <cell r="L90" t="str">
            <v>Übriger Material- und Warenaufwand</v>
          </cell>
          <cell r="M90" t="str">
            <v>Verbrauchsmaterial, das nicht Sachgruppen 3100 bis 3106 zugeordnet werden kann.</v>
          </cell>
        </row>
        <row r="91">
          <cell r="I91">
            <v>311</v>
          </cell>
          <cell r="J91">
            <v>311</v>
          </cell>
          <cell r="K91"/>
          <cell r="L91" t="str">
            <v>Nicht aktivierbare Anlagen</v>
          </cell>
          <cell r="M91" t="str">
            <v>Anschaffung von Mobilien, Geräten, Fahrzeugen, Informatik-Geräten.</v>
          </cell>
        </row>
        <row r="92">
          <cell r="I92">
            <v>3110</v>
          </cell>
          <cell r="J92">
            <v>3110</v>
          </cell>
          <cell r="K92"/>
          <cell r="L92" t="str">
            <v>Anschaffung Büromaschinen und -geräte</v>
          </cell>
          <cell r="M92" t="str">
            <v>Anschaffung von Bürogeräten, Büromaschinen (ohne Computer, Drucker etc.), Kopiergeräten, Reprogeräten.</v>
          </cell>
        </row>
        <row r="93">
          <cell r="I93">
            <v>311000</v>
          </cell>
          <cell r="J93"/>
          <cell r="K93" t="str">
            <v>3110.00</v>
          </cell>
          <cell r="L93" t="str">
            <v>Anschaffung Büromaschinen und -geräte</v>
          </cell>
          <cell r="M93" t="str">
            <v>Anschaffung von Bürogeräten, Büromaschinen (ohne Computer, Drucker etc.), Kopiergeräten, Reprogeräten.</v>
          </cell>
        </row>
        <row r="94">
          <cell r="I94">
            <v>3111</v>
          </cell>
          <cell r="J94">
            <v>3111</v>
          </cell>
          <cell r="K94"/>
          <cell r="L94" t="str">
            <v>Anschaffung Apparate, Maschinen, Geräte, Fahrzeuge, Werkzeuge.</v>
          </cell>
          <cell r="M94" t="str">
            <v>Anschaffung von Apparaten, Fahrzeugen aller Art, Maschinen, Gerätschaften, Werkzeugen.</v>
          </cell>
        </row>
        <row r="95">
          <cell r="I95">
            <v>311100</v>
          </cell>
          <cell r="J95"/>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cell r="L96" t="str">
            <v>Anschaffung Kleider, Wäsche, Vorhänge</v>
          </cell>
          <cell r="M96" t="str">
            <v>Anschaffung von Dienstkleidern, Uniformen, Bekleidung für betreute Personen und Patienten, Vorhänge, Bettwäsche, Tischwäsche.</v>
          </cell>
        </row>
        <row r="97">
          <cell r="I97">
            <v>311200</v>
          </cell>
          <cell r="J97"/>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cell r="L98" t="str">
            <v>Anschaffung Hardware</v>
          </cell>
          <cell r="M98" t="str">
            <v>Anschaffung von IT-Geräten und Apparate, Peripheriegeräten, Drucker, Netzwerk-Komponenten, Ersatzteile.</v>
          </cell>
        </row>
        <row r="99">
          <cell r="I99">
            <v>311300</v>
          </cell>
          <cell r="J99"/>
          <cell r="K99" t="str">
            <v>3113.00</v>
          </cell>
          <cell r="L99" t="str">
            <v>Anschaffung Hardware</v>
          </cell>
          <cell r="M99" t="str">
            <v>Anschaffung von IT-Geräten und Apparate, Peripheriegeräten, Drucker, Netzwerk-Komponenten, Ersatzteile.</v>
          </cell>
        </row>
        <row r="100">
          <cell r="I100">
            <v>3115</v>
          </cell>
          <cell r="J100">
            <v>3115</v>
          </cell>
          <cell r="K100"/>
          <cell r="L100" t="str">
            <v>Anschaffung Viehhabe</v>
          </cell>
          <cell r="M100" t="str">
            <v>Anschaffung und Aufzucht von Klein- und Grossvieh.</v>
          </cell>
        </row>
        <row r="101">
          <cell r="I101">
            <v>311500</v>
          </cell>
          <cell r="J101"/>
          <cell r="K101" t="str">
            <v>3115.00</v>
          </cell>
          <cell r="L101" t="str">
            <v>Anschaffung Viehhabe</v>
          </cell>
          <cell r="M101" t="str">
            <v>Anschaffung und Aufzucht von Klein- und Grossvieh.</v>
          </cell>
        </row>
        <row r="102">
          <cell r="I102">
            <v>3116</v>
          </cell>
          <cell r="J102">
            <v>3116</v>
          </cell>
          <cell r="K102"/>
          <cell r="L102" t="str">
            <v>Anschaffung medizinische Geräte und Instrumente</v>
          </cell>
          <cell r="M102" t="str">
            <v>Anschaffung von medizinischen Geräten und Instrumenten, medizinischem Besteck.</v>
          </cell>
        </row>
        <row r="103">
          <cell r="I103">
            <v>311600</v>
          </cell>
          <cell r="J103"/>
          <cell r="K103" t="str">
            <v>3116.00</v>
          </cell>
          <cell r="L103" t="str">
            <v>Anschaffung medizinische Geräte und Instrumente</v>
          </cell>
          <cell r="M103" t="str">
            <v>Anschaffung von medizinischen Geräten und Instrumenten, medizinischem Besteck.</v>
          </cell>
        </row>
        <row r="104">
          <cell r="I104">
            <v>3118</v>
          </cell>
          <cell r="J104">
            <v>3118</v>
          </cell>
          <cell r="K104"/>
          <cell r="L104" t="str">
            <v>Anschaffung von immateriellen Anlagen</v>
          </cell>
          <cell r="M104" t="str">
            <v>Entwicklung und Anschaffung von Software, Lizenzen.</v>
          </cell>
        </row>
        <row r="105">
          <cell r="I105">
            <v>311800</v>
          </cell>
          <cell r="J105"/>
          <cell r="K105" t="str">
            <v>3118.00</v>
          </cell>
          <cell r="L105" t="str">
            <v>Anschaffung von immateriellen Anlagen</v>
          </cell>
          <cell r="M105" t="str">
            <v>Entwicklung und Anschaffung von Software, Lizenzen.</v>
          </cell>
        </row>
        <row r="106">
          <cell r="I106">
            <v>3119</v>
          </cell>
          <cell r="J106">
            <v>3119</v>
          </cell>
          <cell r="K106"/>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cell r="L108" t="str">
            <v>Ver- und Entsorgung</v>
          </cell>
          <cell r="M108" t="str">
            <v>Für Liegenschaften des Verwaltungsvermögens. Für Liegenschaften des Finanzvermögens siehe Sachgruppe 3439.</v>
          </cell>
        </row>
        <row r="109">
          <cell r="I109">
            <v>3120</v>
          </cell>
          <cell r="J109">
            <v>3120</v>
          </cell>
          <cell r="K109"/>
          <cell r="L109" t="str">
            <v>Ver- und Entsorgung</v>
          </cell>
          <cell r="M109" t="str">
            <v>Heizmaterial, Energie, Strom, Gas, Wasser, Abwasser, Meteorwasser, Kehrichtgebühren (für Liegenschaften des Verwaltungsvermögens).</v>
          </cell>
        </row>
        <row r="110">
          <cell r="I110">
            <v>312000</v>
          </cell>
          <cell r="J110"/>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cell r="L111" t="str">
            <v>Dienstleistungen und Honorare</v>
          </cell>
          <cell r="M111" t="str">
            <v xml:space="preserve"> </v>
          </cell>
        </row>
        <row r="112">
          <cell r="I112">
            <v>3130</v>
          </cell>
          <cell r="J112">
            <v>3130</v>
          </cell>
          <cell r="K112"/>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cell r="L118" t="str">
            <v>Informatik-Nutzungsaufwand</v>
          </cell>
          <cell r="M118" t="str">
            <v>Nutzung von externen Rechenzentren (outsourcing), Server-Hosting, Nutzung Web-Server in fremdem Rechenzentrum, u.a.</v>
          </cell>
        </row>
        <row r="119">
          <cell r="I119">
            <v>313300</v>
          </cell>
          <cell r="J119"/>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cell r="L124" t="str">
            <v>Honorare privatärztlicher Tätigkeit</v>
          </cell>
          <cell r="M124" t="str">
            <v>Anteil des Arztes und des Personals am Honorar aus privatärztlicher Behandlung.</v>
          </cell>
        </row>
        <row r="125">
          <cell r="I125">
            <v>313600</v>
          </cell>
          <cell r="J125"/>
          <cell r="K125" t="str">
            <v>3136.00</v>
          </cell>
          <cell r="L125" t="str">
            <v>Honorare privatärztlicher Tätigkeit</v>
          </cell>
          <cell r="M125" t="str">
            <v>Anteil des Arztes und des Personals am Honorar aus privatärztlicher Behandlung.</v>
          </cell>
        </row>
        <row r="126">
          <cell r="I126">
            <v>3137</v>
          </cell>
          <cell r="J126">
            <v>3137</v>
          </cell>
          <cell r="K126"/>
          <cell r="L126" t="str">
            <v>Steuern und Abgaben</v>
          </cell>
          <cell r="M126" t="str">
            <v>Verkehrsabgaben für Dienstfahrzeuge, Alkoholsteuer, Stempelabgaben, MWST-Ablieferung bei Pauschalsatzmethode.</v>
          </cell>
        </row>
        <row r="127">
          <cell r="I127">
            <v>313700</v>
          </cell>
          <cell r="J127"/>
          <cell r="K127" t="str">
            <v>3137.00</v>
          </cell>
          <cell r="L127" t="str">
            <v>Steuern und Abgaben</v>
          </cell>
          <cell r="M127" t="str">
            <v>Verkehrsabgaben für Dienstfahrzeuge, Alkoholsteuer, Stempelabgaben, MWST-Ablieferung bei Pauschalsatzmethode.</v>
          </cell>
        </row>
        <row r="128">
          <cell r="I128">
            <v>3138</v>
          </cell>
          <cell r="J128">
            <v>3138</v>
          </cell>
          <cell r="K128"/>
          <cell r="L128" t="str">
            <v>Kurse, Prüfungen und Beratungen</v>
          </cell>
          <cell r="M128" t="str">
            <v>Vom Gemeinwesen durchgeführte Kurse, Weiterbildungsangebote, Fachprüfungen, Fähigkeitsprüfungen, Feuerwehrausbildung, Wildhüterkurse.</v>
          </cell>
        </row>
        <row r="129">
          <cell r="I129">
            <v>313800</v>
          </cell>
          <cell r="J129"/>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cell r="L130" t="str">
            <v>Lehrlingsprüfungen</v>
          </cell>
          <cell r="M130" t="str">
            <v>Gewerbliche und Kaufmännische Lehrlings- und Lehrabschlussprüfungen; übrige Dienstleistungen unter Sachgruppe 3130 erfassen.</v>
          </cell>
        </row>
        <row r="131">
          <cell r="I131">
            <v>313900</v>
          </cell>
          <cell r="J131"/>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cell r="L132" t="str">
            <v>Baulicher Unterhalt</v>
          </cell>
          <cell r="M132" t="str">
            <v>Baulicher Unterhalt von Liegenschaften des Verwaltungsvermögens.</v>
          </cell>
        </row>
        <row r="133">
          <cell r="I133">
            <v>3140</v>
          </cell>
          <cell r="J133">
            <v>3140</v>
          </cell>
          <cell r="K133"/>
          <cell r="L133" t="str">
            <v>Unterhalt an Grundstücken</v>
          </cell>
          <cell r="M133" t="str">
            <v>Baulicher Unterhalt von Grundstücken wie Parkanlagen, Plätze, Biotope; alle Anlagen, die in Sachgruppe 1400 bilanziert sind.</v>
          </cell>
        </row>
        <row r="134">
          <cell r="I134">
            <v>314000</v>
          </cell>
          <cell r="J134"/>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cell r="L135" t="str">
            <v>Unterhalt Strassen / Verkehrswege</v>
          </cell>
          <cell r="M135" t="str">
            <v>Baulicher Unterhalt von dem allgemeinen Verkehr geöffneten Strassen/Verkehrswegen; alle Anlagen, die in Sachgruppe 1401 bilanziert sind.</v>
          </cell>
        </row>
        <row r="136">
          <cell r="I136">
            <v>314100</v>
          </cell>
          <cell r="J136"/>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cell r="L137" t="str">
            <v>Unterhalt Wasserbau</v>
          </cell>
          <cell r="M137" t="str">
            <v>Gewässerunterhalt, Ufer- und Böschungspflege, baulicher Unterhalt von Wasserbauten, See- und Gewässerreinigung; alle Anlagen, die in Sachgruppe 1402 bilanziert sind.</v>
          </cell>
        </row>
        <row r="138">
          <cell r="I138">
            <v>314200</v>
          </cell>
          <cell r="J138"/>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cell r="L141" t="str">
            <v>Unterhalt Hochbauten, Gebäude</v>
          </cell>
          <cell r="M141" t="str">
            <v>Baulicher Unterhalt von Gebäuden und Einrichtungen, die in Sachgruppe 1404 bilanziert sind.</v>
          </cell>
        </row>
        <row r="142">
          <cell r="I142">
            <v>314400</v>
          </cell>
          <cell r="J142"/>
          <cell r="K142" t="str">
            <v>3144.00</v>
          </cell>
          <cell r="L142" t="str">
            <v>Baulicher Unterhalt Hochbauten, Gebäude</v>
          </cell>
          <cell r="M142" t="str">
            <v>Baulicher Unterhalt von Gebäuden und Einrichtungen, die in Sachgruppe 1404 bilanziert sind.</v>
          </cell>
        </row>
        <row r="143">
          <cell r="I143">
            <v>3145</v>
          </cell>
          <cell r="J143">
            <v>3145</v>
          </cell>
          <cell r="K143"/>
          <cell r="L143" t="str">
            <v>Unterhalt Wald</v>
          </cell>
          <cell r="M143" t="str">
            <v>Unterhalt der Waldungen, die in Sachgruppe 1405 bilanziert sind.</v>
          </cell>
        </row>
        <row r="144">
          <cell r="I144">
            <v>314500</v>
          </cell>
          <cell r="J144"/>
          <cell r="K144" t="str">
            <v>3145.00</v>
          </cell>
          <cell r="L144" t="str">
            <v>Baulicher Unterhalt Wald</v>
          </cell>
          <cell r="M144" t="str">
            <v>Unterhalt der Waldungen, die in Sachgruppe 1405 bilanziert sind.</v>
          </cell>
        </row>
        <row r="145">
          <cell r="I145">
            <v>3149</v>
          </cell>
          <cell r="J145">
            <v>3149</v>
          </cell>
          <cell r="K145"/>
          <cell r="L145" t="str">
            <v>Unterhalt übrige Sachanlagen</v>
          </cell>
          <cell r="M145" t="str">
            <v>Unterhalt der Sachanlagen, die in Sachgruppe 1409 bilanziert sind.</v>
          </cell>
        </row>
        <row r="146">
          <cell r="I146">
            <v>314900</v>
          </cell>
          <cell r="J146"/>
          <cell r="K146" t="str">
            <v>3149.00</v>
          </cell>
          <cell r="L146" t="str">
            <v>Baulicher Unterhalt übrige Sachanlagen</v>
          </cell>
          <cell r="M146" t="str">
            <v>Unterhalt der Sachanlagen, die in Sachgruppe 1409 bilanziert sind.</v>
          </cell>
        </row>
        <row r="147">
          <cell r="I147">
            <v>315</v>
          </cell>
          <cell r="J147">
            <v>315</v>
          </cell>
          <cell r="K147"/>
          <cell r="L147" t="str">
            <v>Unterhalt Mobilien und immaterielle Anlagen</v>
          </cell>
          <cell r="M147" t="str">
            <v>Unterhalt von Mobilien und immateriellen Anlagen des Verwaltungsvermögens.</v>
          </cell>
        </row>
        <row r="148">
          <cell r="I148">
            <v>3150</v>
          </cell>
          <cell r="J148">
            <v>3150</v>
          </cell>
          <cell r="K148"/>
          <cell r="L148" t="str">
            <v>Unterhalt Büromaschinen und - geräte</v>
          </cell>
          <cell r="M148" t="str">
            <v>Unterhalt von Bürogeräten, Büromaschinen (ohne Computer, Drucker etc.), Kopiergeräten, Reprogeräten.</v>
          </cell>
        </row>
        <row r="149">
          <cell r="I149">
            <v>315000</v>
          </cell>
          <cell r="J149"/>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cell r="L150" t="str">
            <v>Unterhalt Apparate, Maschinen, Geräte, Fahrzeuge, Werkzeuge</v>
          </cell>
          <cell r="M150" t="str">
            <v>Unterhalt von Apparaten, Fahrzeugen aller Art, Maschinen, Gerätschaften, Werkzeugen.</v>
          </cell>
        </row>
        <row r="151">
          <cell r="I151">
            <v>315100</v>
          </cell>
          <cell r="J151"/>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cell r="L152" t="str">
            <v>Informatik-Unterhalt (Hardware)</v>
          </cell>
          <cell r="M152" t="str">
            <v>Unterhalt von IT-Geräten und Apparaten, Peripheriegeräten, Druckern, Netzwerk-Komponenten, Ersatzteilen.</v>
          </cell>
        </row>
        <row r="153">
          <cell r="I153">
            <v>315300</v>
          </cell>
          <cell r="J153"/>
          <cell r="K153" t="str">
            <v>3153.00</v>
          </cell>
          <cell r="L153" t="str">
            <v>Informatik-Unterhalt (Hardware)</v>
          </cell>
          <cell r="M153" t="str">
            <v>Unterhalt von IT-Geräten und Apparaten, Peripheriegeräten, Druckern, Netzwerk-Komponenten, Ersatzteilen.</v>
          </cell>
        </row>
        <row r="154">
          <cell r="I154">
            <v>3156</v>
          </cell>
          <cell r="J154">
            <v>3156</v>
          </cell>
          <cell r="K154"/>
          <cell r="L154" t="str">
            <v>Unterhalt medizinische Geräte und Instrumente</v>
          </cell>
          <cell r="M154" t="str">
            <v>Unterhalt von medizinischen Geräten und Instrumenten, medizinischem Besteck.</v>
          </cell>
        </row>
        <row r="155">
          <cell r="I155">
            <v>315600</v>
          </cell>
          <cell r="J155"/>
          <cell r="K155" t="str">
            <v>3156.00</v>
          </cell>
          <cell r="L155" t="str">
            <v>Unterhalt medizinische Geräte und Instrumente</v>
          </cell>
          <cell r="M155" t="str">
            <v>Unterhalt von medizinischen Geräten und Instrumenten, medizinischem Besteck.</v>
          </cell>
        </row>
        <row r="156">
          <cell r="I156">
            <v>3158</v>
          </cell>
          <cell r="J156">
            <v>3158</v>
          </cell>
          <cell r="K156"/>
          <cell r="L156" t="str">
            <v>Unterhalt immaterielle Anlagen</v>
          </cell>
          <cell r="M156" t="str">
            <v>Unterhalt von Software (Service-Verträge, Patches, Service-Packs, Up-Grades etc.). Release-Wechsel gelten als Anschaffung.</v>
          </cell>
        </row>
        <row r="157">
          <cell r="I157">
            <v>315800</v>
          </cell>
          <cell r="J157"/>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cell r="L160" t="str">
            <v>Mieten, Leasing, Pachten, Benützungsgebühren</v>
          </cell>
          <cell r="M160" t="str">
            <v>Mieten und Benützungsgebühren von für Verwaltungszwecke genutzte Güter und Sachanlagen.</v>
          </cell>
        </row>
        <row r="161">
          <cell r="I161">
            <v>3160</v>
          </cell>
          <cell r="J161">
            <v>3160</v>
          </cell>
          <cell r="K161"/>
          <cell r="L161" t="str">
            <v>Miete und Pacht Liegenschaften</v>
          </cell>
          <cell r="M161" t="str">
            <v>Miete und Pacht von Räumlichkeiten, Grundstücken, Flächen aller Art; Baurechtszinsen.</v>
          </cell>
        </row>
        <row r="162">
          <cell r="I162">
            <v>316000</v>
          </cell>
          <cell r="J162"/>
          <cell r="K162" t="str">
            <v>3160.00</v>
          </cell>
          <cell r="L162" t="str">
            <v>Miete und Pacht Liegenschaften</v>
          </cell>
          <cell r="M162" t="str">
            <v>Miete und Pacht von Räumlichkeiten, Grundstücken, Flächen aller Art; Baurechtszinsen.</v>
          </cell>
        </row>
        <row r="163">
          <cell r="I163">
            <v>3161</v>
          </cell>
          <cell r="J163">
            <v>3161</v>
          </cell>
          <cell r="K163"/>
          <cell r="L163" t="str">
            <v>Mieten, Benützungskosten Mobilien</v>
          </cell>
          <cell r="M163" t="str">
            <v>Mieten und Benützungskosten für Fahrzeuge, Geräte, Mobilien, übrige Sachanlagen.</v>
          </cell>
        </row>
        <row r="164">
          <cell r="I164">
            <v>316100</v>
          </cell>
          <cell r="J164"/>
          <cell r="K164" t="str">
            <v>3161.00</v>
          </cell>
          <cell r="L164" t="str">
            <v>Mieten, Benützungskosten Mobilien</v>
          </cell>
          <cell r="M164" t="str">
            <v>Mieten und Benützungskosten für Fahrzeuge, Geräte, Mobilien, übrige Sachanlagen.</v>
          </cell>
        </row>
        <row r="165">
          <cell r="I165">
            <v>3162</v>
          </cell>
          <cell r="J165">
            <v>3162</v>
          </cell>
          <cell r="K165"/>
          <cell r="L165" t="str">
            <v>Raten für operatives Leasing</v>
          </cell>
          <cell r="M165" t="str">
            <v>Prämien und Leasingraten für operatives Leasing von Sachanlagen aller Art.</v>
          </cell>
        </row>
        <row r="166">
          <cell r="I166">
            <v>316200</v>
          </cell>
          <cell r="J166"/>
          <cell r="K166" t="str">
            <v>3162.00</v>
          </cell>
          <cell r="L166" t="str">
            <v>Raten für operatives Leasing</v>
          </cell>
          <cell r="M166" t="str">
            <v>Prämien und Leasingraten für operatives Leasing von Sachanlagen aller Art.</v>
          </cell>
        </row>
        <row r="167">
          <cell r="I167">
            <v>3169</v>
          </cell>
          <cell r="J167">
            <v>3169</v>
          </cell>
          <cell r="K167"/>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cell r="L169" t="str">
            <v>Spesenentschädigungen</v>
          </cell>
          <cell r="M169" t="str">
            <v>Entschädigungen und Ersatz von Auslagen an Behörden- und Kommissionsmitglieder sowie das gesamte Personal.</v>
          </cell>
        </row>
        <row r="170">
          <cell r="I170">
            <v>3170</v>
          </cell>
          <cell r="J170">
            <v>3170</v>
          </cell>
          <cell r="K170"/>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cell r="L172" t="str">
            <v>Exkursionen, Schulreisen und Lager</v>
          </cell>
          <cell r="M172" t="str">
            <v>Aufwendungen für Exkursionen, Lager, Schulreisen.</v>
          </cell>
        </row>
        <row r="173">
          <cell r="I173">
            <v>317100</v>
          </cell>
          <cell r="J173"/>
          <cell r="K173" t="str">
            <v>3171.00</v>
          </cell>
          <cell r="L173" t="str">
            <v>Exkursionen, Schulreisen und Lager</v>
          </cell>
          <cell r="M173" t="str">
            <v>Aufwendungen für Exkursionen, Lager, Schulreisen.</v>
          </cell>
        </row>
        <row r="174">
          <cell r="I174">
            <v>318</v>
          </cell>
          <cell r="J174">
            <v>318</v>
          </cell>
          <cell r="K174"/>
          <cell r="L174" t="str">
            <v>Wertberichtigungen auf Forderungen</v>
          </cell>
          <cell r="M174" t="str">
            <v xml:space="preserve"> </v>
          </cell>
        </row>
        <row r="175">
          <cell r="I175">
            <v>3180</v>
          </cell>
          <cell r="J175">
            <v>3180</v>
          </cell>
          <cell r="K175"/>
          <cell r="L175" t="str">
            <v>Wertberichtigungen auf Forderungen</v>
          </cell>
          <cell r="M175" t="str">
            <v>Wertberichtigungen auf Forderungen aus Lieferungen und Leistungen (Delkredere).</v>
          </cell>
        </row>
        <row r="176">
          <cell r="I176">
            <v>318000</v>
          </cell>
          <cell r="J176"/>
          <cell r="K176" t="str">
            <v>3180.00</v>
          </cell>
          <cell r="L176" t="str">
            <v>Wertberichtigungen auf Forderungen</v>
          </cell>
          <cell r="M176" t="str">
            <v>Wertberichtigungen auf Forderungen aus Lieferungen und Leistungen (Delkredere).</v>
          </cell>
        </row>
        <row r="177">
          <cell r="I177">
            <v>3181</v>
          </cell>
          <cell r="J177">
            <v>3181</v>
          </cell>
          <cell r="K177"/>
          <cell r="L177" t="str">
            <v>Tatsächliche Forderungsverluste</v>
          </cell>
          <cell r="M177" t="str">
            <v>Abschreibungen nicht einbringlicher Forderungen aus Lieferungen und Leistungen.</v>
          </cell>
        </row>
        <row r="178">
          <cell r="I178">
            <v>318100</v>
          </cell>
          <cell r="J178"/>
          <cell r="K178" t="str">
            <v>3181.00</v>
          </cell>
          <cell r="L178" t="str">
            <v>Tatsächliche Forderungsverluste</v>
          </cell>
          <cell r="M178" t="str">
            <v>Abschreibungen nicht einbringlicher Forderungen aus Lieferungen und Leistungen.</v>
          </cell>
        </row>
        <row r="179">
          <cell r="I179">
            <v>319</v>
          </cell>
          <cell r="J179">
            <v>319</v>
          </cell>
          <cell r="K179"/>
          <cell r="L179" t="str">
            <v>Verschiedener Betriebsaufwand</v>
          </cell>
          <cell r="M179" t="str">
            <v xml:space="preserve"> </v>
          </cell>
        </row>
        <row r="180">
          <cell r="I180">
            <v>3190</v>
          </cell>
          <cell r="J180">
            <v>3190</v>
          </cell>
          <cell r="K180"/>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cell r="L182" t="str">
            <v>Abgeltung von Rechten</v>
          </cell>
          <cell r="M182" t="str">
            <v>Abgeltung von Nutzungsrechten Dritter.</v>
          </cell>
        </row>
        <row r="183">
          <cell r="I183">
            <v>319200</v>
          </cell>
          <cell r="J183"/>
          <cell r="K183" t="str">
            <v>3192.00</v>
          </cell>
          <cell r="L183" t="str">
            <v>Abgeltung von Rechten</v>
          </cell>
          <cell r="M183" t="str">
            <v>Abgeltung von Nutzungsrechten Dritter.</v>
          </cell>
        </row>
        <row r="184">
          <cell r="I184">
            <v>3199</v>
          </cell>
          <cell r="J184">
            <v>3199</v>
          </cell>
          <cell r="K184"/>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cell r="L187" t="str">
            <v>Sachanlagen VV</v>
          </cell>
          <cell r="M187" t="str">
            <v>Abschreibungen und Wertberichtigungen der Sachgruppe 140 Sachanlagen VV.</v>
          </cell>
        </row>
        <row r="188">
          <cell r="I188">
            <v>3300</v>
          </cell>
          <cell r="J188">
            <v>3300</v>
          </cell>
          <cell r="K188"/>
          <cell r="L188" t="str">
            <v>Planmässige Abschreibungen Sachanlagen</v>
          </cell>
          <cell r="M188" t="str">
            <v>Planmässige Abschreibungen der Sachgruppe 140 Sachanlagen VV.</v>
          </cell>
        </row>
        <row r="189">
          <cell r="I189">
            <v>33000</v>
          </cell>
          <cell r="J189" t="str">
            <v>3300.0</v>
          </cell>
          <cell r="K189"/>
          <cell r="L189" t="str">
            <v>Planmässige Abschreibungen Grundstücke VV</v>
          </cell>
          <cell r="M189" t="str">
            <v>Planmässige Abschreibungen der Sachgruppe 1400 Grundstücke VV.</v>
          </cell>
        </row>
        <row r="190">
          <cell r="I190">
            <v>330000</v>
          </cell>
          <cell r="J190"/>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cell r="L192" t="str">
            <v>Planmässige Abschreibungen Strassen / Verkehrswege VV</v>
          </cell>
          <cell r="M192" t="str">
            <v>Planmässige Abschreibungen der Sachgruppe 1401 Strassen / Verkehrswege VV.</v>
          </cell>
        </row>
        <row r="193">
          <cell r="I193">
            <v>330010</v>
          </cell>
          <cell r="J193"/>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cell r="L194" t="str">
            <v>Planmässige Abschreibungen Wasserbau VV</v>
          </cell>
          <cell r="M194" t="str">
            <v>Planmässige Abschreibungen der Sachgruppe 1402 Wasserbau VV.</v>
          </cell>
        </row>
        <row r="195">
          <cell r="I195">
            <v>330020</v>
          </cell>
          <cell r="J195"/>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cell r="L196" t="str">
            <v>Planmässige Abschreibungen übrige Tiefbauten VV</v>
          </cell>
          <cell r="M196" t="str">
            <v>Planmässige Abschreibungen der Sachgruppe 1403 Übrige Tiefbauten VV.</v>
          </cell>
        </row>
        <row r="197">
          <cell r="I197">
            <v>330030</v>
          </cell>
          <cell r="J197"/>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cell r="L199" t="str">
            <v>Planmässige Abschreibungen Hochbauten VV</v>
          </cell>
          <cell r="M199" t="str">
            <v>Planmässige Abschreibungen der Sachgruppe 1404 Hochbauten VV.</v>
          </cell>
        </row>
        <row r="200">
          <cell r="I200">
            <v>330040</v>
          </cell>
          <cell r="J200"/>
          <cell r="K200" t="str">
            <v>3300.40</v>
          </cell>
          <cell r="L200" t="str">
            <v>Planmässige Abschreibungen Hochbauten VV allgemeiner Haushalt</v>
          </cell>
          <cell r="M200" t="str">
            <v>Planmässige Abschreibungen der Sachgruppe 1404 Hochbauten VV des allgemeinen Haushalts.</v>
          </cell>
        </row>
        <row r="201">
          <cell r="I201">
            <v>330041</v>
          </cell>
          <cell r="J201"/>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cell r="L202" t="str">
            <v>Planmässige Abschreibungen Waldungen VV</v>
          </cell>
          <cell r="M202" t="str">
            <v>Planmässige Abschreibungen der Sachgruppe 1405 Waldungen VV.</v>
          </cell>
        </row>
        <row r="203">
          <cell r="I203">
            <v>330050</v>
          </cell>
          <cell r="J203"/>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cell r="L204" t="str">
            <v>Planmässige Abschreibungen Mobilien VV</v>
          </cell>
          <cell r="M204" t="str">
            <v>Planmässige Abschreibungen der Sachgruppe 1406 Mobilien VV.</v>
          </cell>
        </row>
        <row r="205">
          <cell r="I205">
            <v>330060</v>
          </cell>
          <cell r="J205"/>
          <cell r="K205" t="str">
            <v>3300.60</v>
          </cell>
          <cell r="L205" t="str">
            <v>Planmässige Abschreibungen Mobilien VV allgemeiner Haushalt</v>
          </cell>
          <cell r="M205" t="str">
            <v>Planmässige Abschreibungen der Sachgruppe 1406 Mobilien VV des allgemeinen Haushalts.</v>
          </cell>
        </row>
        <row r="206">
          <cell r="I206">
            <v>330061</v>
          </cell>
          <cell r="J206"/>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cell r="L207" t="str">
            <v>Planmässige Abschreibungen übrige Sachanlagen VV</v>
          </cell>
          <cell r="M207" t="str">
            <v>Planmässige Abschreibungen der Sachgruppe 1409 Übrige Sachanlagen VV.</v>
          </cell>
        </row>
        <row r="208">
          <cell r="I208">
            <v>330090</v>
          </cell>
          <cell r="J208"/>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cell r="L210" t="str">
            <v>Ausserplanmässige Abschreibungen Sachanlagen</v>
          </cell>
          <cell r="M210" t="str">
            <v>Ausserplanmässige Abschreibungen (Impairment) der Sachgruppe 140 Sachanlagen VV.</v>
          </cell>
        </row>
        <row r="211">
          <cell r="I211">
            <v>33010</v>
          </cell>
          <cell r="J211" t="str">
            <v>3301.0</v>
          </cell>
          <cell r="K211"/>
          <cell r="L211" t="str">
            <v>Ausserplanmässige Abschreibungen Grundstücke VV</v>
          </cell>
          <cell r="M211" t="str">
            <v>Ausserplanmässige Abschreibungen der Sachgruppe 1400 Grundstücke VV.</v>
          </cell>
        </row>
        <row r="212">
          <cell r="I212">
            <v>330100</v>
          </cell>
          <cell r="J212"/>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cell r="L214" t="str">
            <v>Ausserplanmässige Abschreibungen Strassen / Verkehrswege VV</v>
          </cell>
          <cell r="M214" t="str">
            <v>Ausserplanmässige Abschreibungen der Sachgruppe 1401 Strassen / Verkehrswege VV.</v>
          </cell>
        </row>
        <row r="215">
          <cell r="I215">
            <v>330110</v>
          </cell>
          <cell r="J215"/>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cell r="L216" t="str">
            <v>Ausserplanmässige Abschreibungen Wasserbau VV</v>
          </cell>
          <cell r="M216" t="str">
            <v>Ausserplanmässige Abschreibungen der Sachgruppe 1402 Wasserbau VV.</v>
          </cell>
        </row>
        <row r="217">
          <cell r="I217">
            <v>330120</v>
          </cell>
          <cell r="J217"/>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cell r="L218" t="str">
            <v>Ausserplanmässige Abschreibungen übrige Tiefbauten VV</v>
          </cell>
          <cell r="M218" t="str">
            <v>Ausserplanmässige Abschreibungen der Sachgruppe 1403 Übrige Tiefbauten VV.</v>
          </cell>
        </row>
        <row r="219">
          <cell r="I219">
            <v>330130</v>
          </cell>
          <cell r="J219"/>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cell r="L221" t="str">
            <v>Ausserplanmässige Abschreibungen Hochbauten VV</v>
          </cell>
          <cell r="M221" t="str">
            <v>Ausserplanmässige Abschreibungen der Sachgruppe 1404 Hochbauten VV.</v>
          </cell>
        </row>
        <row r="222">
          <cell r="I222">
            <v>330140</v>
          </cell>
          <cell r="J222"/>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cell r="L224" t="str">
            <v>Ausserplanmässige Abschreibungen Waldungen VV</v>
          </cell>
          <cell r="M224" t="str">
            <v>Ausserplanmässige Abschreibungen der Sachgruppe 1405 Waldungen VV.</v>
          </cell>
        </row>
        <row r="225">
          <cell r="I225">
            <v>330150</v>
          </cell>
          <cell r="J225"/>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cell r="L226" t="str">
            <v>Ausserplanmässige Abschreibungen Mobilien VV</v>
          </cell>
          <cell r="M226" t="str">
            <v>Ausserplanmässige Abschreibungen der Sachgruppe 1406 Mobilien VV.</v>
          </cell>
        </row>
        <row r="227">
          <cell r="I227">
            <v>330160</v>
          </cell>
          <cell r="J227"/>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cell r="L229" t="str">
            <v>Ausserplanmässige Abschreibungen übrige Sachanlagen VV</v>
          </cell>
          <cell r="M229" t="str">
            <v>Ausserplanmässige Abschreibungen der Sachgruppe 1409 Übrige Sachanlagen VV.</v>
          </cell>
        </row>
        <row r="230">
          <cell r="I230">
            <v>330190</v>
          </cell>
          <cell r="J230"/>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cell r="L232" t="str">
            <v>Abschreibungen Immaterielle Anlagen</v>
          </cell>
          <cell r="M232" t="str">
            <v>Abschreibungen und Wertberichtigungen der Sachgruppe 142 Immaterielle Anlagen VV.</v>
          </cell>
        </row>
        <row r="233">
          <cell r="I233">
            <v>3320</v>
          </cell>
          <cell r="J233">
            <v>3320</v>
          </cell>
          <cell r="K233"/>
          <cell r="L233" t="str">
            <v>Planmässige Abschreibungen immaterielle Anlagen</v>
          </cell>
          <cell r="M233" t="str">
            <v>Planmässige Abschreibungen der Sachgruppe 142 Immaterielle Anlagen VV.</v>
          </cell>
        </row>
        <row r="234">
          <cell r="I234">
            <v>33200</v>
          </cell>
          <cell r="J234" t="str">
            <v>3320.0</v>
          </cell>
          <cell r="K234"/>
          <cell r="L234" t="str">
            <v>Planmässige Abschreibungen Software</v>
          </cell>
          <cell r="M234" t="str">
            <v>Planmässige Abschreibungen auf Sachgruppe 1420 Software VV.</v>
          </cell>
        </row>
        <row r="235">
          <cell r="I235">
            <v>332000</v>
          </cell>
          <cell r="J235"/>
          <cell r="K235" t="str">
            <v>3320.00</v>
          </cell>
          <cell r="L235" t="str">
            <v>Planmässige Abschreibungen Software allgemeiner Haushalt</v>
          </cell>
          <cell r="M235" t="str">
            <v>Planmässige Abschreibungen auf Sachgruppe 1420 Software VV des allgemeinen Haushalts.</v>
          </cell>
        </row>
        <row r="236">
          <cell r="I236">
            <v>332001</v>
          </cell>
          <cell r="J236"/>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cell r="L237" t="str">
            <v>Planmässige Abschreibungen Lizenzen, Nutzungsrechte, Markenrechte</v>
          </cell>
          <cell r="M237" t="str">
            <v>Planmässige Abschreibungen auf Sachgruppe 1421 Lizenzen, Nutzungsrechte, Markenrechte VV.</v>
          </cell>
        </row>
        <row r="238">
          <cell r="I238">
            <v>332010</v>
          </cell>
          <cell r="J238"/>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cell r="L240" t="str">
            <v>Planmässige Abschreibungen übrige immaterielle Anlagen</v>
          </cell>
          <cell r="M240" t="str">
            <v>Planmässige Abschreibungen auf Sachgruppe 1429 Übrige immaterielle Anlagen VV.</v>
          </cell>
        </row>
        <row r="241">
          <cell r="I241">
            <v>332090</v>
          </cell>
          <cell r="J241"/>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cell r="L243" t="str">
            <v>Ausserplanmässige Abschreibungen immaterielle Anlagen</v>
          </cell>
          <cell r="M243" t="str">
            <v>Ausserplanmässige Abschreibungen (Impairment) der Sachgruppe 142 Immaterielle Anlagen VV.</v>
          </cell>
        </row>
        <row r="244">
          <cell r="I244">
            <v>33210</v>
          </cell>
          <cell r="J244" t="str">
            <v>3321.0</v>
          </cell>
          <cell r="K244"/>
          <cell r="L244" t="str">
            <v>Ausserplanmässige Abschreibungen Software</v>
          </cell>
          <cell r="M244" t="str">
            <v>Ausserplanmässige Abschreibungen auf Sachgruppe 1420 Software VV.</v>
          </cell>
        </row>
        <row r="245">
          <cell r="I245">
            <v>332100</v>
          </cell>
          <cell r="J245"/>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cell r="L247" t="str">
            <v>Ausserplanmässige Abschreibungen Lizenzen, Nutzungsrechte, Markenrechte</v>
          </cell>
          <cell r="M247" t="str">
            <v>Ausserplanmässige Abschreibungen auf Sachgruppe 1421 Lizenzen, Nutzungsrechte, Markenrechte VV.</v>
          </cell>
        </row>
        <row r="248">
          <cell r="I248">
            <v>332110</v>
          </cell>
          <cell r="J248"/>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cell r="L250" t="str">
            <v>Ausserplanmässige Abschreibungen übrige immaterielle Anlagen</v>
          </cell>
          <cell r="M250" t="str">
            <v>Ausserplanmässige Abschreibungen auf Sachgruppe 1429 Übrige immaterielle Anlagen VV.</v>
          </cell>
        </row>
        <row r="251">
          <cell r="I251">
            <v>332190</v>
          </cell>
          <cell r="J251"/>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cell r="L254" t="str">
            <v>Abtragung Bilanzfehlbetrag</v>
          </cell>
          <cell r="M254" t="str">
            <v>Budgetierung des abzutragenden Anteils am Bilanzfehlbetrag (negatives Eigenkapital).</v>
          </cell>
        </row>
        <row r="255">
          <cell r="I255">
            <v>339000</v>
          </cell>
          <cell r="J255"/>
          <cell r="K255" t="str">
            <v>3390.00</v>
          </cell>
          <cell r="L255" t="str">
            <v>Abtragung Bilanzfehlbetrag</v>
          </cell>
          <cell r="M255" t="str">
            <v>Budgetierung des abzutragenden Anteils am Bilanzfehlbetrag (negatives Eigenkapital).</v>
          </cell>
        </row>
        <row r="256">
          <cell r="I256">
            <v>34</v>
          </cell>
          <cell r="J256">
            <v>34</v>
          </cell>
          <cell r="K256"/>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cell r="L257" t="str">
            <v>Zinsaufwand</v>
          </cell>
          <cell r="M257" t="str">
            <v>Passiv- und Schuldzinsen aller Art für die Inanspruchnahme fremder Mittel.</v>
          </cell>
        </row>
        <row r="258">
          <cell r="I258">
            <v>3400</v>
          </cell>
          <cell r="J258">
            <v>3400</v>
          </cell>
          <cell r="K258"/>
          <cell r="L258" t="str">
            <v>Verzinsung laufende Verbindlichkeiten</v>
          </cell>
          <cell r="M258" t="str">
            <v>Passivzinsen der Sachgruppe 200 Laufende Verbindlichkeiten.</v>
          </cell>
        </row>
        <row r="259">
          <cell r="I259">
            <v>340000</v>
          </cell>
          <cell r="J259"/>
          <cell r="K259" t="str">
            <v>3400.00</v>
          </cell>
          <cell r="L259" t="str">
            <v>Verzinsung laufende Verbindlichkeiten</v>
          </cell>
          <cell r="M259" t="str">
            <v>Passivzinsen der Sachgruppe 200 Laufende Verbindlichkeiten.</v>
          </cell>
        </row>
        <row r="260">
          <cell r="I260">
            <v>3401</v>
          </cell>
          <cell r="J260">
            <v>3401</v>
          </cell>
          <cell r="K260"/>
          <cell r="L260" t="str">
            <v>Verzinsung kurzfristige Finanzverbindlichkeiten</v>
          </cell>
          <cell r="M260" t="str">
            <v>Passivzinsen der Sachgruppe 201 Kurzfristige Finanzverbindlichkeiten.</v>
          </cell>
        </row>
        <row r="261">
          <cell r="I261">
            <v>340100</v>
          </cell>
          <cell r="J261"/>
          <cell r="K261" t="str">
            <v>3401.00</v>
          </cell>
          <cell r="L261" t="str">
            <v>Verzinsung kurzfristige Finanzverbindlichkeiten</v>
          </cell>
          <cell r="M261" t="str">
            <v>Passivzinsen der Sachgruppe 201 Kurzfristige Finanzverbindlichkeiten.</v>
          </cell>
        </row>
        <row r="262">
          <cell r="I262">
            <v>3406</v>
          </cell>
          <cell r="J262">
            <v>3406</v>
          </cell>
          <cell r="K262"/>
          <cell r="L262" t="str">
            <v>Verzinsung langfristige Finanzverbindlichkeiten</v>
          </cell>
          <cell r="M262" t="str">
            <v>Passivzinsen der Sachgruppe 206 Langfristige Finanzverbindlichkeiten.</v>
          </cell>
        </row>
        <row r="263">
          <cell r="I263">
            <v>340600</v>
          </cell>
          <cell r="J263"/>
          <cell r="K263" t="str">
            <v>3406.00</v>
          </cell>
          <cell r="L263" t="str">
            <v>Verzinsung langfristige Finanzverbindlichkeiten</v>
          </cell>
          <cell r="M263" t="str">
            <v>Passivzinsen der Sachgruppe 206 Langfristige Finanzverbindlichkeiten.</v>
          </cell>
        </row>
        <row r="264">
          <cell r="I264">
            <v>3409</v>
          </cell>
          <cell r="J264">
            <v>3409</v>
          </cell>
          <cell r="K264"/>
          <cell r="L264" t="str">
            <v>Übrige Passivzinsen</v>
          </cell>
          <cell r="M264" t="str">
            <v>Nicht anders zugeordnete Passivzinsen.</v>
          </cell>
        </row>
        <row r="265">
          <cell r="I265">
            <v>340900</v>
          </cell>
          <cell r="J265"/>
          <cell r="K265" t="str">
            <v>3409.00</v>
          </cell>
          <cell r="L265" t="str">
            <v>Übrige Passivzinsen</v>
          </cell>
          <cell r="M265" t="str">
            <v>Nicht anders zugeordnete Passivzinsen.</v>
          </cell>
        </row>
        <row r="266">
          <cell r="I266">
            <v>341</v>
          </cell>
          <cell r="J266">
            <v>341</v>
          </cell>
          <cell r="K266"/>
          <cell r="L266" t="str">
            <v>Realisierte Kursverluste</v>
          </cell>
          <cell r="M266" t="str">
            <v xml:space="preserve"> </v>
          </cell>
        </row>
        <row r="267">
          <cell r="I267">
            <v>3410</v>
          </cell>
          <cell r="J267">
            <v>3410</v>
          </cell>
          <cell r="K267"/>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cell r="L285" t="str">
            <v>Kursverluste Fremdwährungen</v>
          </cell>
          <cell r="M285" t="str">
            <v>Kursverluste auf Fremdwährungen im Zahlungsverkehr und Fremdwährungskonten; nicht bei Veräusserung von Finanzanlagen in Fremdwährung.</v>
          </cell>
        </row>
        <row r="286">
          <cell r="I286">
            <v>341900</v>
          </cell>
          <cell r="J286"/>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cell r="L287" t="str">
            <v>Kapitalbeschaffungs- und Verwaltungskosten</v>
          </cell>
          <cell r="M287" t="str">
            <v xml:space="preserve"> </v>
          </cell>
        </row>
        <row r="288">
          <cell r="I288">
            <v>3420</v>
          </cell>
          <cell r="J288">
            <v>3420</v>
          </cell>
          <cell r="K288"/>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cell r="L290" t="str">
            <v>Liegenschaftenaufwand Finanzvermögen</v>
          </cell>
          <cell r="M290" t="str">
            <v>Baulicher Unterhalt, Betriebskosten für Strom, Kehricht, Heizung etc.</v>
          </cell>
        </row>
        <row r="291">
          <cell r="I291">
            <v>3430</v>
          </cell>
          <cell r="J291">
            <v>3430</v>
          </cell>
          <cell r="K291"/>
          <cell r="L291" t="str">
            <v>Baulicher Unterhalt Liegenschaften FV</v>
          </cell>
          <cell r="M291" t="str">
            <v>Nicht aktivierbarer baulicher Unterhalt der Liegenschaften des Finanzvermögens.</v>
          </cell>
        </row>
        <row r="292">
          <cell r="I292">
            <v>34300</v>
          </cell>
          <cell r="J292" t="str">
            <v>3430.0</v>
          </cell>
          <cell r="K292"/>
          <cell r="L292" t="str">
            <v>Baulicher Unterhalt Grundstücke FV</v>
          </cell>
          <cell r="M292" t="str">
            <v>Baulicher Unterhalt der Grundstücke des Finanzvermögens, die in Sachgruppe 1080 bilanziert sind.</v>
          </cell>
        </row>
        <row r="293">
          <cell r="I293">
            <v>343000</v>
          </cell>
          <cell r="J293"/>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cell r="L294" t="str">
            <v>Baulicher Unterhalt Gebäude FV</v>
          </cell>
          <cell r="M294" t="str">
            <v>Baulicher Unterhalt der Gebäude des Finanzvermögens, die in Sachgruppe 1084 bilanziert sind.</v>
          </cell>
        </row>
        <row r="295">
          <cell r="I295">
            <v>343040</v>
          </cell>
          <cell r="J295"/>
          <cell r="K295" t="str">
            <v>3430.40</v>
          </cell>
          <cell r="L295" t="str">
            <v>Baulicher Unterhalt Gebäude FV</v>
          </cell>
          <cell r="M295" t="str">
            <v>Baulicher Unterhalt der Gebäude des Finanzvermögens, die in Sachgruppe 1084 bilanziert sind.</v>
          </cell>
        </row>
        <row r="296">
          <cell r="I296">
            <v>3431</v>
          </cell>
          <cell r="J296">
            <v>3431</v>
          </cell>
          <cell r="K296"/>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cell r="L297" t="str">
            <v>Nicht baulicher Liegenschaftenunterhalt durch Dritte</v>
          </cell>
          <cell r="M297" t="str">
            <v>Hauswartung, Reinigung, Unterhalts-, Reparatur- und Wartungsarbeiten, Umgebungspflege usw. durch Dritte.</v>
          </cell>
        </row>
        <row r="298">
          <cell r="I298">
            <v>343100</v>
          </cell>
          <cell r="J298"/>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cell r="L299" t="str">
            <v>Betriebs- und Verbrauchsmaterial</v>
          </cell>
          <cell r="M299" t="str">
            <v>Reinigungs-, Desinfektions- und Betriebsmaterial, Treibstoffe.</v>
          </cell>
        </row>
        <row r="300">
          <cell r="I300">
            <v>343110</v>
          </cell>
          <cell r="J300"/>
          <cell r="K300" t="str">
            <v>3431.10</v>
          </cell>
          <cell r="L300" t="str">
            <v>Betriebs- und Verbrauchsmaterial</v>
          </cell>
          <cell r="M300" t="str">
            <v>Reinigungs-, Desinfektions- und Betriebsmaterial, Treibstoffe.</v>
          </cell>
        </row>
        <row r="301">
          <cell r="I301">
            <v>34312</v>
          </cell>
          <cell r="J301" t="str">
            <v>3431.2</v>
          </cell>
          <cell r="K301"/>
          <cell r="L301" t="str">
            <v>Anschaffungen Mobilien</v>
          </cell>
          <cell r="M301" t="str">
            <v>Anschaffung von Mobiliar, Apparaten, Fahrzeugen, Maschinen, Gerätschaften, Werkzeugen.</v>
          </cell>
        </row>
        <row r="302">
          <cell r="I302">
            <v>343120</v>
          </cell>
          <cell r="J302"/>
          <cell r="K302" t="str">
            <v>3431.20</v>
          </cell>
          <cell r="L302" t="str">
            <v>Anschaffungen Mobilien</v>
          </cell>
          <cell r="M302" t="str">
            <v>Anschaffung von Mobiliar, Apparaten, Fahrzeugen, Maschinen, Gerätschaften, Werkzeugen.</v>
          </cell>
        </row>
        <row r="303">
          <cell r="I303">
            <v>34313</v>
          </cell>
          <cell r="J303" t="str">
            <v>3431.3</v>
          </cell>
          <cell r="K303"/>
          <cell r="L303" t="str">
            <v>Unterhalt Mobilien</v>
          </cell>
          <cell r="M303" t="str">
            <v>Unterhalt von Mobiliar, Apparaten, Fahrzeugen aller Art, Maschinen, Gerätschaften, Werkzeugen.</v>
          </cell>
        </row>
        <row r="304">
          <cell r="I304">
            <v>343130</v>
          </cell>
          <cell r="J304"/>
          <cell r="K304" t="str">
            <v>3431.30</v>
          </cell>
          <cell r="L304" t="str">
            <v>Unterhalt Mobilien</v>
          </cell>
          <cell r="M304" t="str">
            <v>Unterhalt von Mobiliar, Apparaten, Fahrzeugen aller Art, Maschinen, Gerätschaften, Werkzeugen.</v>
          </cell>
        </row>
        <row r="305">
          <cell r="I305">
            <v>34314</v>
          </cell>
          <cell r="J305" t="str">
            <v>3431.4</v>
          </cell>
          <cell r="K305"/>
          <cell r="L305" t="str">
            <v>Mieten und Benützungskosten</v>
          </cell>
          <cell r="M305" t="str">
            <v>Mieten und Benützungskosten für Fahrzeuge, Geräte, Mobilien.</v>
          </cell>
        </row>
        <row r="306">
          <cell r="I306">
            <v>343140</v>
          </cell>
          <cell r="J306"/>
          <cell r="K306" t="str">
            <v>3431.40</v>
          </cell>
          <cell r="L306" t="str">
            <v>Mieten und Benützungskosten</v>
          </cell>
          <cell r="M306" t="str">
            <v>Mieten und Benützungskosten für Fahrzeuge, Geräte, Mobilien.</v>
          </cell>
        </row>
        <row r="307">
          <cell r="I307">
            <v>34315</v>
          </cell>
          <cell r="J307" t="str">
            <v>3431.5</v>
          </cell>
          <cell r="K307"/>
          <cell r="L307" t="str">
            <v>Spesenentschädigungen</v>
          </cell>
          <cell r="M307" t="str">
            <v>Spesenentschädigungen, Ersatz von Auslagen.</v>
          </cell>
        </row>
        <row r="308">
          <cell r="I308">
            <v>343150</v>
          </cell>
          <cell r="J308"/>
          <cell r="K308" t="str">
            <v>3431.50</v>
          </cell>
          <cell r="L308" t="str">
            <v>Spesenentschädigungen</v>
          </cell>
          <cell r="M308" t="str">
            <v>Spesenentschädigungen, Ersatz von Auslagen.</v>
          </cell>
        </row>
        <row r="309">
          <cell r="I309">
            <v>34319</v>
          </cell>
          <cell r="J309" t="str">
            <v>3431.9</v>
          </cell>
          <cell r="K309"/>
          <cell r="L309" t="str">
            <v>Übriger nicht baulicher Liegenschaftenunterhalt</v>
          </cell>
          <cell r="M309">
            <v>0</v>
          </cell>
        </row>
        <row r="310">
          <cell r="I310">
            <v>343190</v>
          </cell>
          <cell r="J310"/>
          <cell r="K310" t="str">
            <v>3431.90</v>
          </cell>
          <cell r="L310" t="str">
            <v>Übriger nicht baulicher Liegenschaftenunterhalt</v>
          </cell>
          <cell r="M310">
            <v>0</v>
          </cell>
        </row>
        <row r="311">
          <cell r="I311">
            <v>3439</v>
          </cell>
          <cell r="J311">
            <v>3439</v>
          </cell>
          <cell r="K311"/>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cell r="L312" t="str">
            <v>Büromaterial, Drucksachen, Publikationen, Fachliteratur</v>
          </cell>
          <cell r="M312" t="str">
            <v>Büromaterial, Drucksachen, Inserate (ohne Personalwerbung), Fachliteratur, Zeitschriften.</v>
          </cell>
        </row>
        <row r="313">
          <cell r="I313">
            <v>343900</v>
          </cell>
          <cell r="J313"/>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cell r="L314" t="str">
            <v>Wasser, Energie, Heizmaterial</v>
          </cell>
          <cell r="M314" t="str">
            <v>Versorgung; Heizmaterial, Energie, Strom, Gas, Wasser.</v>
          </cell>
        </row>
        <row r="315">
          <cell r="I315">
            <v>343910</v>
          </cell>
          <cell r="J315"/>
          <cell r="K315" t="str">
            <v>3439.10</v>
          </cell>
          <cell r="L315" t="str">
            <v>Wasser, Energie, Heizmaterial</v>
          </cell>
          <cell r="M315" t="str">
            <v>Versorgung; Heizmaterial, Energie, Strom, Gas, Wasser.</v>
          </cell>
        </row>
        <row r="316">
          <cell r="I316">
            <v>34392</v>
          </cell>
          <cell r="J316" t="str">
            <v>3439.2</v>
          </cell>
          <cell r="K316"/>
          <cell r="L316" t="str">
            <v>Abwasser- und Kehrichtgebühren</v>
          </cell>
          <cell r="M316" t="str">
            <v>Entsorgung; Abwasser- und Kehrichtgebühren.</v>
          </cell>
        </row>
        <row r="317">
          <cell r="I317">
            <v>343920</v>
          </cell>
          <cell r="J317"/>
          <cell r="K317" t="str">
            <v>3439.20</v>
          </cell>
          <cell r="L317" t="str">
            <v>Abwasser- und Kehrichtgebühren</v>
          </cell>
          <cell r="M317" t="str">
            <v>Entsorgung; Abwasser- und Kehrichtgebühren.</v>
          </cell>
        </row>
        <row r="318">
          <cell r="I318">
            <v>34393</v>
          </cell>
          <cell r="J318" t="str">
            <v>3439.3</v>
          </cell>
          <cell r="K318"/>
          <cell r="L318" t="str">
            <v>Steuern und Abgaben</v>
          </cell>
          <cell r="M318" t="str">
            <v>Amtliche Gebühren, Verkehrsabgaben.</v>
          </cell>
        </row>
        <row r="319">
          <cell r="I319">
            <v>343930</v>
          </cell>
          <cell r="J319"/>
          <cell r="K319" t="str">
            <v>3439.30</v>
          </cell>
          <cell r="L319" t="str">
            <v>Steuern und Abgaben</v>
          </cell>
          <cell r="M319" t="str">
            <v>Amtliche Gebühren, Verkehrsabgaben.</v>
          </cell>
        </row>
        <row r="320">
          <cell r="I320">
            <v>34394</v>
          </cell>
          <cell r="J320" t="str">
            <v>3439.4</v>
          </cell>
          <cell r="K320"/>
          <cell r="L320" t="str">
            <v>Sachversicherungsprämien</v>
          </cell>
          <cell r="M320" t="str">
            <v>Feuer-, Diebstahl-, Wasser- und Elementarschadenversicherungen, Gebäudeversicherungsprämien, Gebäudehaftpflichtversicherungsprämien.</v>
          </cell>
        </row>
        <row r="321">
          <cell r="I321">
            <v>343940</v>
          </cell>
          <cell r="J321"/>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cell r="L322" t="str">
            <v>Dienstleistungen Dritter</v>
          </cell>
          <cell r="M322" t="str">
            <v>Kosten für die Liegenschaftsverwaltung durch Dritte, Telefon und Kommunikation, Kabelnetzgebühren.</v>
          </cell>
        </row>
        <row r="323">
          <cell r="I323">
            <v>343950</v>
          </cell>
          <cell r="J323"/>
          <cell r="K323" t="str">
            <v>3439.50</v>
          </cell>
          <cell r="L323" t="str">
            <v>Dienstleistungen Dritter</v>
          </cell>
          <cell r="M323" t="str">
            <v>Kosten für die Liegenschaftsverwaltung durch Dritte, Telefon und Kommunikation, Kabelnetzgebühren.</v>
          </cell>
        </row>
        <row r="324">
          <cell r="I324">
            <v>34396</v>
          </cell>
          <cell r="J324" t="str">
            <v>3439.6</v>
          </cell>
          <cell r="K324"/>
          <cell r="L324" t="str">
            <v>Planungen und Projektierungen Dritter</v>
          </cell>
          <cell r="M324">
            <v>0</v>
          </cell>
        </row>
        <row r="325">
          <cell r="I325">
            <v>343960</v>
          </cell>
          <cell r="J325"/>
          <cell r="K325" t="str">
            <v>3439.60</v>
          </cell>
          <cell r="L325" t="str">
            <v>Planungen und Projektierungen Dritter</v>
          </cell>
          <cell r="M325">
            <v>0</v>
          </cell>
        </row>
        <row r="326">
          <cell r="I326">
            <v>34397</v>
          </cell>
          <cell r="J326" t="str">
            <v>3439.7</v>
          </cell>
          <cell r="K326"/>
          <cell r="L326" t="str">
            <v>Honorare externe Berater, Gutachter, Fachexperten etc.</v>
          </cell>
          <cell r="M326">
            <v>0</v>
          </cell>
        </row>
        <row r="327">
          <cell r="I327">
            <v>343970</v>
          </cell>
          <cell r="J327"/>
          <cell r="K327" t="str">
            <v>3439.70</v>
          </cell>
          <cell r="L327" t="str">
            <v>Honorare externe Berater, Gutachter, Fachexperten etc.</v>
          </cell>
          <cell r="M327">
            <v>0</v>
          </cell>
        </row>
        <row r="328">
          <cell r="I328">
            <v>34399</v>
          </cell>
          <cell r="J328" t="str">
            <v>3439.9</v>
          </cell>
          <cell r="K328"/>
          <cell r="L328" t="str">
            <v>Übriger Liegenschaftsaufwand FV</v>
          </cell>
          <cell r="M328" t="str">
            <v>Forderungsverluste, Schadenersatzleistungen.</v>
          </cell>
        </row>
        <row r="329">
          <cell r="I329">
            <v>343990</v>
          </cell>
          <cell r="J329"/>
          <cell r="K329" t="str">
            <v>3439.90</v>
          </cell>
          <cell r="L329" t="str">
            <v>Übriger Liegenschaftsaufwand FV</v>
          </cell>
          <cell r="M329" t="str">
            <v>Forderungsverluste, Schadenersatzleistungen.</v>
          </cell>
        </row>
        <row r="330">
          <cell r="I330">
            <v>344</v>
          </cell>
          <cell r="J330">
            <v>344</v>
          </cell>
          <cell r="K330"/>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cell r="L331" t="str">
            <v>Wertberichtigungen Finanzanlagen FV</v>
          </cell>
          <cell r="M331" t="str">
            <v>Negative Wertberichtigungen (Abwertung) von Finanzanlagen durch Bewertung nach den Bewertungsvorschriften.</v>
          </cell>
        </row>
        <row r="332">
          <cell r="I332">
            <v>34400</v>
          </cell>
          <cell r="J332" t="str">
            <v>3440.0</v>
          </cell>
          <cell r="K332"/>
          <cell r="L332" t="str">
            <v>Wertberichtigungen Wertschriften FV</v>
          </cell>
          <cell r="M332" t="str">
            <v>Negative Wertberichtigungen (Abwertung) von Wertschriften des FV durch Bewertung nach den Bewertungsvorschriften.</v>
          </cell>
        </row>
        <row r="333">
          <cell r="I333">
            <v>344000</v>
          </cell>
          <cell r="J333"/>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cell r="L334" t="str">
            <v>Wertberichtigungen Darlehen FV</v>
          </cell>
          <cell r="M334" t="str">
            <v>Negative Wertberichtigungen (Abwertung) von Darlehen des FV durch Bewertung nach den Bewertungsvorschriften.</v>
          </cell>
        </row>
        <row r="335">
          <cell r="I335">
            <v>344010</v>
          </cell>
          <cell r="J335"/>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cell r="L336" t="str">
            <v>Wertberichtigungen Beteiligungen FV</v>
          </cell>
          <cell r="M336" t="str">
            <v>Negative Wertberichtigungen (Abwertung) von Beteiligungen des FV durch Bewertung nach den Bewertungsvorschriften.</v>
          </cell>
        </row>
        <row r="337">
          <cell r="I337">
            <v>344020</v>
          </cell>
          <cell r="J337"/>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cell r="L338" t="str">
            <v>Wertberichtigung Sachanlagen FV</v>
          </cell>
          <cell r="M338" t="str">
            <v>Negative Wertberichtigung (Abwertung) von Sachanlagen des FV (Sachgruppe 108) durch Bewertung nach den Bewertungsvorschriften.</v>
          </cell>
        </row>
        <row r="339">
          <cell r="I339">
            <v>34410</v>
          </cell>
          <cell r="J339" t="str">
            <v>3441.0</v>
          </cell>
          <cell r="K339"/>
          <cell r="L339" t="str">
            <v>Wertberichtigung Grundstücke FV</v>
          </cell>
          <cell r="M339" t="str">
            <v>Negative Wertberichtigung (Abwertung) von Grundstücken des FV (Sachgruppe 1080) durch Bewertung nach den Bewertungsvorschriften.</v>
          </cell>
        </row>
        <row r="340">
          <cell r="I340">
            <v>344100</v>
          </cell>
          <cell r="J340"/>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cell r="L341" t="str">
            <v>Wertberichtigung Gebäude FV</v>
          </cell>
          <cell r="M341" t="str">
            <v>Negative Wertberichtigung (Abwertung) von Gebäuden des FV (Sachgruppe 1084) durch Bewertung nach den Bewertungsvorschriften.</v>
          </cell>
        </row>
        <row r="342">
          <cell r="I342">
            <v>344140</v>
          </cell>
          <cell r="J342"/>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cell r="L343" t="str">
            <v>Wertberichtigung Mobilien FV</v>
          </cell>
          <cell r="M343" t="str">
            <v>Negative Wertberichtigung (Abwertung) von Mobilien des FV (Sachgruppe 1086) durch Bewertung nach den Bewertungsvorschriften.</v>
          </cell>
        </row>
        <row r="344">
          <cell r="I344">
            <v>344160</v>
          </cell>
          <cell r="J344"/>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cell r="L345" t="str">
            <v>Wertberichtigung übrige Sachanlagen FV</v>
          </cell>
          <cell r="M345" t="str">
            <v>Negative Wertberichtigung (Abwertung) von übrigen Sachanlagen des FV (Sachgruppe 1089) durch Bewertung nach den Bewertungsvorschriften.</v>
          </cell>
        </row>
        <row r="346">
          <cell r="I346">
            <v>344190</v>
          </cell>
          <cell r="J346"/>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cell r="L347" t="str">
            <v>Verschiedener Finanzaufwand</v>
          </cell>
          <cell r="M347" t="str">
            <v xml:space="preserve"> </v>
          </cell>
        </row>
        <row r="348">
          <cell r="I348">
            <v>3499</v>
          </cell>
          <cell r="J348">
            <v>3499</v>
          </cell>
          <cell r="K348"/>
          <cell r="L348" t="str">
            <v>Übriger Finanzaufwand</v>
          </cell>
          <cell r="M348" t="str">
            <v>Skontoabzug, wenn Brutto fakturiert wird; Zinsvergütungen auf Steuerrückvergütungen; Kassadifferenzen, Bargeldverlust durch Diebstahl.</v>
          </cell>
        </row>
        <row r="349">
          <cell r="I349">
            <v>349900</v>
          </cell>
          <cell r="J349"/>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cell r="L351" t="str">
            <v>Einlagen in Fonds und Spezialfinanzierungen im Fremdkapital</v>
          </cell>
          <cell r="M351" t="str">
            <v xml:space="preserve"> </v>
          </cell>
        </row>
        <row r="352">
          <cell r="I352">
            <v>3500</v>
          </cell>
          <cell r="J352">
            <v>3500</v>
          </cell>
          <cell r="K352"/>
          <cell r="L352" t="str">
            <v>Einlagen in Spezialfinanzierungen FK</v>
          </cell>
          <cell r="M352" t="str">
            <v>Einlagen in die Sachgruppe 2090 Verbindlichkeiten gegenüber Spezialfinanzierungen im FK.</v>
          </cell>
        </row>
        <row r="353">
          <cell r="I353">
            <v>350000</v>
          </cell>
          <cell r="J353"/>
          <cell r="K353" t="str">
            <v>3500.00</v>
          </cell>
          <cell r="L353" t="str">
            <v>Einlagen in Spezialfinanzierungen FK</v>
          </cell>
          <cell r="M353" t="str">
            <v>Einlagen in die Sachgruppe 2090 Verbindlichkeiten gegenüber Spezialfinanzierungen im FK.</v>
          </cell>
        </row>
        <row r="354">
          <cell r="I354">
            <v>3501</v>
          </cell>
          <cell r="J354">
            <v>3501</v>
          </cell>
          <cell r="K354"/>
          <cell r="L354" t="str">
            <v>Einlagen in Fonds des FK</v>
          </cell>
          <cell r="M354" t="str">
            <v>Einlagen in die Sachgruppe 2091 Verbindlichkeiten gegenüber Fonds im FK.</v>
          </cell>
        </row>
        <row r="355">
          <cell r="I355">
            <v>350100</v>
          </cell>
          <cell r="J355"/>
          <cell r="K355" t="str">
            <v>3501.00</v>
          </cell>
          <cell r="L355" t="str">
            <v>Einlagen in Fonds des FK</v>
          </cell>
          <cell r="M355" t="str">
            <v>Einlagen in die Sachgruppe 2091 Verbindlichkeiten gegenüber Fonds im FK.</v>
          </cell>
        </row>
        <row r="356">
          <cell r="I356">
            <v>351</v>
          </cell>
          <cell r="J356">
            <v>351</v>
          </cell>
          <cell r="K356"/>
          <cell r="L356" t="str">
            <v>Einlagen in Fonds und Spezialfinanzierungen im Eigenkapital</v>
          </cell>
          <cell r="M356" t="str">
            <v xml:space="preserve"> </v>
          </cell>
        </row>
        <row r="357">
          <cell r="I357">
            <v>3510</v>
          </cell>
          <cell r="J357">
            <v>3510</v>
          </cell>
          <cell r="K357"/>
          <cell r="L357" t="str">
            <v>Einlagen in Spezialfinanzierungen EK</v>
          </cell>
          <cell r="M357" t="str">
            <v>Einlagen in die Sachgruppe 2900 Spezialfinanzierungen im EK.</v>
          </cell>
        </row>
        <row r="358">
          <cell r="I358">
            <v>351000</v>
          </cell>
          <cell r="J358"/>
          <cell r="K358" t="str">
            <v>3510.00</v>
          </cell>
          <cell r="L358" t="str">
            <v>Einlagen in Spezialfinanzierungen EK</v>
          </cell>
          <cell r="M358" t="str">
            <v>Einlagen in die Sachgruppe 2900 Spezialfinanzierungen im EK.</v>
          </cell>
        </row>
        <row r="359">
          <cell r="I359">
            <v>3511</v>
          </cell>
          <cell r="J359">
            <v>3511</v>
          </cell>
          <cell r="K359"/>
          <cell r="L359" t="str">
            <v>Einlagen in Fonds des EK</v>
          </cell>
          <cell r="M359" t="str">
            <v>Einlagen in die Sachgruppe 2910 Fonds im EK.</v>
          </cell>
        </row>
        <row r="360">
          <cell r="I360">
            <v>351100</v>
          </cell>
          <cell r="J360"/>
          <cell r="K360" t="str">
            <v>3511.00</v>
          </cell>
          <cell r="L360" t="str">
            <v>Einlagen in Fonds des EK</v>
          </cell>
          <cell r="M360" t="str">
            <v>Einlagen in die Sachgruppe 2910 Fonds im EK.</v>
          </cell>
        </row>
        <row r="361">
          <cell r="I361">
            <v>36</v>
          </cell>
          <cell r="J361">
            <v>36</v>
          </cell>
          <cell r="K361"/>
          <cell r="L361" t="str">
            <v>Transferaufwand</v>
          </cell>
          <cell r="M361" t="str">
            <v xml:space="preserve"> </v>
          </cell>
        </row>
        <row r="362">
          <cell r="I362">
            <v>360</v>
          </cell>
          <cell r="J362">
            <v>360</v>
          </cell>
          <cell r="K362"/>
          <cell r="L362" t="str">
            <v>Ertragsanteile an Dritte</v>
          </cell>
          <cell r="M362" t="str">
            <v>Gesetzliche Anteile anderer Gemeinwesen am Ertrag bestimmter Abgaben.</v>
          </cell>
        </row>
        <row r="363">
          <cell r="I363">
            <v>3600</v>
          </cell>
          <cell r="J363">
            <v>3600</v>
          </cell>
          <cell r="K363"/>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cell r="L374" t="str">
            <v>Entschädigungen an Bund</v>
          </cell>
          <cell r="M374" t="str">
            <v>Entschädigungen an den Bund für Aufgaben im Zuständigkeitsbereich der Gemeinde.</v>
          </cell>
        </row>
        <row r="375">
          <cell r="I375">
            <v>361000</v>
          </cell>
          <cell r="J375"/>
          <cell r="K375" t="str">
            <v>3610.00</v>
          </cell>
          <cell r="L375" t="str">
            <v>Entschädigungen an Bund</v>
          </cell>
          <cell r="M375" t="str">
            <v>Entschädigungen an den Bund für Aufgaben im Zuständigkeitsbereich der Gemeinde.</v>
          </cell>
        </row>
        <row r="376">
          <cell r="I376">
            <v>3611</v>
          </cell>
          <cell r="J376">
            <v>3611</v>
          </cell>
          <cell r="K376"/>
          <cell r="L376" t="str">
            <v>Entschädigungen an Kantone und Konkordate</v>
          </cell>
          <cell r="M376" t="str">
            <v>Entschädigungen an den Kanton für Aufgaben im Zuständigkeitsbereich der Gemeinde.</v>
          </cell>
        </row>
        <row r="377">
          <cell r="I377">
            <v>361100</v>
          </cell>
          <cell r="J377"/>
          <cell r="K377" t="str">
            <v>3611.00</v>
          </cell>
          <cell r="L377" t="str">
            <v>Entschädigungen an Kanton und Konkordate</v>
          </cell>
          <cell r="M377" t="str">
            <v>Entschädigungen an den Kanton für Aufgaben im Zuständigkeitsbereich der Gemeinde.</v>
          </cell>
        </row>
        <row r="378">
          <cell r="I378">
            <v>3612</v>
          </cell>
          <cell r="J378">
            <v>3612</v>
          </cell>
          <cell r="K378"/>
          <cell r="L378" t="str">
            <v>Entschädigungen an Gemeinden und Gemeindezweckverbände</v>
          </cell>
          <cell r="M378" t="str">
            <v>Entschädigungen an andere Gemeinden und Zweckverbände, für Aufgaben im Zuständigkeitsbereich des eigenen Gemeinwesens.</v>
          </cell>
        </row>
        <row r="379">
          <cell r="I379">
            <v>361200</v>
          </cell>
          <cell r="J379"/>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cell r="L380" t="str">
            <v>Entschädigungen an öffentliche Sozialversicherungen</v>
          </cell>
          <cell r="M380" t="str">
            <v>Entschädigungen an öffentliche Sozialversicherungen für Aufgaben im Zuständigkeitsbereich der öffentlichen Gemeinwesen.</v>
          </cell>
        </row>
        <row r="381">
          <cell r="I381">
            <v>361300</v>
          </cell>
          <cell r="J381"/>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cell r="L382" t="str">
            <v>Entschädigungen an öffentliche Unternehmungen</v>
          </cell>
          <cell r="M382" t="str">
            <v>Entschädigungen an öffentliche Unternehmungen für Aufgaben im Zuständigkeitsbereich des eigenen Gemeinwesens.</v>
          </cell>
        </row>
        <row r="383">
          <cell r="I383">
            <v>361400</v>
          </cell>
          <cell r="J383"/>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cell r="L384" t="str">
            <v>Finanz- und Lastenausgleich</v>
          </cell>
          <cell r="M384" t="str">
            <v xml:space="preserve"> </v>
          </cell>
        </row>
        <row r="385">
          <cell r="I385">
            <v>3621</v>
          </cell>
          <cell r="J385">
            <v>3621</v>
          </cell>
          <cell r="K385"/>
          <cell r="L385" t="str">
            <v>Finanz- und Lastenausgleich an Kanton</v>
          </cell>
          <cell r="M385" t="str">
            <v>Finanz- und Lastenausgleichsbeiträge der Gemeinden an den Kanton.</v>
          </cell>
        </row>
        <row r="386">
          <cell r="I386">
            <v>36215</v>
          </cell>
          <cell r="J386" t="str">
            <v>3621.5</v>
          </cell>
          <cell r="K386"/>
          <cell r="L386" t="str">
            <v>Finanzausgleichsbeiträge an Kanton</v>
          </cell>
          <cell r="M386" t="str">
            <v>Innerkantonaler Finanzausgleich von Gemeinde an Kanton; Steuerkraftausgleichsbeiträge.</v>
          </cell>
        </row>
        <row r="387">
          <cell r="I387">
            <v>362150</v>
          </cell>
          <cell r="J387"/>
          <cell r="K387" t="str">
            <v>3621.50</v>
          </cell>
          <cell r="L387" t="str">
            <v>Finanzausgleichsbeiträge an Kanton</v>
          </cell>
          <cell r="M387" t="str">
            <v>Innerkantonaler Finanzausgleich von Gemeinde an Kanton; Steuerkraftausgleichsbeiträge.</v>
          </cell>
        </row>
        <row r="388">
          <cell r="I388">
            <v>36216</v>
          </cell>
          <cell r="J388" t="str">
            <v>3621.6</v>
          </cell>
          <cell r="K388"/>
          <cell r="L388" t="str">
            <v>Lastenausgleichsbeiträge an Kanton</v>
          </cell>
          <cell r="M388" t="str">
            <v>Innerkantonaler Lastenausgleich von Gemeinde an Kanton.</v>
          </cell>
        </row>
        <row r="389">
          <cell r="I389">
            <v>362160</v>
          </cell>
          <cell r="J389"/>
          <cell r="K389" t="str">
            <v>3621.60</v>
          </cell>
          <cell r="L389" t="str">
            <v>Lastenausgleichsbeiträge an Kanton</v>
          </cell>
          <cell r="M389" t="str">
            <v>Innerkantonaler Lastenausgleich von Gemeinde an Kanton.</v>
          </cell>
        </row>
        <row r="390">
          <cell r="I390">
            <v>3622</v>
          </cell>
          <cell r="J390">
            <v>3622</v>
          </cell>
          <cell r="K390"/>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cell r="L391" t="str">
            <v>Finanzausgleichsbeiträge an Gemeinden und Zweckverbände</v>
          </cell>
          <cell r="M391" t="str">
            <v>Innerkantonaler Finanzausgleich (Beiträge von Gemeinden an andere Gemeinden und Zweckverbände; horizontaler FAG).</v>
          </cell>
        </row>
        <row r="392">
          <cell r="I392">
            <v>362270</v>
          </cell>
          <cell r="J392"/>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cell r="L393" t="str">
            <v>Lastenausgleichsbeiträge an Gemeinden und Zweckverbände</v>
          </cell>
          <cell r="M393" t="str">
            <v>Innerkantonaler Lastenausgleich (Beiträge von Gemeinden an andere Gemeinden und Zweckverbände; horizontaler LAG).</v>
          </cell>
        </row>
        <row r="394">
          <cell r="I394">
            <v>362280</v>
          </cell>
          <cell r="J394"/>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cell r="L395" t="str">
            <v>Lastenausgleich an öffentliche Unternehmungen</v>
          </cell>
          <cell r="M395" t="str">
            <v>In Gemeinderechnung, sofern an öffentliche Unternehmungen Lastenausgleich geleistet wird.</v>
          </cell>
        </row>
        <row r="396">
          <cell r="I396">
            <v>362400</v>
          </cell>
          <cell r="J396"/>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cell r="L397" t="str">
            <v>Beiträge an Gemeinwesen und Dritte</v>
          </cell>
          <cell r="M397" t="str">
            <v xml:space="preserve"> </v>
          </cell>
        </row>
        <row r="398">
          <cell r="I398">
            <v>3630</v>
          </cell>
          <cell r="J398">
            <v>3630</v>
          </cell>
          <cell r="K398"/>
          <cell r="L398" t="str">
            <v>Beiträge an den Bund</v>
          </cell>
          <cell r="M398" t="str">
            <v>Laufende Betriebsbeiträge an den Bund.</v>
          </cell>
        </row>
        <row r="399">
          <cell r="I399">
            <v>363000</v>
          </cell>
          <cell r="J399"/>
          <cell r="K399" t="str">
            <v>3630.00</v>
          </cell>
          <cell r="L399" t="str">
            <v>Beiträge an den Bund</v>
          </cell>
          <cell r="M399" t="str">
            <v>Laufende Betriebsbeiträge an den Bund.</v>
          </cell>
        </row>
        <row r="400">
          <cell r="I400">
            <v>3631</v>
          </cell>
          <cell r="J400">
            <v>3631</v>
          </cell>
          <cell r="K400"/>
          <cell r="L400" t="str">
            <v>Beiträge an Kantone und Konkordate</v>
          </cell>
          <cell r="M400" t="str">
            <v>Laufende Betriebsbeiträge an Kantone und Konkordate.</v>
          </cell>
        </row>
        <row r="401">
          <cell r="I401">
            <v>363100</v>
          </cell>
          <cell r="J401"/>
          <cell r="K401" t="str">
            <v>3631.00</v>
          </cell>
          <cell r="L401" t="str">
            <v>Beiträge an Kanton und Konkordate</v>
          </cell>
          <cell r="M401" t="str">
            <v>Laufende Betriebsbeiträge an Kanton und Konkordate.</v>
          </cell>
        </row>
        <row r="402">
          <cell r="I402">
            <v>3632</v>
          </cell>
          <cell r="J402">
            <v>3632</v>
          </cell>
          <cell r="K402"/>
          <cell r="L402" t="str">
            <v>Beiträge an Gemeinden und Gemeindezweckverbände</v>
          </cell>
          <cell r="M402" t="str">
            <v>Laufende Betriebsbeiträge an Gemeinden und Zweckverbände.</v>
          </cell>
        </row>
        <row r="403">
          <cell r="I403">
            <v>363200</v>
          </cell>
          <cell r="J403"/>
          <cell r="K403" t="str">
            <v>3632.00</v>
          </cell>
          <cell r="L403" t="str">
            <v>Beiträge an Gemeinden und Zweckverbände</v>
          </cell>
          <cell r="M403" t="str">
            <v>Laufende Betriebsbeiträge an Gemeinden und Zweckverbände.</v>
          </cell>
        </row>
        <row r="404">
          <cell r="I404">
            <v>3633</v>
          </cell>
          <cell r="J404">
            <v>3633</v>
          </cell>
          <cell r="K404"/>
          <cell r="L404" t="str">
            <v>Beiträge an öffentliche Sozialversicherungen</v>
          </cell>
          <cell r="M404" t="str">
            <v>Laufende Betriebsbeiträge an öffentliche Sozialversicherungen.</v>
          </cell>
        </row>
        <row r="405">
          <cell r="I405">
            <v>363300</v>
          </cell>
          <cell r="J405"/>
          <cell r="K405" t="str">
            <v>3633.00</v>
          </cell>
          <cell r="L405" t="str">
            <v>Beiträge an öffentliche Sozialversicherungen</v>
          </cell>
          <cell r="M405" t="str">
            <v>Laufende Betriebsbeiträge an öffentliche Sozialversicherungen.</v>
          </cell>
        </row>
        <row r="406">
          <cell r="I406">
            <v>3634</v>
          </cell>
          <cell r="J406">
            <v>3634</v>
          </cell>
          <cell r="K406"/>
          <cell r="L406" t="str">
            <v>Beiträge an öffentliche Unternehmungen</v>
          </cell>
          <cell r="M406" t="str">
            <v>Laufende Betriebsbeiträge an öffentliche Unternehmungen.</v>
          </cell>
        </row>
        <row r="407">
          <cell r="I407">
            <v>363400</v>
          </cell>
          <cell r="J407"/>
          <cell r="K407" t="str">
            <v>3634.00</v>
          </cell>
          <cell r="L407" t="str">
            <v>Beiträge an öffentliche Unternehmungen</v>
          </cell>
          <cell r="M407" t="str">
            <v>Laufende Betriebsbeiträge an öffentliche Unternehmungen.</v>
          </cell>
        </row>
        <row r="408">
          <cell r="I408">
            <v>3635</v>
          </cell>
          <cell r="J408">
            <v>3635</v>
          </cell>
          <cell r="K408"/>
          <cell r="L408" t="str">
            <v>Beiträge an private Unternehmungen</v>
          </cell>
          <cell r="M408" t="str">
            <v>Laufende Betriebsbeiträge an private Unternehmungen.</v>
          </cell>
        </row>
        <row r="409">
          <cell r="I409">
            <v>363500</v>
          </cell>
          <cell r="J409"/>
          <cell r="K409" t="str">
            <v>3635.00</v>
          </cell>
          <cell r="L409" t="str">
            <v>Beiträge an private Unternehmungen</v>
          </cell>
          <cell r="M409" t="str">
            <v>Laufende Betriebsbeiträge an private Unternehmungen.</v>
          </cell>
        </row>
        <row r="410">
          <cell r="I410">
            <v>3636</v>
          </cell>
          <cell r="J410">
            <v>3636</v>
          </cell>
          <cell r="K410"/>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cell r="L414" t="str">
            <v>Beiträge an das Ausland</v>
          </cell>
          <cell r="M414" t="str">
            <v>Laufende Betriebsbeiträge an Empfänger im Ausland oder für die Verwendung im Ausland wie z.B. Beiträge an schweizerische Hilfswerke im Ausland.</v>
          </cell>
        </row>
        <row r="415">
          <cell r="I415">
            <v>363800</v>
          </cell>
          <cell r="J415"/>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cell r="L416" t="str">
            <v>Wertberichtigungen Darlehen VV</v>
          </cell>
          <cell r="M416" t="str">
            <v>Wertberichtigungen bei Darlehen im Verwaltungsvermögen infolge einer dauerhaften Wertminderung.</v>
          </cell>
        </row>
        <row r="417">
          <cell r="I417">
            <v>3640</v>
          </cell>
          <cell r="J417">
            <v>3640</v>
          </cell>
          <cell r="K417"/>
          <cell r="L417" t="str">
            <v>Wertberichtigungen Darlehen VV</v>
          </cell>
          <cell r="M417" t="str">
            <v>Wertberichtigungen der Sachgruppe 144 Darlehen VV.</v>
          </cell>
        </row>
        <row r="418">
          <cell r="I418">
            <v>36400</v>
          </cell>
          <cell r="J418" t="str">
            <v>3640.0</v>
          </cell>
          <cell r="K418"/>
          <cell r="L418" t="str">
            <v>Wertberichtigungen Darlehen VV an Bund</v>
          </cell>
          <cell r="M418" t="str">
            <v>Wertberichtigungen der Sachgruppe 1440 Darlehen VV an Bund.</v>
          </cell>
        </row>
        <row r="419">
          <cell r="I419">
            <v>364000</v>
          </cell>
          <cell r="J419"/>
          <cell r="K419" t="str">
            <v>3640.00</v>
          </cell>
          <cell r="L419" t="str">
            <v>Wertberichtigungen Darlehen VV allgemeiner Haushalt an Bund</v>
          </cell>
          <cell r="M419" t="str">
            <v>Wertberichtigungen der Sachgruppe 1440 Darlehen VV des allgemeinen Haushalts an Bund.</v>
          </cell>
        </row>
        <row r="420">
          <cell r="I420">
            <v>364001</v>
          </cell>
          <cell r="J420"/>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cell r="L421" t="str">
            <v>Wertberichtigungen Darlehen VV an Kanton und Konkordate</v>
          </cell>
          <cell r="M421" t="str">
            <v>Wertberichtigungen der Sachgruppe 1441 Darlehen VV an Kanton und Konkordate.</v>
          </cell>
        </row>
        <row r="422">
          <cell r="I422">
            <v>364010</v>
          </cell>
          <cell r="J422"/>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cell r="L424" t="str">
            <v>Wertberichtigungen Darlehen VV an Gemeinden und Zweckverbände</v>
          </cell>
          <cell r="M424" t="str">
            <v>Wertberichtigungen der Sachgruppe 1442 Darlehen VV an Gemeinde und Zweckverbände.</v>
          </cell>
        </row>
        <row r="425">
          <cell r="I425">
            <v>364020</v>
          </cell>
          <cell r="J425"/>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cell r="L427" t="str">
            <v>Wertberichtigungen Darlehen VV an öffentliche Sozialversicherungen</v>
          </cell>
          <cell r="M427" t="str">
            <v>Wertberichtigungen der Sachgruppe 1443 Darlehen VV an öffentliche Sozialversicherungen.</v>
          </cell>
        </row>
        <row r="428">
          <cell r="I428">
            <v>364030</v>
          </cell>
          <cell r="J428"/>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cell r="L430" t="str">
            <v>Wertberichtigungen Darlehen VV an öffentliche Unternehmungen</v>
          </cell>
          <cell r="M430" t="str">
            <v>Wertberichtigungen der Sachgruppe 1444 Darlehen VV an öffentliche Unternehmungen.</v>
          </cell>
        </row>
        <row r="431">
          <cell r="I431">
            <v>364040</v>
          </cell>
          <cell r="J431"/>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cell r="L433" t="str">
            <v>Wertberichtigungen Darlehen VV an private Unternehmungen</v>
          </cell>
          <cell r="M433" t="str">
            <v>Wertberichtigungen der Sachgruppe 1445 Darlehen VV an private Unternehmungen.</v>
          </cell>
        </row>
        <row r="434">
          <cell r="I434">
            <v>364050</v>
          </cell>
          <cell r="J434"/>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cell r="L436" t="str">
            <v>Wertberichtigungen Darlehen VV an private Organisationen ohne Erwerbszweck</v>
          </cell>
          <cell r="M436" t="str">
            <v>Wertberichtigungen der Sachgruppe 1446 Darlehen VV an private Organisationen ohne Erwerbszweck.</v>
          </cell>
        </row>
        <row r="437">
          <cell r="I437">
            <v>364060</v>
          </cell>
          <cell r="J437"/>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cell r="L439" t="str">
            <v>Wertberichtigungen Darlehen VV an private Haushalte</v>
          </cell>
          <cell r="M439" t="str">
            <v>Wertberichtigungen der Sachgruppe 1447 Darlehen VV an private Haushalte.</v>
          </cell>
        </row>
        <row r="440">
          <cell r="I440">
            <v>364070</v>
          </cell>
          <cell r="J440"/>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cell r="L442" t="str">
            <v>Wertberichtigungen Darlehen VV an das Ausland</v>
          </cell>
          <cell r="M442" t="str">
            <v>Wertberichtigungen der Sachgruppe 1448 Darlehen VV an das Ausland.</v>
          </cell>
        </row>
        <row r="443">
          <cell r="I443">
            <v>364080</v>
          </cell>
          <cell r="J443"/>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cell r="L445" t="str">
            <v>Wertberichtigungen Beteiligungen VV</v>
          </cell>
          <cell r="M445" t="str">
            <v>Wertberichtigungen bei den Beteiligungen im Verwaltungsvermögen infolge einer dauerhaften Wertminderung.</v>
          </cell>
        </row>
        <row r="446">
          <cell r="I446">
            <v>3650</v>
          </cell>
          <cell r="J446">
            <v>3650</v>
          </cell>
          <cell r="K446"/>
          <cell r="L446" t="str">
            <v>Wertberichtigungen Beteiligungen VV</v>
          </cell>
          <cell r="M446" t="str">
            <v>Wertberichtigungen der Sachgruppe 145 Beteiligungen VV.</v>
          </cell>
        </row>
        <row r="447">
          <cell r="I447">
            <v>36500</v>
          </cell>
          <cell r="J447" t="str">
            <v>3650.0</v>
          </cell>
          <cell r="K447"/>
          <cell r="L447" t="str">
            <v>Wertberichtigungen Beteiligungen VV am Bund</v>
          </cell>
          <cell r="M447" t="str">
            <v>Wertberichtigungen der Sachgruppe 1450 Beteiligungen VV am Bund.</v>
          </cell>
        </row>
        <row r="448">
          <cell r="I448">
            <v>365000</v>
          </cell>
          <cell r="J448"/>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cell r="L450" t="str">
            <v>Wertberichtigungen Beteiligungen VV an Kanton und Konkordaten</v>
          </cell>
          <cell r="M450" t="str">
            <v>Wertberichtigungen der Sachgruppe 1451 Beteiligungen VV an Kanton und Konkordate.</v>
          </cell>
        </row>
        <row r="451">
          <cell r="I451">
            <v>365010</v>
          </cell>
          <cell r="J451"/>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cell r="L453" t="str">
            <v>Wertberichtigungen Beteiligungen VV an Gemeinden und Zweckverbänden</v>
          </cell>
          <cell r="M453" t="str">
            <v>Wertberichtigungen der Sachgruppe 1452 Beteiligungen VV an Gemeinde und Zweckverbände.</v>
          </cell>
        </row>
        <row r="454">
          <cell r="I454">
            <v>365020</v>
          </cell>
          <cell r="J454"/>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cell r="L456" t="str">
            <v>Wertberichtigungen Beteiligungen VV an öffentlichen Sozialversicherungen</v>
          </cell>
          <cell r="M456" t="str">
            <v>Wertberichtigungen der Sachgruppe 1453 Beteiligungen VV an öffentliche Sozialversicherungen.</v>
          </cell>
        </row>
        <row r="457">
          <cell r="I457">
            <v>365030</v>
          </cell>
          <cell r="J457"/>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cell r="L459" t="str">
            <v>Wertberichtigungen Beteiligungen VV an öffentlichen Unternehmungen</v>
          </cell>
          <cell r="M459" t="str">
            <v>Wertberichtigungen der Sachgruppe 1454 Beteiligungen VV an öffentliche Unternehmungen.</v>
          </cell>
        </row>
        <row r="460">
          <cell r="I460">
            <v>365040</v>
          </cell>
          <cell r="J460"/>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cell r="L462" t="str">
            <v>Wertberichtigungen Beteiligungen VV an privaten Unternehmungen</v>
          </cell>
          <cell r="M462" t="str">
            <v>Wertberichtigungen der Sachgruppe 1455 Beteiligungen VV an private Unternehmungen.</v>
          </cell>
        </row>
        <row r="463">
          <cell r="I463">
            <v>365050</v>
          </cell>
          <cell r="J463"/>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cell r="L465" t="str">
            <v>Wertberichtigungen Beteiligungen VV an privaten Organisationen ohne Erwerbszweck</v>
          </cell>
          <cell r="M465" t="str">
            <v>Wertberichtigungen der Sachgruppe 1456 Beteiligungen VV an private Organisationen ohne Erwerbszweck.</v>
          </cell>
        </row>
        <row r="466">
          <cell r="I466">
            <v>365060</v>
          </cell>
          <cell r="J466"/>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cell r="L468" t="str">
            <v>Wertberichtigungen Beteiligungen VV an privaten Haushalten</v>
          </cell>
          <cell r="M468" t="str">
            <v>Wertberichtigungen der Sachgruppe 1457 Beteiligungen VV an private Haushalte.</v>
          </cell>
        </row>
        <row r="469">
          <cell r="I469">
            <v>365070</v>
          </cell>
          <cell r="J469"/>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cell r="L471" t="str">
            <v>Wertberichtigungen Beteiligungen VV im Ausland</v>
          </cell>
          <cell r="M471" t="str">
            <v>Wertberichtigungen der Sachgruppe 1458 Beteiligungen VV an das Ausland.</v>
          </cell>
        </row>
        <row r="472">
          <cell r="I472">
            <v>365080</v>
          </cell>
          <cell r="J472"/>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cell r="L474" t="str">
            <v>Abschreibungen Investitionsbeiträge</v>
          </cell>
          <cell r="M474" t="str">
            <v>Planmässige und ausserplanmässige Abschreibungen der Sachgruppe 146 Investitionsbeiträge.</v>
          </cell>
        </row>
        <row r="475">
          <cell r="I475">
            <v>3660</v>
          </cell>
          <cell r="J475">
            <v>3660</v>
          </cell>
          <cell r="K475"/>
          <cell r="L475" t="str">
            <v>Planmässige Abschreibung Investitionsbeiträge</v>
          </cell>
          <cell r="M475" t="str">
            <v>Planmässige Abschreibungen der Sachgruppe 146 Investitionsbeiträge.</v>
          </cell>
        </row>
        <row r="476">
          <cell r="I476">
            <v>36600</v>
          </cell>
          <cell r="J476" t="str">
            <v>3660.0</v>
          </cell>
          <cell r="K476"/>
          <cell r="L476" t="str">
            <v>Planmässige Abschreibungen Investitionsbeiträge an Bund</v>
          </cell>
          <cell r="M476" t="str">
            <v>Planmässige Abschreibungen der Sachgruppe 1460 Investitionsbeiträge an Bund.</v>
          </cell>
        </row>
        <row r="477">
          <cell r="I477">
            <v>366000</v>
          </cell>
          <cell r="J477"/>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cell r="L479" t="str">
            <v>Planmässige Abschreibungen Investitionsbeiträge an Kanton und Konkordate</v>
          </cell>
          <cell r="M479" t="str">
            <v>Planmässige Abschreibungen der Sachgruppe 1461 Investitionsbeiträge an Kanton und Konkordate.</v>
          </cell>
        </row>
        <row r="480">
          <cell r="I480">
            <v>366010</v>
          </cell>
          <cell r="J480"/>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cell r="L482" t="str">
            <v>Planmässige Abschreibungen Investitionsbeiträge an Gemeinden und Zweckverbände</v>
          </cell>
          <cell r="M482" t="str">
            <v>Planmässige Abschreibungen der Sachgruppe 1462 Investitionsbeiträge an Gemeinde und Zweckverbände.</v>
          </cell>
        </row>
        <row r="483">
          <cell r="I483">
            <v>366020</v>
          </cell>
          <cell r="J483"/>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cell r="L488" t="str">
            <v>Planmässige Abschreibungen Investitionsbeiträge an öffentliche Unternehmungen</v>
          </cell>
          <cell r="M488" t="str">
            <v>Planmässige Abschreibungen der Sachgruppe 1464 Investitionsbeiträge an öffentliche Unternehmungen.</v>
          </cell>
        </row>
        <row r="489">
          <cell r="I489">
            <v>366040</v>
          </cell>
          <cell r="J489"/>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cell r="L491" t="str">
            <v>Planmässige Abschreibungen Investitionsbeiträge an private Unternehmungen</v>
          </cell>
          <cell r="M491" t="str">
            <v>Planmässige Abschreibungen der Sachgruppe 1465 Investitionsbeiträge an private Unternehmungen.</v>
          </cell>
        </row>
        <row r="492">
          <cell r="I492">
            <v>366050</v>
          </cell>
          <cell r="J492"/>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cell r="L497" t="str">
            <v>Planmässige Abschreibungen Investitionsbeiträge an private Haushalte</v>
          </cell>
          <cell r="M497" t="str">
            <v>Planmässige Abschreibungen der Sachgruppe 1467 Investitionsbeiträge an private Haushalte.</v>
          </cell>
        </row>
        <row r="498">
          <cell r="I498">
            <v>366070</v>
          </cell>
          <cell r="J498"/>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cell r="L500" t="str">
            <v>Planmässige Abschreibungen Investitionsbeiträge an das Ausland</v>
          </cell>
          <cell r="M500" t="str">
            <v>Planmässige Abschreibungen der Sachgruppe 1468 Investitionsbeiträge an das Ausland.</v>
          </cell>
        </row>
        <row r="501">
          <cell r="I501">
            <v>366080</v>
          </cell>
          <cell r="J501"/>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cell r="L503" t="str">
            <v>Ausserplanmässige Abschreibung Investitionsbeiträge</v>
          </cell>
          <cell r="M503" t="str">
            <v>Ausserplanmässige Abschreibungen der Sachgruppe 146 Investitionsbeiträge.</v>
          </cell>
        </row>
        <row r="504">
          <cell r="I504">
            <v>36610</v>
          </cell>
          <cell r="J504" t="str">
            <v>3661.0</v>
          </cell>
          <cell r="K504"/>
          <cell r="L504" t="str">
            <v>Ausserplanmässige Abschreibungen Investitionsbeiträge an Bund</v>
          </cell>
          <cell r="M504" t="str">
            <v>Ausserplanmässige Abschreibungen der Sachgruppe 1460 Investitionsbeiträge an Bund.</v>
          </cell>
        </row>
        <row r="505">
          <cell r="I505">
            <v>366100</v>
          </cell>
          <cell r="J505"/>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cell r="L507" t="str">
            <v>Ausserplanmässige Abschreibungen Investitionsbeiträge an Kanton und Konkordate</v>
          </cell>
          <cell r="M507" t="str">
            <v>Ausserplanmässige Abschreibungen der Sachgruppe 1461 Investitionsbeiträge an Kanton und Konkordate.</v>
          </cell>
        </row>
        <row r="508">
          <cell r="I508">
            <v>366110</v>
          </cell>
          <cell r="J508"/>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cell r="L525" t="str">
            <v>Ausserplanmässige Abschreibungen Investitionsbeiträge an private Haushalte</v>
          </cell>
          <cell r="M525" t="str">
            <v>Ausserplanmässige Abschreibungen der Sachgruppe 1467 Investitionsbeiträge an private Haushalte.</v>
          </cell>
        </row>
        <row r="526">
          <cell r="I526">
            <v>366170</v>
          </cell>
          <cell r="J526"/>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cell r="L528" t="str">
            <v>Ausserplanmässige Abschreibungen Investitionsbeiträge an das Ausland</v>
          </cell>
          <cell r="M528" t="str">
            <v>Ausserplanmässige Abschreibungen der Sachgruppe 1468 Investitionsbeiträge an das Ausland.</v>
          </cell>
        </row>
        <row r="529">
          <cell r="I529">
            <v>366180</v>
          </cell>
          <cell r="J529"/>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cell r="L531" t="str">
            <v>Verschiedener Transferaufwand</v>
          </cell>
          <cell r="M531" t="str">
            <v xml:space="preserve"> </v>
          </cell>
        </row>
        <row r="532">
          <cell r="I532">
            <v>3690</v>
          </cell>
          <cell r="J532">
            <v>3690</v>
          </cell>
          <cell r="K532"/>
          <cell r="L532" t="str">
            <v>Übriger Transferaufwand</v>
          </cell>
          <cell r="M532" t="str">
            <v>Nicht anders zugeordneter Transferaufwand.</v>
          </cell>
        </row>
        <row r="533">
          <cell r="I533">
            <v>369000</v>
          </cell>
          <cell r="J533"/>
          <cell r="K533" t="str">
            <v>3690.00</v>
          </cell>
          <cell r="L533" t="str">
            <v>Übriger Transferaufwand</v>
          </cell>
          <cell r="M533" t="str">
            <v>Nicht anders zugeordneter Transferaufwand.</v>
          </cell>
        </row>
        <row r="534">
          <cell r="I534">
            <v>3699</v>
          </cell>
          <cell r="J534">
            <v>3699</v>
          </cell>
          <cell r="K534"/>
          <cell r="L534" t="str">
            <v>Rückverteilungen</v>
          </cell>
          <cell r="M534" t="str">
            <v>Rückverteilungen von Abgaben und Steuern; z.B. CO2-Abgabe.
Die einzelnen Rückverteilungen sind durch Detailkonto zu trennen.</v>
          </cell>
        </row>
        <row r="535">
          <cell r="I535">
            <v>36991</v>
          </cell>
          <cell r="J535" t="str">
            <v>3699.1</v>
          </cell>
          <cell r="K535"/>
          <cell r="L535" t="str">
            <v>Rückverteilung CO2-Abgabe</v>
          </cell>
          <cell r="M535" t="str">
            <v>Dieses Konto betrifft den Bund.</v>
          </cell>
        </row>
        <row r="536">
          <cell r="I536">
            <v>369910</v>
          </cell>
          <cell r="J536"/>
          <cell r="K536" t="str">
            <v>3699.10</v>
          </cell>
          <cell r="L536" t="str">
            <v>Rückverteilung CO2-Abgabe</v>
          </cell>
          <cell r="M536" t="str">
            <v>Dieses Konto betrifft den Bund.</v>
          </cell>
        </row>
        <row r="537">
          <cell r="I537">
            <v>37</v>
          </cell>
          <cell r="J537">
            <v>37</v>
          </cell>
          <cell r="K537"/>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cell r="L538" t="str">
            <v>Durchlaufende Beiträge</v>
          </cell>
          <cell r="M538" t="str">
            <v xml:space="preserve"> </v>
          </cell>
        </row>
        <row r="539">
          <cell r="I539">
            <v>3700</v>
          </cell>
          <cell r="J539">
            <v>3700</v>
          </cell>
          <cell r="K539"/>
          <cell r="L539" t="str">
            <v>Bund</v>
          </cell>
          <cell r="M539" t="str">
            <v>Durchlaufende Beiträge von anderen Gemeinwesen oder Dritten, welche an den Bund weitergeleitet werden.</v>
          </cell>
        </row>
        <row r="540">
          <cell r="I540">
            <v>370000</v>
          </cell>
          <cell r="J540"/>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cell r="L541" t="str">
            <v>Kantone und Konkordate</v>
          </cell>
          <cell r="M541" t="str">
            <v>Durchlaufende Beiträge von anderen Gemeinwesen oder Dritten, welche an Kantone oder Konkordate weitergeleitet werden.</v>
          </cell>
        </row>
        <row r="542">
          <cell r="I542">
            <v>370100</v>
          </cell>
          <cell r="J542"/>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cell r="L543" t="str">
            <v>Gemeinden und Gemeindezweckverbände</v>
          </cell>
          <cell r="M543" t="str">
            <v>Durchlaufende Beiträge von anderen Gemeinwesen oder Dritten, welche an Gemeinden oder Zweckverbände weitergeleitet werden.</v>
          </cell>
        </row>
        <row r="544">
          <cell r="I544">
            <v>370200</v>
          </cell>
          <cell r="J544"/>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cell r="L545" t="str">
            <v>Öffentliche Sozialversicherungen</v>
          </cell>
          <cell r="M545" t="str">
            <v>Durchlaufende Beiträge von anderen Gemeinwesen oder Dritten, welche an Öffentliche Sozialversicherungen weitergeleitet werden.</v>
          </cell>
        </row>
        <row r="546">
          <cell r="I546">
            <v>370300</v>
          </cell>
          <cell r="J546"/>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cell r="L547" t="str">
            <v>Öffentliche Unternehmungen</v>
          </cell>
          <cell r="M547" t="str">
            <v>Durchlaufende Beiträge von anderen Gemeinwesen oder Dritten, welche an Öffentliche Unternehmungen weitergeleitet werden.</v>
          </cell>
        </row>
        <row r="548">
          <cell r="I548">
            <v>370400</v>
          </cell>
          <cell r="J548"/>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cell r="L549" t="str">
            <v>Private Unternehmungen</v>
          </cell>
          <cell r="M549" t="str">
            <v>Durchlaufende Beiträge von anderen Gemeinwesen oder Dritten, welche an Private Unternehmungen weitergeleitet werden.</v>
          </cell>
        </row>
        <row r="550">
          <cell r="I550">
            <v>370500</v>
          </cell>
          <cell r="J550"/>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cell r="L551" t="str">
            <v>Private Organisationen ohne Erwerbszweck</v>
          </cell>
          <cell r="M551" t="str">
            <v>Durchlaufende Beiträge von anderen Gemeinwesen oder Dritten, welche an Private Organisationen ohne Erwerbszweck weitergeleitet werden.</v>
          </cell>
        </row>
        <row r="552">
          <cell r="I552">
            <v>370600</v>
          </cell>
          <cell r="J552"/>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cell r="L553" t="str">
            <v>Private Haushalte</v>
          </cell>
          <cell r="M553" t="str">
            <v>Durchlaufende Beiträge von anderen Gemeinwesen oder Dritten, welche an Private Haushalte weitergeleitet werden.</v>
          </cell>
        </row>
        <row r="554">
          <cell r="I554">
            <v>370700</v>
          </cell>
          <cell r="J554"/>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cell r="L555" t="str">
            <v>Ausland</v>
          </cell>
          <cell r="M555" t="str">
            <v>Durchlaufende Beiträge von anderen Gemeinwesen oder Dritten, welche an Empfänger im Ausland weitergeleitet werden.</v>
          </cell>
        </row>
        <row r="556">
          <cell r="I556">
            <v>370800</v>
          </cell>
          <cell r="J556"/>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cell r="L558" t="str">
            <v>Ausserordentlicher Personalaufwand</v>
          </cell>
          <cell r="M558" t="str">
            <v>Personalaufwand, mit dem in keiner Art und Weise gerechnet werden konnte und der sich der Einflussnahme und Kontrolle entzieht.</v>
          </cell>
        </row>
        <row r="559">
          <cell r="I559">
            <v>3800</v>
          </cell>
          <cell r="J559">
            <v>3800</v>
          </cell>
          <cell r="K559"/>
          <cell r="L559" t="str">
            <v>Ausserordentlicher Personalaufwand</v>
          </cell>
          <cell r="M559" t="str">
            <v>Ausserordentlicher Personalaufwand inkl. Arbeitgeber- und Sozialversicherungsbeiträge.</v>
          </cell>
        </row>
        <row r="560">
          <cell r="I560">
            <v>380000</v>
          </cell>
          <cell r="J560"/>
          <cell r="K560" t="str">
            <v>3800.00</v>
          </cell>
          <cell r="L560" t="str">
            <v>Ausserordentlicher Personalaufwand</v>
          </cell>
          <cell r="M560" t="str">
            <v>Ausserordentlicher Personalaufwand inkl. Arbeitgeber- und Sozialversicherungsbeiträge.</v>
          </cell>
        </row>
        <row r="561">
          <cell r="I561">
            <v>381</v>
          </cell>
          <cell r="J561">
            <v>381</v>
          </cell>
          <cell r="K561"/>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cell r="L562" t="str">
            <v>Ausserordentlicher Sach- und Betriebsaufwand</v>
          </cell>
          <cell r="M562" t="str">
            <v>Geldflusswirksamer ausserordentlicher Sach- und Betriebsaufwand.</v>
          </cell>
        </row>
        <row r="563">
          <cell r="I563">
            <v>381000</v>
          </cell>
          <cell r="J563"/>
          <cell r="K563" t="str">
            <v>3810.00</v>
          </cell>
          <cell r="L563" t="str">
            <v>Ausserordentlicher Sach- und Betriebsaufwand</v>
          </cell>
          <cell r="M563" t="str">
            <v>Geldflusswirksamer ausserordentlicher Sach- und Betriebsaufwand.</v>
          </cell>
        </row>
        <row r="564">
          <cell r="I564">
            <v>3811</v>
          </cell>
          <cell r="J564">
            <v>3811</v>
          </cell>
          <cell r="K564"/>
          <cell r="L564" t="str">
            <v>Ausserordentlicher Sach- und Betriebsaufwand; Wertberichtigungen</v>
          </cell>
          <cell r="M564" t="str">
            <v>Buchmässiger ausserordentlicher Sach- und Betriebsaufwand.</v>
          </cell>
        </row>
        <row r="565">
          <cell r="I565">
            <v>381100</v>
          </cell>
          <cell r="J565"/>
          <cell r="K565" t="str">
            <v>3811.00</v>
          </cell>
          <cell r="L565" t="str">
            <v>Ausserordentlicher Sach- und Betriebsaufwand; Wertberichtigungen</v>
          </cell>
          <cell r="M565" t="str">
            <v>Buchmässiger ausserordentlicher Sach- und Betriebsaufwand.</v>
          </cell>
        </row>
        <row r="566">
          <cell r="I566">
            <v>383</v>
          </cell>
          <cell r="J566">
            <v>383</v>
          </cell>
          <cell r="K566"/>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cell r="L567" t="str">
            <v>Zusätzliche Abschreibungen Sachanlagen VV</v>
          </cell>
          <cell r="M567" t="str">
            <v>Gegenkonto zu Sachgruppe 1480. Zusätzliche Abschreibungen auf der Sachgruppe 140 Sachanlagen VV.</v>
          </cell>
        </row>
        <row r="568">
          <cell r="I568">
            <v>38300</v>
          </cell>
          <cell r="J568" t="str">
            <v>3830.0</v>
          </cell>
          <cell r="K568"/>
          <cell r="L568" t="str">
            <v>Zusätzliche Abschreibungen Grundstücke VV</v>
          </cell>
          <cell r="M568" t="str">
            <v>Gegenkonto zu Sachgruppe 14800. Zusätzliche Abschreibungen auf der Sachgruppe 1400 Grundstücke VV.</v>
          </cell>
        </row>
        <row r="569">
          <cell r="I569">
            <v>383000</v>
          </cell>
          <cell r="J569"/>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cell r="L571" t="str">
            <v>Zusätzliche Abschreibungen Strassen / Verkehrswege VV</v>
          </cell>
          <cell r="M571" t="str">
            <v>Gegenkonto zu Sachgruppe 14801. Zusätzliche Abschreibungen auf der Sachgruppe 1401 Strassen / Verkehrswege VV.</v>
          </cell>
        </row>
        <row r="572">
          <cell r="I572">
            <v>383010</v>
          </cell>
          <cell r="J572"/>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cell r="L573" t="str">
            <v>Zusätzliche Abschreibungen Wasserbau VV</v>
          </cell>
          <cell r="M573" t="str">
            <v>Gegenkonto zu Sachgruppe 14802. Zusätzliche Abschreibungen auf der Sachgruppe 1402 Wasserbau VV.</v>
          </cell>
        </row>
        <row r="574">
          <cell r="I574">
            <v>383020</v>
          </cell>
          <cell r="J574"/>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cell r="L575" t="str">
            <v>Zusätzliche Abschreibungen übrige Tiefbauten VV</v>
          </cell>
          <cell r="M575" t="str">
            <v>Gegenkonto zu Sachgruppe 14803. Zusätzliche Abschreibungen auf der Sachgruppe 1403 Übrige Tiefbauten VV.</v>
          </cell>
        </row>
        <row r="576">
          <cell r="I576">
            <v>383030</v>
          </cell>
          <cell r="J576"/>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cell r="L578" t="str">
            <v>Zusätzliche Abschreibungen Hochbauten VV</v>
          </cell>
          <cell r="M578" t="str">
            <v>Gegenkonto zu Sachgruppe 14804. Zusätzliche Abschreibungen auf der Sachgruppe 1404 Hochbauten VV.</v>
          </cell>
        </row>
        <row r="579">
          <cell r="I579">
            <v>383040</v>
          </cell>
          <cell r="J579"/>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cell r="L581" t="str">
            <v>Zusätzliche Abschreibungen Waldungen VV</v>
          </cell>
          <cell r="M581" t="str">
            <v>Gegenkonto zu Sachgruppe 14805. Zusätzliche Abschreibungen auf der Sachgruppe 1405 Waldungen VV.</v>
          </cell>
        </row>
        <row r="582">
          <cell r="I582">
            <v>383050</v>
          </cell>
          <cell r="J582"/>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cell r="L583" t="str">
            <v>Zusätzliche Abschreibungen Mobilien VV</v>
          </cell>
          <cell r="M583" t="str">
            <v>Gegenkonto zu Sachgruppe 14806. Zusätzliche Abschreibungen auf der Sachgruppe 1406 Mobilien VV.</v>
          </cell>
        </row>
        <row r="584">
          <cell r="I584">
            <v>383060</v>
          </cell>
          <cell r="J584"/>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cell r="L586" t="str">
            <v>Zusätzliche Abschreibungen übrige Sachanlagen VV</v>
          </cell>
          <cell r="M586" t="str">
            <v>Gegenkonto zu Sachgruppe 14809. Zusätzliche Abschreibungen auf der Sachgruppe 1409 Übrige Sachanlagen VV.</v>
          </cell>
        </row>
        <row r="587">
          <cell r="I587">
            <v>383090</v>
          </cell>
          <cell r="J587"/>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cell r="L590" t="str">
            <v>Zusätzliche Abschreibungen Software</v>
          </cell>
          <cell r="M590" t="str">
            <v>Gegenkonto zu Sachgruppe 14820. Zusätzliche Abschreibungen auf der Sachgruppe 1420 Software VV.</v>
          </cell>
        </row>
        <row r="591">
          <cell r="I591">
            <v>383200</v>
          </cell>
          <cell r="J591"/>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cell r="L596" t="str">
            <v>Zusätzliche Abschreibungen übrige immaterielle Anlagen</v>
          </cell>
          <cell r="M596" t="str">
            <v>Gegenkonto zu Sachgruppe 14829. Zusätzliche Abschreibungen auf der Sachgruppe 1429 Übrige immaterielle Anlagen VV.</v>
          </cell>
        </row>
        <row r="597">
          <cell r="I597">
            <v>383290</v>
          </cell>
          <cell r="J597"/>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cell r="L599" t="str">
            <v>Zusätzliche Abschreibungen VV, nicht zugeteilt</v>
          </cell>
          <cell r="M599" t="str">
            <v>Gegenkonto zu Sachgruppe 1489. Zusätzliche Abschreibungen, die nicht einer Sachgruppe zugeteilt werden.</v>
          </cell>
        </row>
        <row r="600">
          <cell r="I600">
            <v>383900</v>
          </cell>
          <cell r="J600"/>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cell r="L603" t="str">
            <v>Ausserordentlicher Finanzaufwand</v>
          </cell>
          <cell r="M603" t="str">
            <v>Geldflusswirksamer ausserordentlicher Finanzaufwand.</v>
          </cell>
        </row>
        <row r="604">
          <cell r="I604">
            <v>384000</v>
          </cell>
          <cell r="J604"/>
          <cell r="K604" t="str">
            <v>3840.00</v>
          </cell>
          <cell r="L604" t="str">
            <v>Ausserordentlicher Finanzaufwand</v>
          </cell>
          <cell r="M604" t="str">
            <v>Geldflusswirksamer ausserordentlicher Finanzaufwand.</v>
          </cell>
        </row>
        <row r="605">
          <cell r="I605">
            <v>3841</v>
          </cell>
          <cell r="J605">
            <v>3841</v>
          </cell>
          <cell r="K605"/>
          <cell r="L605" t="str">
            <v>Ausserordentlicher Finanzaufwand, a.o. Wertberichtigungen</v>
          </cell>
          <cell r="M605" t="str">
            <v>Buchmässiger ausserordentlicher Finanzaufwand.</v>
          </cell>
        </row>
        <row r="606">
          <cell r="I606">
            <v>384100</v>
          </cell>
          <cell r="J606"/>
          <cell r="K606" t="str">
            <v>3841.00</v>
          </cell>
          <cell r="L606" t="str">
            <v>Ausserordentlicher Finanzaufwand, a.o. Wertberichtigungen</v>
          </cell>
          <cell r="M606" t="str">
            <v>Buchmässiger ausserordentlicher Finanzaufwand.</v>
          </cell>
        </row>
        <row r="607">
          <cell r="I607">
            <v>386</v>
          </cell>
          <cell r="J607">
            <v>386</v>
          </cell>
          <cell r="K607"/>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cell r="L608" t="str">
            <v>Ausserordentlicher Transferaufwand; Bund</v>
          </cell>
          <cell r="M608" t="str">
            <v>Ausserordentlicher Transferaufwand an den Bund.</v>
          </cell>
        </row>
        <row r="609">
          <cell r="I609">
            <v>386000</v>
          </cell>
          <cell r="J609"/>
          <cell r="K609" t="str">
            <v>3860.00</v>
          </cell>
          <cell r="L609" t="str">
            <v>Ausserordentlicher Transferaufwand an Bund</v>
          </cell>
          <cell r="M609" t="str">
            <v>Ausserordentlicher Transferaufwand an den Bund.</v>
          </cell>
        </row>
        <row r="610">
          <cell r="I610">
            <v>3861</v>
          </cell>
          <cell r="J610">
            <v>3861</v>
          </cell>
          <cell r="K610"/>
          <cell r="L610" t="str">
            <v>Ausserordentlicher Transferaufwand; Kantone</v>
          </cell>
          <cell r="M610" t="str">
            <v>Ausserordentlicher Transferaufwand an Kantone oder Konkordate.</v>
          </cell>
        </row>
        <row r="611">
          <cell r="I611">
            <v>386100</v>
          </cell>
          <cell r="J611"/>
          <cell r="K611" t="str">
            <v>3861.00</v>
          </cell>
          <cell r="L611" t="str">
            <v>Ausserordentlicher Transferaufwand an Kanton</v>
          </cell>
          <cell r="M611" t="str">
            <v>Ausserordentlicher Transferaufwand an Kanton oder Konkordate.</v>
          </cell>
        </row>
        <row r="612">
          <cell r="I612">
            <v>3862</v>
          </cell>
          <cell r="J612">
            <v>3862</v>
          </cell>
          <cell r="K612"/>
          <cell r="L612" t="str">
            <v>Ausserordentlicher Transferaufwand; Gemeinden</v>
          </cell>
          <cell r="M612" t="str">
            <v>Ausserordentlicher Transferaufwand an Gemeinden oder Zweckverbände.</v>
          </cell>
        </row>
        <row r="613">
          <cell r="I613">
            <v>386200</v>
          </cell>
          <cell r="J613"/>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cell r="L614" t="str">
            <v>Ausserordentlicher Transferaufwand; öffentliche Sozialversicherungen</v>
          </cell>
          <cell r="M614" t="str">
            <v>Ausserordentlicher Transferaufwand an öffentliche Sozialversicherungen.</v>
          </cell>
        </row>
        <row r="615">
          <cell r="I615">
            <v>386300</v>
          </cell>
          <cell r="J615"/>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cell r="L616" t="str">
            <v>Ausserordentlicher Transferaufwand; öffentliche Unternehmungen</v>
          </cell>
          <cell r="M616" t="str">
            <v>Ausserordentlicher Transferaufwand an öffentliche Unternehmungen.</v>
          </cell>
        </row>
        <row r="617">
          <cell r="I617">
            <v>386400</v>
          </cell>
          <cell r="J617"/>
          <cell r="K617" t="str">
            <v>3864.00</v>
          </cell>
          <cell r="L617" t="str">
            <v>Ausserordentlicher Transferaufwand an öffentliche Unternehmungen</v>
          </cell>
          <cell r="M617" t="str">
            <v>Ausserordentlicher Transferaufwand an öffentliche Unternehmungen.</v>
          </cell>
        </row>
        <row r="618">
          <cell r="I618">
            <v>3865</v>
          </cell>
          <cell r="J618">
            <v>3865</v>
          </cell>
          <cell r="K618"/>
          <cell r="L618" t="str">
            <v>Ausserordentlicher Transferaufwand; private Unternehmungen</v>
          </cell>
          <cell r="M618" t="str">
            <v>Ausserordentlicher Transferaufwand an private Unternehmungen.</v>
          </cell>
        </row>
        <row r="619">
          <cell r="I619">
            <v>386500</v>
          </cell>
          <cell r="J619"/>
          <cell r="K619" t="str">
            <v>3865.00</v>
          </cell>
          <cell r="L619" t="str">
            <v>Ausserordentlicher Transferaufwand an private Unternehmungen</v>
          </cell>
          <cell r="M619" t="str">
            <v>Ausserordentlicher Transferaufwand an private Unternehmungen.</v>
          </cell>
        </row>
        <row r="620">
          <cell r="I620">
            <v>3866</v>
          </cell>
          <cell r="J620">
            <v>3866</v>
          </cell>
          <cell r="K620"/>
          <cell r="L620" t="str">
            <v>Ausserordentlicher Transferaufwand; private Organisationen ohne Erwerbszweck</v>
          </cell>
          <cell r="M620" t="str">
            <v>Ausserordentlicher Transferaufwand an private Organisationen ohne Erwerbszweck.</v>
          </cell>
        </row>
        <row r="621">
          <cell r="I621">
            <v>386600</v>
          </cell>
          <cell r="J621"/>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cell r="L622" t="str">
            <v>Ausserordentlicher Transferaufwand; private Haushalte</v>
          </cell>
          <cell r="M622" t="str">
            <v>Ausserordentlicher Transferaufwand an private Haushalte.</v>
          </cell>
        </row>
        <row r="623">
          <cell r="I623">
            <v>386700</v>
          </cell>
          <cell r="J623"/>
          <cell r="K623" t="str">
            <v>3867.00</v>
          </cell>
          <cell r="L623" t="str">
            <v>Ausserordentlicher Transferaufwand an private Haushalte</v>
          </cell>
          <cell r="M623" t="str">
            <v>Ausserordentlicher Transferaufwand an private Haushalte.</v>
          </cell>
        </row>
        <row r="624">
          <cell r="I624">
            <v>3868</v>
          </cell>
          <cell r="J624">
            <v>3868</v>
          </cell>
          <cell r="K624"/>
          <cell r="L624" t="str">
            <v>Ausserordentlicher Transferaufwand; Ausland</v>
          </cell>
          <cell r="M624" t="str">
            <v>Ausserordentlicher Transferaufwand an Empfänger im Ausland.</v>
          </cell>
        </row>
        <row r="625">
          <cell r="I625">
            <v>386800</v>
          </cell>
          <cell r="J625"/>
          <cell r="K625" t="str">
            <v>3868.00</v>
          </cell>
          <cell r="L625" t="str">
            <v>Ausserordentlicher Transferaufwand an das Ausland</v>
          </cell>
          <cell r="M625" t="str">
            <v>Ausserordentlicher Transferaufwand an Empfänger im Ausland.</v>
          </cell>
        </row>
        <row r="626">
          <cell r="I626">
            <v>387</v>
          </cell>
          <cell r="J626">
            <v>387</v>
          </cell>
          <cell r="K626"/>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cell r="L627" t="str">
            <v>Zusätzliche Abschreibungen auf Darlehen VV</v>
          </cell>
          <cell r="M627" t="str">
            <v>Gegenkonto zu Sachgruppe 1484. Zusätzliche Abschreibungen auf der Sachgruppe 144 Darlehen VV.</v>
          </cell>
        </row>
        <row r="628">
          <cell r="I628">
            <v>38740</v>
          </cell>
          <cell r="J628" t="str">
            <v>3874.0</v>
          </cell>
          <cell r="K628"/>
          <cell r="L628" t="str">
            <v>Zusätzliche Abschreibungen Darlehen VV an Bund</v>
          </cell>
          <cell r="M628" t="str">
            <v>Gegenkonto zu Sachgruppe 14840. Zusätzliche Abschreibungen auf der Sachgruppe 1440 Darlehen VV an Bund.</v>
          </cell>
        </row>
        <row r="629">
          <cell r="I629">
            <v>387400</v>
          </cell>
          <cell r="J629"/>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cell r="L649" t="str">
            <v>Zusätzliche Abschreibungen Darlehen VV an private Haushalte</v>
          </cell>
          <cell r="M649" t="str">
            <v>Gegenkonto zu Sachgruppe 14847. Zusätzliche Abschreibungen auf der Sachgruppe 1447 Darlehen VV an private Haushalte.</v>
          </cell>
        </row>
        <row r="650">
          <cell r="I650">
            <v>387470</v>
          </cell>
          <cell r="J650"/>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cell r="L652" t="str">
            <v>Zusätzliche Abschreibungen Darlehen VV an das Ausland</v>
          </cell>
          <cell r="M652" t="str">
            <v>Gegenkonto zu Sachgruppe 14848. Zusätzliche Abschreibungen auf der Sachgruppe 1448 Darlehen VV an das Ausland.</v>
          </cell>
        </row>
        <row r="653">
          <cell r="I653">
            <v>387480</v>
          </cell>
          <cell r="J653"/>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cell r="L684" t="str">
            <v>Zusätzliche Abschreibungen Investitionsbeiträge an Bund</v>
          </cell>
          <cell r="M684" t="str">
            <v>Gegenkonto zu Sachgruppe 14860. Zusätzliche Abschreibungen auf der Sachgruppe 1460 Investitionsbeiträge an Bund.</v>
          </cell>
        </row>
        <row r="685">
          <cell r="I685">
            <v>387600</v>
          </cell>
          <cell r="J685"/>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cell r="L711" t="str">
            <v>Einlagen in das Eigenkapital</v>
          </cell>
          <cell r="M711" t="str">
            <v>Erfolgswirksam gebuchte Einlagen in das Eigenkapital.</v>
          </cell>
        </row>
        <row r="712">
          <cell r="I712">
            <v>3892</v>
          </cell>
          <cell r="J712">
            <v>3892</v>
          </cell>
          <cell r="K712"/>
          <cell r="L712" t="str">
            <v>Einlagen in Rücklagen der Globalbudgetbereiche</v>
          </cell>
          <cell r="M712" t="str">
            <v>Erfolgswirksam gebuchte Einlagen in die Rücklagen von Globalbudgetbereichen (Sachgruppe 2920).</v>
          </cell>
        </row>
        <row r="713">
          <cell r="I713">
            <v>389200</v>
          </cell>
          <cell r="J713"/>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cell r="L714" t="str">
            <v>Einlagen in Vorfinanzierungen des EK</v>
          </cell>
          <cell r="M714" t="str">
            <v>Einlagen in die Sachgruppe 2930 Vorfinanzierungen zur Vorausdeckung zukünftiger Investitionsvorhaben.</v>
          </cell>
        </row>
        <row r="715">
          <cell r="I715">
            <v>389300</v>
          </cell>
          <cell r="J715"/>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cell r="L716" t="str">
            <v>Einlagen in Neubewertungsreserven</v>
          </cell>
          <cell r="M716" t="str">
            <v>Einlagen in die Sachgruppe 296 Neubewertungsreserve Finanzvermögen, wenn Aufwertungen im FV erfolgswirksam vorgenommen wurden.</v>
          </cell>
        </row>
        <row r="717">
          <cell r="I717">
            <v>389600</v>
          </cell>
          <cell r="J717"/>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cell r="L718" t="str">
            <v>Einlagen in die Reserven im EK</v>
          </cell>
          <cell r="M718" t="str">
            <v>Einlagen in die Sachgruppe 2980 Reserven.</v>
          </cell>
        </row>
        <row r="719">
          <cell r="I719">
            <v>389800</v>
          </cell>
          <cell r="J719"/>
          <cell r="K719" t="str">
            <v>3898.00</v>
          </cell>
          <cell r="L719" t="str">
            <v>Einlagen in die Reserven im EK</v>
          </cell>
          <cell r="M719" t="str">
            <v>Einlagen in die Sachgruppe 2980 Reserven.</v>
          </cell>
        </row>
        <row r="720">
          <cell r="I720">
            <v>39</v>
          </cell>
          <cell r="J720">
            <v>39</v>
          </cell>
          <cell r="K720"/>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cell r="L721" t="str">
            <v>Material- und Warenbezüge</v>
          </cell>
          <cell r="M721" t="str">
            <v>Vergütung für Bezüge von Waren, Geräten, Maschinen, Mobilien, Büroartikel aller Art.</v>
          </cell>
        </row>
        <row r="722">
          <cell r="I722">
            <v>3900</v>
          </cell>
          <cell r="J722">
            <v>3900</v>
          </cell>
          <cell r="K722"/>
          <cell r="L722" t="str">
            <v>Interne Verrechnung von Material- und Warenbezügen</v>
          </cell>
          <cell r="M722" t="str">
            <v>Vergütung für Bezüge von Waren, Geräten, Maschinen, Mobilien, Büroartikel aller Art.</v>
          </cell>
        </row>
        <row r="723">
          <cell r="I723">
            <v>390000</v>
          </cell>
          <cell r="J723"/>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cell r="L724" t="str">
            <v>Dienstleistungen</v>
          </cell>
          <cell r="M724" t="str">
            <v>Vergütungen für intern bezogene Dienstleistungen.</v>
          </cell>
        </row>
        <row r="725">
          <cell r="I725">
            <v>3910</v>
          </cell>
          <cell r="J725">
            <v>3910</v>
          </cell>
          <cell r="K725"/>
          <cell r="L725" t="str">
            <v>Interne Verrechnung von Dienstleistungen</v>
          </cell>
          <cell r="M725" t="str">
            <v>Vergütungen für intern bezogene Dienstleistungen.</v>
          </cell>
        </row>
        <row r="726">
          <cell r="I726">
            <v>391000</v>
          </cell>
          <cell r="J726"/>
          <cell r="K726" t="str">
            <v>3910.00</v>
          </cell>
          <cell r="L726" t="str">
            <v>Interne Verrechnung von Dienstleistungen</v>
          </cell>
          <cell r="M726" t="str">
            <v>Vergütungen für intern bezogene Dienstleistungen.</v>
          </cell>
        </row>
        <row r="727">
          <cell r="I727">
            <v>392</v>
          </cell>
          <cell r="J727">
            <v>392</v>
          </cell>
          <cell r="K727"/>
          <cell r="L727" t="str">
            <v>Pacht, Mieten, Benützungskosten</v>
          </cell>
          <cell r="M727" t="str">
            <v>Vergütung für die Miete von Liegenschaften, Räumen, Parkplätzen sowie Sachanlagen, Geräten, Mobilien, Fahrzeugen etc.</v>
          </cell>
        </row>
        <row r="728">
          <cell r="I728">
            <v>3920</v>
          </cell>
          <cell r="J728">
            <v>3920</v>
          </cell>
          <cell r="K728"/>
          <cell r="L728" t="str">
            <v>Interne Verrechnung von Pacht, Mieten, Benützungskosten</v>
          </cell>
          <cell r="M728" t="str">
            <v>Vergütung für die Miete von Liegenschaften, Räumen, Parkplätzen sowie Sachanlagen, Geräten, Mobilien, Fahrzeugen etc.</v>
          </cell>
        </row>
        <row r="729">
          <cell r="I729">
            <v>392000</v>
          </cell>
          <cell r="J729"/>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cell r="L742" t="str">
            <v>Übrige interne Verrechnungen</v>
          </cell>
          <cell r="M742" t="str">
            <v>Nicht anders zugeordnete Vergütungen an andere Dienststellen oder konsolidierte Einheiten.</v>
          </cell>
        </row>
        <row r="743">
          <cell r="I743">
            <v>3990</v>
          </cell>
          <cell r="J743">
            <v>3990</v>
          </cell>
          <cell r="K743"/>
          <cell r="L743" t="str">
            <v>Übrige interne Verrechnungen</v>
          </cell>
          <cell r="M743" t="str">
            <v>Nicht anders zugeordnete Vergütungen an andere Dienststellen oder konsolidierte Einheiten.</v>
          </cell>
        </row>
        <row r="744">
          <cell r="I744">
            <v>399000</v>
          </cell>
          <cell r="J744"/>
          <cell r="K744" t="str">
            <v>3990.00</v>
          </cell>
          <cell r="L744" t="str">
            <v>Übrige interne Verrechnungen</v>
          </cell>
          <cell r="M744" t="str">
            <v>Nicht anders zugeordnete Vergütungen an andere Dienststellen oder konsolidierte Einheiten.</v>
          </cell>
        </row>
        <row r="745">
          <cell r="I745">
            <v>4</v>
          </cell>
          <cell r="J745">
            <v>4</v>
          </cell>
          <cell r="K745"/>
          <cell r="L745" t="str">
            <v>Ertrag</v>
          </cell>
          <cell r="M745" t="str">
            <v xml:space="preserve"> </v>
          </cell>
        </row>
        <row r="746">
          <cell r="I746">
            <v>40</v>
          </cell>
          <cell r="J746">
            <v>40</v>
          </cell>
          <cell r="K746"/>
          <cell r="L746" t="str">
            <v>Fiskalertrag</v>
          </cell>
          <cell r="M746" t="str">
            <v xml:space="preserve"> </v>
          </cell>
        </row>
        <row r="747">
          <cell r="I747">
            <v>400</v>
          </cell>
          <cell r="J747">
            <v>400</v>
          </cell>
          <cell r="K747"/>
          <cell r="L747" t="str">
            <v>Direkte Steuern natürliche Personen</v>
          </cell>
          <cell r="M747" t="str">
            <v xml:space="preserve"> </v>
          </cell>
        </row>
        <row r="748">
          <cell r="I748">
            <v>4000</v>
          </cell>
          <cell r="J748">
            <v>4000</v>
          </cell>
          <cell r="K748"/>
          <cell r="L748" t="str">
            <v>Einkommenssteuern natürliche Personen</v>
          </cell>
          <cell r="M748" t="str">
            <v>Direkte Staats- oder Gemeindesteuern auf dem Einkommen natürlicher Personen.</v>
          </cell>
        </row>
        <row r="749">
          <cell r="I749">
            <v>40000</v>
          </cell>
          <cell r="J749" t="str">
            <v>4000.0</v>
          </cell>
          <cell r="K749"/>
          <cell r="L749" t="str">
            <v>Einkommenssteuern natürliche Personen Rechnungsjahr</v>
          </cell>
          <cell r="M749"/>
        </row>
        <row r="750">
          <cell r="I750">
            <v>400000</v>
          </cell>
          <cell r="J750"/>
          <cell r="K750" t="str">
            <v>4000.00</v>
          </cell>
          <cell r="L750" t="str">
            <v>Einkommenssteuern natürliche Personen Rechnungsjahr</v>
          </cell>
          <cell r="M750"/>
        </row>
        <row r="751">
          <cell r="I751">
            <v>40001</v>
          </cell>
          <cell r="J751" t="str">
            <v>4000.1</v>
          </cell>
          <cell r="K751"/>
          <cell r="L751" t="str">
            <v>Einkommenssteuern natürliche Personen früherer Jahre</v>
          </cell>
          <cell r="M751"/>
        </row>
        <row r="752">
          <cell r="I752">
            <v>400010</v>
          </cell>
          <cell r="J752"/>
          <cell r="K752" t="str">
            <v>4000.10</v>
          </cell>
          <cell r="L752" t="str">
            <v>Einkommenssteuern natürliche Personen früherer Jahre</v>
          </cell>
          <cell r="M752"/>
        </row>
        <row r="753">
          <cell r="I753">
            <v>40002</v>
          </cell>
          <cell r="J753" t="str">
            <v>4000.2</v>
          </cell>
          <cell r="K753"/>
          <cell r="L753" t="str">
            <v>Nachsteuern Einkommensteuern natürliche Personen</v>
          </cell>
          <cell r="M753"/>
        </row>
        <row r="754">
          <cell r="I754">
            <v>400020</v>
          </cell>
          <cell r="J754"/>
          <cell r="K754" t="str">
            <v>4000.20</v>
          </cell>
          <cell r="L754" t="str">
            <v>Nachsteuern Einkommensteuern natürliche Personen</v>
          </cell>
          <cell r="M754"/>
        </row>
        <row r="755">
          <cell r="I755">
            <v>40004</v>
          </cell>
          <cell r="J755" t="str">
            <v>4000.4</v>
          </cell>
          <cell r="K755"/>
          <cell r="L755" t="str">
            <v>Aktive Steuerausscheidungen Einkommensteuern natürliche Personen</v>
          </cell>
          <cell r="M755"/>
        </row>
        <row r="756">
          <cell r="I756">
            <v>400040</v>
          </cell>
          <cell r="J756"/>
          <cell r="K756" t="str">
            <v>4000.40</v>
          </cell>
          <cell r="L756" t="str">
            <v>Aktive Steuerausscheidungen Einkommensteuern natürliche Personen</v>
          </cell>
          <cell r="M756"/>
        </row>
        <row r="757">
          <cell r="I757">
            <v>40005</v>
          </cell>
          <cell r="J757" t="str">
            <v>4000.5</v>
          </cell>
          <cell r="K757"/>
          <cell r="L757" t="str">
            <v>Passive Steuerausscheidungen Einkommensteuern natürliche Personen</v>
          </cell>
          <cell r="M757" t="str">
            <v>Ertragsminderungskonto.</v>
          </cell>
        </row>
        <row r="758">
          <cell r="I758">
            <v>400050</v>
          </cell>
          <cell r="J758"/>
          <cell r="K758" t="str">
            <v>4000.50</v>
          </cell>
          <cell r="L758" t="str">
            <v>Passive Steuerausscheidungen Einkommensteuern natürliche Personen</v>
          </cell>
          <cell r="M758" t="str">
            <v>Ertragsminderungskonto.</v>
          </cell>
        </row>
        <row r="759">
          <cell r="I759">
            <v>40006</v>
          </cell>
          <cell r="J759" t="str">
            <v>4000.6</v>
          </cell>
          <cell r="K759"/>
          <cell r="L759" t="str">
            <v>Pauschale Steueranrechnung natürliche Personen</v>
          </cell>
          <cell r="M759" t="str">
            <v>Ertragsminderungskonto.</v>
          </cell>
        </row>
        <row r="760">
          <cell r="I760">
            <v>400060</v>
          </cell>
          <cell r="J760"/>
          <cell r="K760" t="str">
            <v>4000.60</v>
          </cell>
          <cell r="L760" t="str">
            <v>Pauschale Steueranrechnung natürliche Personen</v>
          </cell>
          <cell r="M760" t="str">
            <v>Ertragsminderungskonto.</v>
          </cell>
        </row>
        <row r="761">
          <cell r="I761">
            <v>4001</v>
          </cell>
          <cell r="J761">
            <v>4001</v>
          </cell>
          <cell r="K761"/>
          <cell r="L761" t="str">
            <v>Vermögenssteuern natürliche Personen</v>
          </cell>
          <cell r="M761" t="str">
            <v>Direkte Staats- oder Gemeindesteuern auf dem Vermögen natürlicher Personen.</v>
          </cell>
        </row>
        <row r="762">
          <cell r="I762">
            <v>40010</v>
          </cell>
          <cell r="J762" t="str">
            <v>4001.0</v>
          </cell>
          <cell r="K762"/>
          <cell r="L762" t="str">
            <v>Vermögenssteuern natürliche Personen Rechnungsjahr</v>
          </cell>
          <cell r="M762"/>
        </row>
        <row r="763">
          <cell r="I763">
            <v>400100</v>
          </cell>
          <cell r="J763"/>
          <cell r="K763" t="str">
            <v>4001.00</v>
          </cell>
          <cell r="L763" t="str">
            <v>Vermögenssteuern natürliche Personen Rechnungsjahr</v>
          </cell>
          <cell r="M763"/>
        </row>
        <row r="764">
          <cell r="I764">
            <v>40011</v>
          </cell>
          <cell r="J764" t="str">
            <v>4001.1</v>
          </cell>
          <cell r="K764"/>
          <cell r="L764" t="str">
            <v>Vermögenssteuern natürliche Personen früherer Jahre</v>
          </cell>
          <cell r="M764"/>
        </row>
        <row r="765">
          <cell r="I765">
            <v>400110</v>
          </cell>
          <cell r="J765"/>
          <cell r="K765" t="str">
            <v>4001.10</v>
          </cell>
          <cell r="L765" t="str">
            <v>Vermögenssteuern natürliche Personen früherer Jahre</v>
          </cell>
          <cell r="M765"/>
        </row>
        <row r="766">
          <cell r="I766">
            <v>40012</v>
          </cell>
          <cell r="J766" t="str">
            <v>4001.2</v>
          </cell>
          <cell r="K766"/>
          <cell r="L766" t="str">
            <v>Nachsteuern Vermögenssteuern natürliche Personen</v>
          </cell>
          <cell r="M766"/>
        </row>
        <row r="767">
          <cell r="I767">
            <v>400120</v>
          </cell>
          <cell r="J767"/>
          <cell r="K767" t="str">
            <v>4001.20</v>
          </cell>
          <cell r="L767" t="str">
            <v>Nachsteuern Vermögenssteuern natürliche Personen</v>
          </cell>
          <cell r="M767"/>
        </row>
        <row r="768">
          <cell r="I768">
            <v>40014</v>
          </cell>
          <cell r="J768" t="str">
            <v>4001.4</v>
          </cell>
          <cell r="K768"/>
          <cell r="L768" t="str">
            <v>Aktive Steuerausscheidungen Vermögenssteuern natürliche Personen</v>
          </cell>
          <cell r="M768"/>
        </row>
        <row r="769">
          <cell r="I769">
            <v>400140</v>
          </cell>
          <cell r="J769"/>
          <cell r="K769" t="str">
            <v>4001.40</v>
          </cell>
          <cell r="L769" t="str">
            <v>Aktive Steuerausscheidungen Vermögenssteuern natürliche Personen</v>
          </cell>
          <cell r="M769"/>
        </row>
        <row r="770">
          <cell r="I770">
            <v>40015</v>
          </cell>
          <cell r="J770" t="str">
            <v>4001.5</v>
          </cell>
          <cell r="K770"/>
          <cell r="L770" t="str">
            <v>Passive Steuerausscheidungen Vermögenssteuern natürliche Personen</v>
          </cell>
          <cell r="M770" t="str">
            <v>Ertragsminderungskonto.</v>
          </cell>
        </row>
        <row r="771">
          <cell r="I771">
            <v>400150</v>
          </cell>
          <cell r="J771"/>
          <cell r="K771" t="str">
            <v>4001.50</v>
          </cell>
          <cell r="L771" t="str">
            <v>Passive Steuerausscheidungen Vermögenssteuern natürliche Personen</v>
          </cell>
          <cell r="M771" t="str">
            <v>Ertragsminderungskonto.</v>
          </cell>
        </row>
        <row r="772">
          <cell r="I772">
            <v>4002</v>
          </cell>
          <cell r="J772">
            <v>4002</v>
          </cell>
          <cell r="K772"/>
          <cell r="L772" t="str">
            <v>Quellensteuern natürliche Personen</v>
          </cell>
          <cell r="M772" t="str">
            <v>Direkte Staats- oder Gemeindesteuern auf dem Einkommen von natürlichen Personen mit Wohnsitz im Ausland (gem. Art. 35 Steuerharmonisierungsgesetz).</v>
          </cell>
        </row>
        <row r="773">
          <cell r="I773">
            <v>400200</v>
          </cell>
          <cell r="J773"/>
          <cell r="K773" t="str">
            <v>4002.00</v>
          </cell>
          <cell r="L773" t="str">
            <v>Quellensteuern natürliche Personen</v>
          </cell>
          <cell r="M773"/>
        </row>
        <row r="774">
          <cell r="I774">
            <v>4008</v>
          </cell>
          <cell r="J774">
            <v>4008</v>
          </cell>
          <cell r="K774"/>
          <cell r="L774" t="str">
            <v>Personensteuern</v>
          </cell>
          <cell r="M774" t="str">
            <v>Feuerwehrsteuer und andere "Kopfsteuern".</v>
          </cell>
        </row>
        <row r="775">
          <cell r="I775">
            <v>400800</v>
          </cell>
          <cell r="J775"/>
          <cell r="K775" t="str">
            <v>4008.00</v>
          </cell>
          <cell r="L775" t="str">
            <v>Personalsteuern</v>
          </cell>
          <cell r="M775"/>
        </row>
        <row r="776">
          <cell r="I776">
            <v>4009</v>
          </cell>
          <cell r="J776">
            <v>4009</v>
          </cell>
          <cell r="K776"/>
          <cell r="L776" t="str">
            <v>Übrige direkte Steuern natürliche Personen</v>
          </cell>
          <cell r="M776" t="str">
            <v>Nicht anderswo zugeordnete direkte Steuern von natürlichen Personen.</v>
          </cell>
        </row>
        <row r="777">
          <cell r="I777">
            <v>400900</v>
          </cell>
          <cell r="J777"/>
          <cell r="K777" t="str">
            <v>4009.00</v>
          </cell>
          <cell r="L777" t="str">
            <v>Übrige direkte Steuern natürliche Personen</v>
          </cell>
          <cell r="M777" t="str">
            <v>Nicht anderswo zugeordnete direkte Steuern von natürlichen Personen.</v>
          </cell>
        </row>
        <row r="778">
          <cell r="I778">
            <v>401</v>
          </cell>
          <cell r="J778">
            <v>401</v>
          </cell>
          <cell r="K778"/>
          <cell r="L778" t="str">
            <v>Direkte Steuern juristische Personen</v>
          </cell>
          <cell r="M778" t="str">
            <v xml:space="preserve"> </v>
          </cell>
        </row>
        <row r="779">
          <cell r="I779">
            <v>4010</v>
          </cell>
          <cell r="J779">
            <v>4010</v>
          </cell>
          <cell r="K779"/>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cell r="L780" t="str">
            <v>Gewinnsteuern juristische Personen Rechnungsjahr</v>
          </cell>
          <cell r="M780"/>
        </row>
        <row r="781">
          <cell r="I781">
            <v>401000</v>
          </cell>
          <cell r="J781"/>
          <cell r="K781" t="str">
            <v>4010.00</v>
          </cell>
          <cell r="L781" t="str">
            <v>Gewinnsteuern juristische Personen Rechnungsjahr</v>
          </cell>
          <cell r="M781"/>
        </row>
        <row r="782">
          <cell r="I782">
            <v>40101</v>
          </cell>
          <cell r="J782" t="str">
            <v>4010.1</v>
          </cell>
          <cell r="K782"/>
          <cell r="L782" t="str">
            <v>Gewinnsteuern juristische Personen früherer Jahre</v>
          </cell>
          <cell r="M782"/>
        </row>
        <row r="783">
          <cell r="I783">
            <v>401010</v>
          </cell>
          <cell r="J783"/>
          <cell r="K783" t="str">
            <v>4010.10</v>
          </cell>
          <cell r="L783" t="str">
            <v>Gewinnsteuern juristische Personen früherer Jahre</v>
          </cell>
          <cell r="M783"/>
        </row>
        <row r="784">
          <cell r="I784">
            <v>40102</v>
          </cell>
          <cell r="J784" t="str">
            <v>4010.2</v>
          </cell>
          <cell r="K784"/>
          <cell r="L784" t="str">
            <v>Nachsteuern Gewinnsteuern juristische Personen</v>
          </cell>
          <cell r="M784"/>
        </row>
        <row r="785">
          <cell r="I785">
            <v>401020</v>
          </cell>
          <cell r="J785"/>
          <cell r="K785" t="str">
            <v>4010.20</v>
          </cell>
          <cell r="L785" t="str">
            <v>Nachsteuern Gewinnsteuern juristische Personen</v>
          </cell>
          <cell r="M785"/>
        </row>
        <row r="786">
          <cell r="I786">
            <v>40104</v>
          </cell>
          <cell r="J786" t="str">
            <v>4010.4</v>
          </cell>
          <cell r="K786"/>
          <cell r="L786" t="str">
            <v>Aktive Steuerausscheidungen Gewinnsteuern juristische Personen</v>
          </cell>
          <cell r="M786"/>
        </row>
        <row r="787">
          <cell r="I787">
            <v>401040</v>
          </cell>
          <cell r="J787"/>
          <cell r="K787" t="str">
            <v>4010.40</v>
          </cell>
          <cell r="L787" t="str">
            <v>Aktive Steuerausscheidungen Gewinnsteuern juristische Personen</v>
          </cell>
          <cell r="M787"/>
        </row>
        <row r="788">
          <cell r="I788">
            <v>40105</v>
          </cell>
          <cell r="J788" t="str">
            <v>4010.5</v>
          </cell>
          <cell r="K788"/>
          <cell r="L788" t="str">
            <v>Passive Steuerausscheidungen Gewinnsteuern juristische Personen</v>
          </cell>
          <cell r="M788" t="str">
            <v>Ertragsminderungskonto.</v>
          </cell>
        </row>
        <row r="789">
          <cell r="I789">
            <v>401050</v>
          </cell>
          <cell r="J789"/>
          <cell r="K789" t="str">
            <v>4010.50</v>
          </cell>
          <cell r="L789" t="str">
            <v>Passive Steuerausscheidungen Gewinnsteuern juristische Personen</v>
          </cell>
          <cell r="M789" t="str">
            <v>Ertragsminderungskonto.</v>
          </cell>
        </row>
        <row r="790">
          <cell r="I790">
            <v>40106</v>
          </cell>
          <cell r="J790" t="str">
            <v>4010.6</v>
          </cell>
          <cell r="K790"/>
          <cell r="L790" t="str">
            <v>Pauschale Steueranrechnung juristische Personen</v>
          </cell>
          <cell r="M790" t="str">
            <v>Ertragsminderungskonto.</v>
          </cell>
        </row>
        <row r="791">
          <cell r="I791">
            <v>401060</v>
          </cell>
          <cell r="J791"/>
          <cell r="K791" t="str">
            <v>4010.60</v>
          </cell>
          <cell r="L791" t="str">
            <v>Pauschale Steueranrechnung juristische Personen</v>
          </cell>
          <cell r="M791" t="str">
            <v>Ertragsminderungskonto.</v>
          </cell>
        </row>
        <row r="792">
          <cell r="I792">
            <v>4011</v>
          </cell>
          <cell r="J792">
            <v>4011</v>
          </cell>
          <cell r="K792"/>
          <cell r="L792" t="str">
            <v>Kapitalssteuern juristische Personen</v>
          </cell>
          <cell r="M792" t="str">
            <v>Direkte Staats- oder Gemeindesteuern auf dem Kapital von juristischen Personen.</v>
          </cell>
        </row>
        <row r="793">
          <cell r="I793">
            <v>40110</v>
          </cell>
          <cell r="J793" t="str">
            <v>4011.0</v>
          </cell>
          <cell r="K793"/>
          <cell r="L793" t="str">
            <v>Kapitalssteuern juristische Personen Rechnungsjahr</v>
          </cell>
          <cell r="M793"/>
        </row>
        <row r="794">
          <cell r="I794">
            <v>401100</v>
          </cell>
          <cell r="J794"/>
          <cell r="K794" t="str">
            <v>4011.00</v>
          </cell>
          <cell r="L794" t="str">
            <v>Kapitalssteuern juristische Personen Rechnungsjahr</v>
          </cell>
          <cell r="M794"/>
        </row>
        <row r="795">
          <cell r="I795">
            <v>40111</v>
          </cell>
          <cell r="J795" t="str">
            <v>4011.1</v>
          </cell>
          <cell r="K795"/>
          <cell r="L795" t="str">
            <v>Kapitalssteuern juristische Personen früherer Jahre</v>
          </cell>
          <cell r="M795"/>
        </row>
        <row r="796">
          <cell r="I796">
            <v>401110</v>
          </cell>
          <cell r="J796"/>
          <cell r="K796" t="str">
            <v>4011.10</v>
          </cell>
          <cell r="L796" t="str">
            <v>Kapitalssteuern juristische Personen früherer Jahre</v>
          </cell>
          <cell r="M796"/>
        </row>
        <row r="797">
          <cell r="I797">
            <v>40112</v>
          </cell>
          <cell r="J797" t="str">
            <v>4011.2</v>
          </cell>
          <cell r="K797"/>
          <cell r="L797" t="str">
            <v>Nachsteuern Kapitalsteuern juristische Personen</v>
          </cell>
          <cell r="M797"/>
        </row>
        <row r="798">
          <cell r="I798">
            <v>401120</v>
          </cell>
          <cell r="J798"/>
          <cell r="K798" t="str">
            <v>4011.20</v>
          </cell>
          <cell r="L798" t="str">
            <v>Nachsteuern Kapitalsteuern juristische Personen</v>
          </cell>
          <cell r="M798"/>
        </row>
        <row r="799">
          <cell r="I799">
            <v>40114</v>
          </cell>
          <cell r="J799" t="str">
            <v>4011.4</v>
          </cell>
          <cell r="K799"/>
          <cell r="L799" t="str">
            <v>Aktive Steuerausscheidungen Kapitalsteuern juristische Personen</v>
          </cell>
          <cell r="M799"/>
        </row>
        <row r="800">
          <cell r="I800">
            <v>401140</v>
          </cell>
          <cell r="J800"/>
          <cell r="K800" t="str">
            <v>4011.40</v>
          </cell>
          <cell r="L800" t="str">
            <v>Aktive Steuerausscheidungen Kapitalsteuern juristische Personen</v>
          </cell>
          <cell r="M800"/>
        </row>
        <row r="801">
          <cell r="I801">
            <v>40115</v>
          </cell>
          <cell r="J801" t="str">
            <v>4011.5</v>
          </cell>
          <cell r="K801"/>
          <cell r="L801" t="str">
            <v>Passive Steuerausscheidungen Kapitalsteuern juristische Personen</v>
          </cell>
          <cell r="M801" t="str">
            <v>Ertragsminderungskonto.</v>
          </cell>
        </row>
        <row r="802">
          <cell r="I802">
            <v>401150</v>
          </cell>
          <cell r="J802"/>
          <cell r="K802" t="str">
            <v>4011.50</v>
          </cell>
          <cell r="L802" t="str">
            <v>Passive Steuerausscheidungen Kapitalsteuern juristische Personen</v>
          </cell>
          <cell r="M802" t="str">
            <v>Ertragsminderungskonto.</v>
          </cell>
        </row>
        <row r="803">
          <cell r="I803">
            <v>4012</v>
          </cell>
          <cell r="J803">
            <v>4012</v>
          </cell>
          <cell r="K803"/>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cell r="K804" t="str">
            <v>4012.00</v>
          </cell>
          <cell r="L804" t="str">
            <v>Quellensteuern juristische Personen</v>
          </cell>
          <cell r="M804"/>
        </row>
        <row r="805">
          <cell r="I805">
            <v>4019</v>
          </cell>
          <cell r="J805">
            <v>4019</v>
          </cell>
          <cell r="K805"/>
          <cell r="L805" t="str">
            <v>Übrige direkte Steuern juristische Personen</v>
          </cell>
          <cell r="M805" t="str">
            <v>Nicht anderswo zugeordnete direkte Steuern von juristischen Personen.</v>
          </cell>
        </row>
        <row r="806">
          <cell r="I806">
            <v>401900</v>
          </cell>
          <cell r="J806"/>
          <cell r="K806" t="str">
            <v>4019.00</v>
          </cell>
          <cell r="L806" t="str">
            <v>Übrige direkte Steuern juristische Personen</v>
          </cell>
          <cell r="M806" t="str">
            <v>Nicht anderswo zugeordnete direkte Steuern von juristischen Personen.</v>
          </cell>
        </row>
        <row r="807">
          <cell r="I807">
            <v>402</v>
          </cell>
          <cell r="J807">
            <v>402</v>
          </cell>
          <cell r="K807"/>
          <cell r="L807" t="str">
            <v>Übrige Direkte Steuern</v>
          </cell>
          <cell r="M807" t="str">
            <v xml:space="preserve"> </v>
          </cell>
        </row>
        <row r="808">
          <cell r="I808">
            <v>4020</v>
          </cell>
          <cell r="J808">
            <v>4020</v>
          </cell>
          <cell r="K808"/>
          <cell r="L808" t="str">
            <v>Verrechnungssteuer (nur Bund)</v>
          </cell>
          <cell r="M808" t="str">
            <v>Konto wird nur vom Bund verwendet.</v>
          </cell>
        </row>
        <row r="809">
          <cell r="I809">
            <v>402000</v>
          </cell>
          <cell r="J809"/>
          <cell r="K809" t="str">
            <v>4020.00</v>
          </cell>
          <cell r="L809" t="str">
            <v>Verrechnungssteuer (nur Bund)</v>
          </cell>
          <cell r="M809" t="str">
            <v>Konto wird nur vom Bund verwendet.</v>
          </cell>
        </row>
        <row r="810">
          <cell r="I810">
            <v>4021</v>
          </cell>
          <cell r="J810">
            <v>4021</v>
          </cell>
          <cell r="K810"/>
          <cell r="L810" t="str">
            <v>Grundsteuern</v>
          </cell>
          <cell r="M810" t="str">
            <v>Periodische Objektsteuern auf dem Grundbesitz oder auf Liegenschaften.</v>
          </cell>
        </row>
        <row r="811">
          <cell r="I811">
            <v>402100</v>
          </cell>
          <cell r="J811"/>
          <cell r="K811" t="str">
            <v>4021.00</v>
          </cell>
          <cell r="L811" t="str">
            <v>Liegenschaftensteuern</v>
          </cell>
          <cell r="M811" t="str">
            <v>Periodische Objektsteuern auf dem Grundbesitz oder auf Liegenschaften.</v>
          </cell>
        </row>
        <row r="812">
          <cell r="I812">
            <v>4022</v>
          </cell>
          <cell r="J812">
            <v>4022</v>
          </cell>
          <cell r="K812"/>
          <cell r="L812" t="str">
            <v>Vermögensgewinnsteuern</v>
          </cell>
          <cell r="M812" t="str">
            <v>Grundstückgewinnsteuern, Kapitalgewinnsteuern, Vermögensgewinnsteuern.</v>
          </cell>
        </row>
        <row r="813">
          <cell r="I813">
            <v>402200</v>
          </cell>
          <cell r="J813"/>
          <cell r="K813" t="str">
            <v>4022.00</v>
          </cell>
          <cell r="L813" t="str">
            <v>Grundstückgewinnsteuern</v>
          </cell>
          <cell r="M813">
            <v>0</v>
          </cell>
        </row>
        <row r="814">
          <cell r="I814">
            <v>4023</v>
          </cell>
          <cell r="J814">
            <v>4023</v>
          </cell>
          <cell r="K814"/>
          <cell r="L814" t="str">
            <v>Vermögensverkehrssteuern</v>
          </cell>
          <cell r="M814" t="str">
            <v>Handänderungssteuern, Emissions- und Umsatzabgaben auf Wertpapieren, Stempelabgaben auf Quittungen für Versicherungsprämien, kantonale Stempelsteuer.</v>
          </cell>
        </row>
        <row r="815">
          <cell r="I815">
            <v>402300</v>
          </cell>
          <cell r="J815"/>
          <cell r="K815" t="str">
            <v>4023.00</v>
          </cell>
          <cell r="L815" t="str">
            <v>Handänderungsteuern</v>
          </cell>
          <cell r="M815">
            <v>0</v>
          </cell>
        </row>
        <row r="816">
          <cell r="I816">
            <v>4024</v>
          </cell>
          <cell r="J816">
            <v>4024</v>
          </cell>
          <cell r="K816"/>
          <cell r="L816" t="str">
            <v>Erbschafts- und Schenkungssteuern</v>
          </cell>
          <cell r="M816" t="str">
            <v>Kantonale Rechtsübertragungssteuern auf Erbschaften, Vermächtnissen und Schenkungen.</v>
          </cell>
        </row>
        <row r="817">
          <cell r="I817">
            <v>402400</v>
          </cell>
          <cell r="J817"/>
          <cell r="K817" t="str">
            <v>4024.00</v>
          </cell>
          <cell r="L817" t="str">
            <v>Erbschafts- und Schenkungssteuern</v>
          </cell>
          <cell r="M817" t="str">
            <v>Kantonale Rechtsübertragungssteuern auf Erbschaften, Vermächtnissen und Schenkungen.</v>
          </cell>
        </row>
        <row r="818">
          <cell r="I818">
            <v>4025</v>
          </cell>
          <cell r="J818">
            <v>4025</v>
          </cell>
          <cell r="K818"/>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cell r="L820" t="str">
            <v>Besitz- und Aufwandsteuern</v>
          </cell>
          <cell r="M820" t="str">
            <v xml:space="preserve"> </v>
          </cell>
        </row>
        <row r="821">
          <cell r="I821">
            <v>4030</v>
          </cell>
          <cell r="J821">
            <v>4030</v>
          </cell>
          <cell r="K821"/>
          <cell r="L821" t="str">
            <v>Verkehrsabgaben</v>
          </cell>
          <cell r="M821" t="str">
            <v>Motorfahrzeugsteuern.</v>
          </cell>
        </row>
        <row r="822">
          <cell r="I822">
            <v>403000</v>
          </cell>
          <cell r="J822"/>
          <cell r="K822" t="str">
            <v>4030.00</v>
          </cell>
          <cell r="L822" t="str">
            <v>Verkehrsabgaben</v>
          </cell>
          <cell r="M822" t="str">
            <v>Motorfahrzeugsteuern.</v>
          </cell>
        </row>
        <row r="823">
          <cell r="I823">
            <v>4031</v>
          </cell>
          <cell r="J823">
            <v>4031</v>
          </cell>
          <cell r="K823"/>
          <cell r="L823" t="str">
            <v>Schiffssteuer</v>
          </cell>
          <cell r="M823" t="str">
            <v>Steuern auf Schiffen und Booten.</v>
          </cell>
        </row>
        <row r="824">
          <cell r="I824">
            <v>403100</v>
          </cell>
          <cell r="J824"/>
          <cell r="K824" t="str">
            <v>4031.00</v>
          </cell>
          <cell r="L824" t="str">
            <v>Schiffssteuer</v>
          </cell>
          <cell r="M824" t="str">
            <v>Steuern auf Schiffen und Booten.</v>
          </cell>
        </row>
        <row r="825">
          <cell r="I825">
            <v>4032</v>
          </cell>
          <cell r="J825">
            <v>4032</v>
          </cell>
          <cell r="K825"/>
          <cell r="L825" t="str">
            <v>Vergnügungssteuern</v>
          </cell>
          <cell r="M825" t="str">
            <v>Billettsteuer, Vergnügungssteuern, etc.</v>
          </cell>
        </row>
        <row r="826">
          <cell r="I826">
            <v>403200</v>
          </cell>
          <cell r="J826"/>
          <cell r="K826" t="str">
            <v>4032.00</v>
          </cell>
          <cell r="L826" t="str">
            <v>Vergnügungssteuern</v>
          </cell>
          <cell r="M826" t="str">
            <v>Billettsteuer, Vergnügungssteuern, etc.</v>
          </cell>
        </row>
        <row r="827">
          <cell r="I827">
            <v>4033</v>
          </cell>
          <cell r="J827">
            <v>4033</v>
          </cell>
          <cell r="K827"/>
          <cell r="L827" t="str">
            <v>Hundesteuer</v>
          </cell>
          <cell r="M827" t="str">
            <v>Abgabe für Hunde</v>
          </cell>
        </row>
        <row r="828">
          <cell r="I828">
            <v>403300</v>
          </cell>
          <cell r="J828"/>
          <cell r="K828" t="str">
            <v>4033.00</v>
          </cell>
          <cell r="L828" t="str">
            <v>Hundesteuer</v>
          </cell>
          <cell r="M828"/>
        </row>
        <row r="829">
          <cell r="I829">
            <v>4039</v>
          </cell>
          <cell r="J829">
            <v>4039</v>
          </cell>
          <cell r="K829"/>
          <cell r="L829" t="str">
            <v>Übrige Besitz- und Aufwandsteuer</v>
          </cell>
          <cell r="M829" t="str">
            <v>Nicht anderswo zugeordnete Abgaben auf dem Besitz oder Aufwand.</v>
          </cell>
        </row>
        <row r="830">
          <cell r="I830">
            <v>403900</v>
          </cell>
          <cell r="J830"/>
          <cell r="K830" t="str">
            <v>4039.00</v>
          </cell>
          <cell r="L830" t="str">
            <v>Übrige Besitz- und Aufwandsteuer</v>
          </cell>
          <cell r="M830" t="str">
            <v>Nicht anderswo zugeordnete Abgaben auf dem Besitz oder Aufwand.</v>
          </cell>
        </row>
        <row r="831">
          <cell r="I831">
            <v>41</v>
          </cell>
          <cell r="J831">
            <v>41</v>
          </cell>
          <cell r="K831"/>
          <cell r="L831" t="str">
            <v>Regalien und Konzessionen</v>
          </cell>
          <cell r="M831" t="str">
            <v xml:space="preserve"> </v>
          </cell>
        </row>
        <row r="832">
          <cell r="I832">
            <v>410</v>
          </cell>
          <cell r="J832">
            <v>410</v>
          </cell>
          <cell r="K832"/>
          <cell r="L832" t="str">
            <v>Regalien</v>
          </cell>
          <cell r="M832" t="str">
            <v>Erträge aus Regalien und Monopolen.</v>
          </cell>
        </row>
        <row r="833">
          <cell r="I833">
            <v>4100</v>
          </cell>
          <cell r="J833">
            <v>4100</v>
          </cell>
          <cell r="K833"/>
          <cell r="L833" t="str">
            <v>Regalien</v>
          </cell>
          <cell r="M833" t="str">
            <v>Salzregal, Bergregal, Fischereiregal, Jagdregal u.a.</v>
          </cell>
        </row>
        <row r="834">
          <cell r="I834">
            <v>410000</v>
          </cell>
          <cell r="J834"/>
          <cell r="K834" t="str">
            <v>4100.00</v>
          </cell>
          <cell r="L834" t="str">
            <v>Regalien</v>
          </cell>
          <cell r="M834" t="str">
            <v>Salzregal, Bergregal, Fischereiregal, Jagdregal u.a.</v>
          </cell>
        </row>
        <row r="835">
          <cell r="I835">
            <v>411</v>
          </cell>
          <cell r="J835">
            <v>411</v>
          </cell>
          <cell r="K835"/>
          <cell r="L835" t="str">
            <v>Schweiz. Nationalbank</v>
          </cell>
          <cell r="M835" t="str">
            <v xml:space="preserve"> </v>
          </cell>
        </row>
        <row r="836">
          <cell r="I836">
            <v>4110</v>
          </cell>
          <cell r="J836">
            <v>4110</v>
          </cell>
          <cell r="K836"/>
          <cell r="L836" t="str">
            <v>Anteil am Reingewinn der SNB</v>
          </cell>
          <cell r="M836" t="str">
            <v>Ertragsanteile und andere Ausschüttungen der Schweiz. Nationalbank - aber nicht Dividende von SNB (siehe Sachgruppe 4464).</v>
          </cell>
        </row>
        <row r="837">
          <cell r="I837">
            <v>411000</v>
          </cell>
          <cell r="J837"/>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cell r="L838" t="str">
            <v>Konzessionen</v>
          </cell>
          <cell r="M838" t="str">
            <v>Erträge aus der Erteilung von Konzessionen und Patenten.</v>
          </cell>
        </row>
        <row r="839">
          <cell r="I839">
            <v>4120</v>
          </cell>
          <cell r="J839">
            <v>4120</v>
          </cell>
          <cell r="K839"/>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cell r="L841" t="str">
            <v>Ertragsanteile an Lotterien, Sport-Toto, Wetten</v>
          </cell>
          <cell r="M841" t="str">
            <v>Bewilligungen für Lotterien und gewerbsmässige Wetten.</v>
          </cell>
        </row>
        <row r="842">
          <cell r="I842">
            <v>4130</v>
          </cell>
          <cell r="J842">
            <v>4130</v>
          </cell>
          <cell r="K842"/>
          <cell r="L842" t="str">
            <v>Ertragsanteile an Lotterien, Sport-Toto, Wetten</v>
          </cell>
          <cell r="M842" t="str">
            <v>Einnahmenanteile an Lotterien (Interkant. Landeslotterie, Zahlenlotto, u.a) sowie Sport-Toto und gewerbsmässigen Wetten.</v>
          </cell>
        </row>
        <row r="843">
          <cell r="I843">
            <v>413000</v>
          </cell>
          <cell r="J843"/>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cell r="L844" t="str">
            <v>Entgelte</v>
          </cell>
          <cell r="M844" t="str">
            <v xml:space="preserve"> </v>
          </cell>
        </row>
        <row r="845">
          <cell r="I845">
            <v>420</v>
          </cell>
          <cell r="J845">
            <v>420</v>
          </cell>
          <cell r="K845"/>
          <cell r="L845" t="str">
            <v>Ersatzabgaben</v>
          </cell>
          <cell r="M845" t="str">
            <v>Ertrag aus Abgaben, welche Pflichtige als Ersatz leisten, wenn sie von öffentlichrechtlichen Pflichten befreit werden.</v>
          </cell>
        </row>
        <row r="846">
          <cell r="I846">
            <v>4200</v>
          </cell>
          <cell r="J846">
            <v>4200</v>
          </cell>
          <cell r="K846"/>
          <cell r="L846" t="str">
            <v>Ersatzabgaben</v>
          </cell>
          <cell r="M846" t="str">
            <v>Feuerwehrpflicht-Ersatzabgabe, Ersatzabgabe für Schutzraumbauten und Parkplätze, u.a.</v>
          </cell>
        </row>
        <row r="847">
          <cell r="I847">
            <v>420000</v>
          </cell>
          <cell r="J847"/>
          <cell r="K847" t="str">
            <v>4200.00</v>
          </cell>
          <cell r="L847" t="str">
            <v>Ersatzabgaben</v>
          </cell>
          <cell r="M847" t="str">
            <v>Feuerwehrpflicht-Ersatzabgabe, Ersatzabgabe für Schutzraumbauten und Parkplätze, u.a.</v>
          </cell>
        </row>
        <row r="848">
          <cell r="I848">
            <v>421</v>
          </cell>
          <cell r="J848">
            <v>421</v>
          </cell>
          <cell r="K848"/>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cell r="L849" t="str">
            <v>Gebühren für Amtshandlungen</v>
          </cell>
          <cell r="M849" t="str">
            <v>Alle amtlichen Gebühren und Bewilligungen.</v>
          </cell>
        </row>
        <row r="850">
          <cell r="I850">
            <v>421000</v>
          </cell>
          <cell r="J850"/>
          <cell r="K850" t="str">
            <v>4210.00</v>
          </cell>
          <cell r="L850" t="str">
            <v>Gebühren für Amtshandlungen</v>
          </cell>
          <cell r="M850" t="str">
            <v>Alle amtlichen Gebühren und Bewilligungen.</v>
          </cell>
        </row>
        <row r="851">
          <cell r="I851">
            <v>422</v>
          </cell>
          <cell r="J851">
            <v>422</v>
          </cell>
          <cell r="K851"/>
          <cell r="L851" t="str">
            <v>Spital- und Heimtaxen, Kostgelder</v>
          </cell>
          <cell r="M851" t="str">
            <v xml:space="preserve"> </v>
          </cell>
        </row>
        <row r="852">
          <cell r="I852">
            <v>4220</v>
          </cell>
          <cell r="J852">
            <v>4220</v>
          </cell>
          <cell r="K852"/>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cell r="L856" t="str">
            <v>Schul- und Kursgelder</v>
          </cell>
          <cell r="M856" t="str">
            <v xml:space="preserve"> </v>
          </cell>
        </row>
        <row r="857">
          <cell r="I857">
            <v>4230</v>
          </cell>
          <cell r="J857">
            <v>4230</v>
          </cell>
          <cell r="K857"/>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cell r="L861" t="str">
            <v>Benützungsgebühren und Dienstleistungen</v>
          </cell>
          <cell r="M861" t="str">
            <v xml:space="preserve"> </v>
          </cell>
        </row>
        <row r="862">
          <cell r="I862">
            <v>4240</v>
          </cell>
          <cell r="J862">
            <v>4240</v>
          </cell>
          <cell r="K862"/>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cell r="L864" t="str">
            <v>Erlös aus Verkäufen</v>
          </cell>
          <cell r="M864" t="str">
            <v xml:space="preserve"> </v>
          </cell>
        </row>
        <row r="865">
          <cell r="I865">
            <v>4250</v>
          </cell>
          <cell r="J865">
            <v>4250</v>
          </cell>
          <cell r="K865"/>
          <cell r="L865" t="str">
            <v>Verkäufe</v>
          </cell>
          <cell r="M865" t="str">
            <v>Verkäufe von Waren und Mobilien aller Art. Verkauf nicht mehr benötigter Mobilien, Fahrzeuge, Geräte (Occasionen), Verwertung von Fundsachen, u.a.</v>
          </cell>
        </row>
        <row r="866">
          <cell r="I866">
            <v>425000</v>
          </cell>
          <cell r="J866"/>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cell r="L867" t="str">
            <v>Rückerstattungen</v>
          </cell>
          <cell r="M867" t="str">
            <v xml:space="preserve"> </v>
          </cell>
        </row>
        <row r="868">
          <cell r="I868">
            <v>4260</v>
          </cell>
          <cell r="J868">
            <v>4260</v>
          </cell>
          <cell r="K868"/>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cell r="L870" t="str">
            <v>Bussen</v>
          </cell>
          <cell r="M870" t="str">
            <v xml:space="preserve"> </v>
          </cell>
        </row>
        <row r="871">
          <cell r="I871">
            <v>4270</v>
          </cell>
          <cell r="J871">
            <v>4270</v>
          </cell>
          <cell r="K871"/>
          <cell r="L871" t="str">
            <v>Bussen</v>
          </cell>
          <cell r="M871" t="str">
            <v>Erträge aus Bussen aller Art (Strafsteuern siehe Sachgruppe 40 Fiskalertrag).</v>
          </cell>
        </row>
        <row r="872">
          <cell r="I872">
            <v>427000</v>
          </cell>
          <cell r="J872"/>
          <cell r="K872" t="str">
            <v>4270.00</v>
          </cell>
          <cell r="L872" t="str">
            <v>Bussen</v>
          </cell>
          <cell r="M872" t="str">
            <v>Erträge aus Bussen aller Art (Strafsteuern siehe Sachgruppe 40 Fiskalertrag).</v>
          </cell>
        </row>
        <row r="873">
          <cell r="I873">
            <v>429</v>
          </cell>
          <cell r="J873">
            <v>429</v>
          </cell>
          <cell r="K873"/>
          <cell r="L873" t="str">
            <v>Übrige Entgelte</v>
          </cell>
          <cell r="M873" t="str">
            <v xml:space="preserve"> </v>
          </cell>
        </row>
        <row r="874">
          <cell r="I874">
            <v>4290</v>
          </cell>
          <cell r="J874">
            <v>4290</v>
          </cell>
          <cell r="K874"/>
          <cell r="L874" t="str">
            <v>Übrige Entgelte</v>
          </cell>
          <cell r="M874" t="str">
            <v>Eingang abgeschriebener Forderungen und nicht anderswo zugeordnete Entgelte.</v>
          </cell>
        </row>
        <row r="875">
          <cell r="I875">
            <v>429000</v>
          </cell>
          <cell r="J875"/>
          <cell r="K875" t="str">
            <v>4290.00</v>
          </cell>
          <cell r="L875" t="str">
            <v>Übrige Entgelte</v>
          </cell>
          <cell r="M875" t="str">
            <v>Eingang abgeschriebener Forderungen und nicht anderswo zugeordnete Entgelte.</v>
          </cell>
        </row>
        <row r="876">
          <cell r="I876">
            <v>43</v>
          </cell>
          <cell r="J876">
            <v>43</v>
          </cell>
          <cell r="K876"/>
          <cell r="L876" t="str">
            <v>Verschiedene Erträge</v>
          </cell>
          <cell r="M876" t="str">
            <v xml:space="preserve"> </v>
          </cell>
        </row>
        <row r="877">
          <cell r="I877">
            <v>430</v>
          </cell>
          <cell r="J877">
            <v>430</v>
          </cell>
          <cell r="K877"/>
          <cell r="L877" t="str">
            <v>Verschiedene betriebliche Erträge</v>
          </cell>
          <cell r="M877" t="str">
            <v xml:space="preserve"> </v>
          </cell>
        </row>
        <row r="878">
          <cell r="I878">
            <v>4300</v>
          </cell>
          <cell r="J878">
            <v>4300</v>
          </cell>
          <cell r="K878"/>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cell r="L882" t="str">
            <v>Übriger betrieblicher Ertrag</v>
          </cell>
          <cell r="M882" t="str">
            <v>Nicht anderswo zugeordnete Erträge aus betrieblicher Tätigkeit.</v>
          </cell>
        </row>
        <row r="883">
          <cell r="I883">
            <v>430900</v>
          </cell>
          <cell r="J883"/>
          <cell r="K883" t="str">
            <v>4309.00</v>
          </cell>
          <cell r="L883" t="str">
            <v>Übriger betrieblicher Ertrag</v>
          </cell>
          <cell r="M883" t="str">
            <v>Nicht anderswo zugeordnete Erträge aus betrieblicher Tätigkeit.</v>
          </cell>
        </row>
        <row r="884">
          <cell r="I884">
            <v>431</v>
          </cell>
          <cell r="J884">
            <v>431</v>
          </cell>
          <cell r="K884"/>
          <cell r="L884" t="str">
            <v>Aktivierung Eigenleistungen</v>
          </cell>
          <cell r="M884" t="str">
            <v xml:space="preserve"> </v>
          </cell>
        </row>
        <row r="885">
          <cell r="I885">
            <v>4310</v>
          </cell>
          <cell r="J885">
            <v>4310</v>
          </cell>
          <cell r="K885"/>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cell r="L891" t="str">
            <v>Bestandesveränderungen</v>
          </cell>
          <cell r="M891" t="str">
            <v>Abgrenzungen für selbst hergestellte Halb- und Fertigfabrikate sowie angefangene Arbeiten und Dienstleistungen.</v>
          </cell>
        </row>
        <row r="892">
          <cell r="I892">
            <v>4320</v>
          </cell>
          <cell r="J892">
            <v>4320</v>
          </cell>
          <cell r="K892"/>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cell r="L896" t="str">
            <v>Übrige Bestandesveränderungen</v>
          </cell>
          <cell r="M896" t="str">
            <v>Zum Beispiel: In der Rechnungsperiode geborenes Vieh. Bilanzierung unter Sachgruppe 1086 Mobilien FV.</v>
          </cell>
        </row>
        <row r="897">
          <cell r="I897">
            <v>432900</v>
          </cell>
          <cell r="J897"/>
          <cell r="K897" t="str">
            <v>4329.00</v>
          </cell>
          <cell r="L897" t="str">
            <v>Übrige Bestandesveränderungen</v>
          </cell>
          <cell r="M897" t="str">
            <v>Zum Beispiel: In der Rechnungsperiode geborenes Vieh. Bilanzierung unter Sachgruppe 1086 Mobilien FV.</v>
          </cell>
        </row>
        <row r="898">
          <cell r="I898">
            <v>439</v>
          </cell>
          <cell r="J898">
            <v>439</v>
          </cell>
          <cell r="K898"/>
          <cell r="L898" t="str">
            <v>Übriger Ertrag</v>
          </cell>
          <cell r="M898" t="str">
            <v xml:space="preserve"> </v>
          </cell>
        </row>
        <row r="899">
          <cell r="I899">
            <v>4390</v>
          </cell>
          <cell r="J899">
            <v>4390</v>
          </cell>
          <cell r="K899"/>
          <cell r="L899" t="str">
            <v>Übriger Ertrag</v>
          </cell>
          <cell r="M899" t="str">
            <v>Nachlässe, Schenkungen, Erbloses Gut etc.</v>
          </cell>
        </row>
        <row r="900">
          <cell r="I900">
            <v>439000</v>
          </cell>
          <cell r="J900"/>
          <cell r="K900" t="str">
            <v>4390.00</v>
          </cell>
          <cell r="L900" t="str">
            <v>Übriger Ertrag</v>
          </cell>
          <cell r="M900" t="str">
            <v>Nachlässe, Schenkungen, Erbloses Gut etc.</v>
          </cell>
        </row>
        <row r="901">
          <cell r="I901">
            <v>44</v>
          </cell>
          <cell r="J901">
            <v>44</v>
          </cell>
          <cell r="K901"/>
          <cell r="L901" t="str">
            <v>Finanzertrag</v>
          </cell>
          <cell r="M901" t="str">
            <v xml:space="preserve"> </v>
          </cell>
        </row>
        <row r="902">
          <cell r="I902">
            <v>440</v>
          </cell>
          <cell r="J902">
            <v>440</v>
          </cell>
          <cell r="K902"/>
          <cell r="L902" t="str">
            <v>Zinsertrag</v>
          </cell>
          <cell r="M902" t="str">
            <v xml:space="preserve"> </v>
          </cell>
        </row>
        <row r="903">
          <cell r="I903">
            <v>4400</v>
          </cell>
          <cell r="J903">
            <v>4400</v>
          </cell>
          <cell r="K903"/>
          <cell r="L903" t="str">
            <v>Zinsen flüssige Mittel</v>
          </cell>
          <cell r="M903" t="str">
            <v>Zinsen von Post- und Bankkonten sowie kurzfristigen Geldmarktanlagen (Sachgruppe 100).</v>
          </cell>
        </row>
        <row r="904">
          <cell r="I904">
            <v>440000</v>
          </cell>
          <cell r="J904"/>
          <cell r="K904" t="str">
            <v>4400.00</v>
          </cell>
          <cell r="L904" t="str">
            <v>Zinsen flüssige Mittel</v>
          </cell>
          <cell r="M904" t="str">
            <v>Zinsen von Post- und Bankkonten sowie kurzfristigen Geldmarktanlagen (Sachgruppe 100).</v>
          </cell>
        </row>
        <row r="905">
          <cell r="I905">
            <v>4401</v>
          </cell>
          <cell r="J905">
            <v>4401</v>
          </cell>
          <cell r="K905"/>
          <cell r="L905" t="str">
            <v>Zinsen Forderungen und Kontokorrente</v>
          </cell>
          <cell r="M905" t="str">
            <v>Zinsen auf Forderungen der Sachgruppe 101; Verzugszinsen auf Forderungen, Kontokorrentzinsen, Zinsen auf Depotgelder.</v>
          </cell>
        </row>
        <row r="906">
          <cell r="I906">
            <v>440100</v>
          </cell>
          <cell r="J906"/>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cell r="L907" t="str">
            <v>Zinsen kurzfristige Finanzanlagen</v>
          </cell>
          <cell r="M907" t="str">
            <v>Zinsen von Finanzanlagen der Sachgruppe 102.</v>
          </cell>
        </row>
        <row r="908">
          <cell r="I908">
            <v>440200</v>
          </cell>
          <cell r="J908"/>
          <cell r="K908" t="str">
            <v>4402.00</v>
          </cell>
          <cell r="L908" t="str">
            <v>Zinsen kurzfristige Finanzanlagen</v>
          </cell>
          <cell r="M908" t="str">
            <v>Zinsen von Finanzanlagen der Sachgruppe 102.</v>
          </cell>
        </row>
        <row r="909">
          <cell r="I909">
            <v>4407</v>
          </cell>
          <cell r="J909">
            <v>4407</v>
          </cell>
          <cell r="K909"/>
          <cell r="L909" t="str">
            <v>Zinsen langfristige Finanzanlagen</v>
          </cell>
          <cell r="M909" t="str">
            <v>Zinsen von Finanzanlagen der Sachgruppe 107.</v>
          </cell>
        </row>
        <row r="910">
          <cell r="I910">
            <v>440700</v>
          </cell>
          <cell r="J910"/>
          <cell r="K910" t="str">
            <v>4407.00</v>
          </cell>
          <cell r="L910" t="str">
            <v>Zinsen langfristige Finanzanlagen</v>
          </cell>
          <cell r="M910" t="str">
            <v>Zinsen von Finanzanlagen der Sachgruppe 107.</v>
          </cell>
        </row>
        <row r="911">
          <cell r="I911">
            <v>4409</v>
          </cell>
          <cell r="J911">
            <v>4409</v>
          </cell>
          <cell r="K911"/>
          <cell r="L911" t="str">
            <v>Übrige Zinsen von Finanzvermögen</v>
          </cell>
          <cell r="M911" t="str">
            <v>Nicht anderswo zugeordnete Zins- oder andere Vermögenserträge des FV.</v>
          </cell>
        </row>
        <row r="912">
          <cell r="I912">
            <v>440900</v>
          </cell>
          <cell r="J912"/>
          <cell r="K912" t="str">
            <v>4409.00</v>
          </cell>
          <cell r="L912" t="str">
            <v>Übrige Zinsen von Finanzvermögen</v>
          </cell>
          <cell r="M912" t="str">
            <v>Nicht anderswo zugeordnete Zins- oder andere Vermögenserträge des FV.</v>
          </cell>
        </row>
        <row r="913">
          <cell r="I913">
            <v>441</v>
          </cell>
          <cell r="J913">
            <v>441</v>
          </cell>
          <cell r="K913"/>
          <cell r="L913" t="str">
            <v>Realisierte Gewinne FV</v>
          </cell>
          <cell r="M913" t="str">
            <v xml:space="preserve"> </v>
          </cell>
        </row>
        <row r="914">
          <cell r="I914">
            <v>4410</v>
          </cell>
          <cell r="J914">
            <v>4410</v>
          </cell>
          <cell r="K914"/>
          <cell r="L914" t="str">
            <v>Gewinne aus Verkäufen von Finanzanlagen FV</v>
          </cell>
          <cell r="M914" t="str">
            <v>Realisierte Kursgewinne aus der Veräusserung von kurz- oder langfristigen Finanzanlagen.</v>
          </cell>
        </row>
        <row r="915">
          <cell r="I915">
            <v>44100</v>
          </cell>
          <cell r="J915" t="str">
            <v>4410.0</v>
          </cell>
          <cell r="K915"/>
          <cell r="L915" t="str">
            <v>Gewinne aus Verkäufen von Aktien und Anteilscheinen FV</v>
          </cell>
          <cell r="M915" t="str">
            <v>Realisierte Kursgewinne aus der Veräusserung von Aktien und Anteilscheinen.</v>
          </cell>
        </row>
        <row r="916">
          <cell r="I916">
            <v>441000</v>
          </cell>
          <cell r="J916"/>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cell r="L917" t="str">
            <v>Gewinne aus Verkäufen von verzinslichen Anlagen FV</v>
          </cell>
          <cell r="M917" t="str">
            <v>Realisierte Kursgewinne aus der Veräusserung von verzinslichen Finanzanlagen.</v>
          </cell>
        </row>
        <row r="918">
          <cell r="I918">
            <v>441010</v>
          </cell>
          <cell r="J918"/>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cell r="L919" t="str">
            <v>Gewinne aus übrigen langfristigen Finanzanlagen FV</v>
          </cell>
          <cell r="M919" t="str">
            <v>Realisierte Kursgewinne aus der Veräusserung von übrigen langfristigen Finanzanlagen.</v>
          </cell>
        </row>
        <row r="920">
          <cell r="I920">
            <v>441090</v>
          </cell>
          <cell r="J920"/>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cell r="L921" t="str">
            <v>Gewinn aus Verkäufen von Sachanlagen FV</v>
          </cell>
          <cell r="M921" t="str">
            <v>Realisierte Buchgewinne aus der Veräusserung von Sachanlagen des FV.</v>
          </cell>
        </row>
        <row r="922">
          <cell r="I922">
            <v>44110</v>
          </cell>
          <cell r="J922" t="str">
            <v>4411.0</v>
          </cell>
          <cell r="K922"/>
          <cell r="L922" t="str">
            <v>Gewinn aus Verkäufen von Grundstücken FV</v>
          </cell>
          <cell r="M922" t="str">
            <v>Realisierte Buchgewinne aus der Veräusserung von Grundstücken des FV.</v>
          </cell>
        </row>
        <row r="923">
          <cell r="I923">
            <v>441100</v>
          </cell>
          <cell r="J923"/>
          <cell r="K923" t="str">
            <v>4411.00</v>
          </cell>
          <cell r="L923" t="str">
            <v>Gewinn aus Verkäufen von Grundstücken FV</v>
          </cell>
          <cell r="M923" t="str">
            <v>Realisierte Buchgewinne aus der Veräusserung von Grundstücken des FV.</v>
          </cell>
        </row>
        <row r="924">
          <cell r="I924">
            <v>44114</v>
          </cell>
          <cell r="J924" t="str">
            <v>4411.4</v>
          </cell>
          <cell r="K924"/>
          <cell r="L924" t="str">
            <v>Gewinn aus Verkäufen von Gebäuden FV</v>
          </cell>
          <cell r="M924" t="str">
            <v>Realisierte Buchgewinne aus der Veräusserung von Gebäuden des FV.</v>
          </cell>
        </row>
        <row r="925">
          <cell r="I925">
            <v>441140</v>
          </cell>
          <cell r="J925"/>
          <cell r="K925" t="str">
            <v>4411.40</v>
          </cell>
          <cell r="L925" t="str">
            <v>Gewinn aus Verkäufen von Gebäuden FV</v>
          </cell>
          <cell r="M925" t="str">
            <v>Realisierte Buchgewinne aus der Veräusserung von Gebäuden des FV.</v>
          </cell>
        </row>
        <row r="926">
          <cell r="I926">
            <v>44116</v>
          </cell>
          <cell r="J926" t="str">
            <v>4411.6</v>
          </cell>
          <cell r="K926"/>
          <cell r="L926" t="str">
            <v>Gewinn aus Verkäufen von Mobilien FV</v>
          </cell>
          <cell r="M926" t="str">
            <v>Realisierte Buchgewinne aus der Veräusserung von Mobilien des FV.</v>
          </cell>
        </row>
        <row r="927">
          <cell r="I927">
            <v>441160</v>
          </cell>
          <cell r="J927"/>
          <cell r="K927" t="str">
            <v>4411.60</v>
          </cell>
          <cell r="L927" t="str">
            <v>Gewinn aus Verkäufen von Mobilien FV</v>
          </cell>
          <cell r="M927" t="str">
            <v>Realisierte Buchgewinne aus der Veräusserung von Mobilien des FV.</v>
          </cell>
        </row>
        <row r="928">
          <cell r="I928">
            <v>44119</v>
          </cell>
          <cell r="J928" t="str">
            <v>4411.9</v>
          </cell>
          <cell r="K928"/>
          <cell r="L928" t="str">
            <v>Gewinn aus Verkäufen von übrigen Sachanlagen FV</v>
          </cell>
          <cell r="M928" t="str">
            <v>Realisierte Buchgewinne aus der Veräusserung von übrigen Sachanlagen des FV.</v>
          </cell>
        </row>
        <row r="929">
          <cell r="I929">
            <v>441190</v>
          </cell>
          <cell r="J929"/>
          <cell r="K929" t="str">
            <v>4411.90</v>
          </cell>
          <cell r="L929" t="str">
            <v>Gewinn aus Verkäufen von übrigen Sachanlagen FV</v>
          </cell>
          <cell r="M929" t="str">
            <v>Realisierte Buchgewinne aus der Veräusserung von übrigen Sachanlagen des FV.</v>
          </cell>
        </row>
        <row r="930">
          <cell r="I930">
            <v>4419</v>
          </cell>
          <cell r="J930">
            <v>4419</v>
          </cell>
          <cell r="K930"/>
          <cell r="L930" t="str">
            <v>Übrige realisierte Gewinne aus Finanzvermögen</v>
          </cell>
          <cell r="M930" t="str">
            <v>Nicht anderswo genannte realisierte Gewinne aus der Veräusserung von FV.</v>
          </cell>
        </row>
        <row r="931">
          <cell r="I931">
            <v>441900</v>
          </cell>
          <cell r="J931"/>
          <cell r="K931" t="str">
            <v>4419.00</v>
          </cell>
          <cell r="L931" t="str">
            <v>Übrige realisierte Gewinne aus Finanzvermögen</v>
          </cell>
          <cell r="M931" t="str">
            <v>Nicht anderswo genannte realisierte Gewinne aus der Veräusserung von FV.</v>
          </cell>
        </row>
        <row r="932">
          <cell r="I932">
            <v>442</v>
          </cell>
          <cell r="J932">
            <v>442</v>
          </cell>
          <cell r="K932"/>
          <cell r="L932" t="str">
            <v>Beteiligungsertrag FV</v>
          </cell>
          <cell r="M932" t="str">
            <v xml:space="preserve"> </v>
          </cell>
        </row>
        <row r="933">
          <cell r="I933">
            <v>4420</v>
          </cell>
          <cell r="J933">
            <v>4420</v>
          </cell>
          <cell r="K933"/>
          <cell r="L933" t="str">
            <v>Dividenden</v>
          </cell>
          <cell r="M933" t="str">
            <v>Dividenden und andere Ausschüttungen von Gewinnanteilen von Anlagen im FV.</v>
          </cell>
        </row>
        <row r="934">
          <cell r="I934">
            <v>442000</v>
          </cell>
          <cell r="J934"/>
          <cell r="K934" t="str">
            <v>4420.00</v>
          </cell>
          <cell r="L934" t="str">
            <v>Dividenden FV</v>
          </cell>
          <cell r="M934" t="str">
            <v>Dividenden und andere Ausschüttungen von Gewinnanteilen von Anlagen im FV.</v>
          </cell>
        </row>
        <row r="935">
          <cell r="I935">
            <v>4429</v>
          </cell>
          <cell r="J935">
            <v>4429</v>
          </cell>
          <cell r="K935"/>
          <cell r="L935" t="str">
            <v>Übriger Beteiligungsertrag</v>
          </cell>
          <cell r="M935" t="str">
            <v>Bezugsrechte, Nennwertrückzahlungen u.a.</v>
          </cell>
        </row>
        <row r="936">
          <cell r="I936">
            <v>442900</v>
          </cell>
          <cell r="J936"/>
          <cell r="K936" t="str">
            <v>4429.00</v>
          </cell>
          <cell r="L936" t="str">
            <v>Übriger Beteiligungsertrag FV</v>
          </cell>
          <cell r="M936" t="str">
            <v>Bezugsrechte, Nennwertrückzahlungen u.a.</v>
          </cell>
        </row>
        <row r="937">
          <cell r="I937">
            <v>443</v>
          </cell>
          <cell r="J937">
            <v>443</v>
          </cell>
          <cell r="K937"/>
          <cell r="L937" t="str">
            <v>Liegenschaftenertrag FV</v>
          </cell>
          <cell r="M937" t="str">
            <v xml:space="preserve"> </v>
          </cell>
        </row>
        <row r="938">
          <cell r="I938">
            <v>4430</v>
          </cell>
          <cell r="J938">
            <v>4430</v>
          </cell>
          <cell r="K938"/>
          <cell r="L938" t="str">
            <v>Pacht- und Mietzinse Liegenschaften FV</v>
          </cell>
          <cell r="M938" t="str">
            <v>Mietzinse, Pacht- und Baurechtszinsen aus Liegenschaften und Grundstücken des FV.</v>
          </cell>
        </row>
        <row r="939">
          <cell r="I939">
            <v>443000</v>
          </cell>
          <cell r="J939"/>
          <cell r="K939" t="str">
            <v>4430.00</v>
          </cell>
          <cell r="L939" t="str">
            <v>Pacht- und Mietzinse Liegenschaften FV</v>
          </cell>
          <cell r="M939" t="str">
            <v>Mietzinse, Pacht- und Baurechtszinsen aus Liegenschaften und Grundstücken des FV.</v>
          </cell>
        </row>
        <row r="940">
          <cell r="I940">
            <v>4431</v>
          </cell>
          <cell r="J940">
            <v>4431</v>
          </cell>
          <cell r="K940"/>
          <cell r="L940" t="str">
            <v>Vergütung für Dienstwohnungen FV</v>
          </cell>
          <cell r="M940" t="str">
            <v>Vergütungen des eigenen Personals für Dienstwohnungen.</v>
          </cell>
        </row>
        <row r="941">
          <cell r="I941">
            <v>443100</v>
          </cell>
          <cell r="J941"/>
          <cell r="K941" t="str">
            <v>4431.00</v>
          </cell>
          <cell r="L941" t="str">
            <v>Vergütung für Dienstwohnungen FV</v>
          </cell>
          <cell r="M941" t="str">
            <v>Vergütungen des eigenen Personals für Dienstwohnungen.</v>
          </cell>
        </row>
        <row r="942">
          <cell r="I942">
            <v>4432</v>
          </cell>
          <cell r="J942">
            <v>4432</v>
          </cell>
          <cell r="K942"/>
          <cell r="L942" t="str">
            <v>Vergütung für Benützungen Liegenschaften FV</v>
          </cell>
          <cell r="M942" t="str">
            <v>Vergütung für kurzfristige Vermietung und Benützung von Räumen in Liegenschaften des FV (zB. Saalmieten).</v>
          </cell>
        </row>
        <row r="943">
          <cell r="I943">
            <v>443200</v>
          </cell>
          <cell r="J943"/>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cell r="L944" t="str">
            <v>Übriger Liegenschaftenertrag FV</v>
          </cell>
          <cell r="M944" t="str">
            <v>Nicht anderswo zugeordnete Erträge von Liegenschaften des FV; Rückerstattung von Raumnebenkosten.</v>
          </cell>
        </row>
        <row r="945">
          <cell r="I945">
            <v>44390</v>
          </cell>
          <cell r="J945" t="str">
            <v>4439.0</v>
          </cell>
          <cell r="K945"/>
          <cell r="L945" t="str">
            <v>Rückerstattungen Raumnebenkosten</v>
          </cell>
          <cell r="M945" t="str">
            <v>Raumnebenkosten.</v>
          </cell>
        </row>
        <row r="946">
          <cell r="I946">
            <v>443900</v>
          </cell>
          <cell r="J946"/>
          <cell r="K946" t="str">
            <v>4439.00</v>
          </cell>
          <cell r="L946" t="str">
            <v>Rückerstattungen Raumnebenkosten</v>
          </cell>
          <cell r="M946" t="str">
            <v>Raumnebenkosten.</v>
          </cell>
        </row>
        <row r="947">
          <cell r="I947">
            <v>44391</v>
          </cell>
          <cell r="J947" t="str">
            <v>4439.1</v>
          </cell>
          <cell r="K947"/>
          <cell r="L947" t="str">
            <v>Übrige Rückerstattungen Dritter</v>
          </cell>
          <cell r="M947" t="str">
            <v>Versicherungsleistungen.</v>
          </cell>
        </row>
        <row r="948">
          <cell r="I948">
            <v>443910</v>
          </cell>
          <cell r="J948"/>
          <cell r="K948" t="str">
            <v>4439.10</v>
          </cell>
          <cell r="L948" t="str">
            <v>Übrige Rückerstattungen Dritter</v>
          </cell>
          <cell r="M948" t="str">
            <v>Versicherungsleistungen.</v>
          </cell>
        </row>
        <row r="949">
          <cell r="I949">
            <v>44399</v>
          </cell>
          <cell r="J949" t="str">
            <v>4439.9</v>
          </cell>
          <cell r="K949"/>
          <cell r="L949" t="str">
            <v>Übriger Liegenschaftenertrag FV</v>
          </cell>
          <cell r="M949" t="str">
            <v>Nicht anderswo zugeordnete Erträge von Liegenschaften des FV.</v>
          </cell>
        </row>
        <row r="950">
          <cell r="I950">
            <v>443990</v>
          </cell>
          <cell r="J950"/>
          <cell r="K950" t="str">
            <v>4439.90</v>
          </cell>
          <cell r="L950" t="str">
            <v>Übriger Liegenschaftenertrag FV</v>
          </cell>
          <cell r="M950" t="str">
            <v>Nicht anderswo zugeordnete Erträge von Liegenschaften des FV.</v>
          </cell>
        </row>
        <row r="951">
          <cell r="I951">
            <v>444</v>
          </cell>
          <cell r="J951">
            <v>444</v>
          </cell>
          <cell r="K951"/>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cell r="L952" t="str">
            <v>Marktwertanpassungen Wertschriften</v>
          </cell>
          <cell r="M952" t="str">
            <v>Positive Wertberichtigungen (Aufwertung) von Wertschriften des FV durch Bewertung nach den Bewertungsvorschriften.</v>
          </cell>
        </row>
        <row r="953">
          <cell r="I953">
            <v>444000</v>
          </cell>
          <cell r="J953"/>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cell r="L954" t="str">
            <v>Marktwertanpassungen Darlehen</v>
          </cell>
          <cell r="M954" t="str">
            <v>Positive Wertberichtigungen (Aufwertung) von Darlehen des FV durch Bewertung nach den Bewertungsvorschriften.</v>
          </cell>
        </row>
        <row r="955">
          <cell r="I955">
            <v>444100</v>
          </cell>
          <cell r="J955"/>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cell r="L956" t="str">
            <v>Marktwertanpassungen Beteiligungen</v>
          </cell>
          <cell r="M956" t="str">
            <v>Positive Wertberichtigungen (Aufwertung) von Beteiligungen des FV durch Bewertung nach den Bewertungsvorschriften.</v>
          </cell>
        </row>
        <row r="957">
          <cell r="I957">
            <v>444200</v>
          </cell>
          <cell r="J957"/>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cell r="L958" t="str">
            <v>Marktwertanpassungen Liegenschaften</v>
          </cell>
          <cell r="M958" t="str">
            <v>Positive Wertberichtigungen (Aufwertung) von Liegenschaften des FV durch Bewertung nach den Bewertungsvorschriften.</v>
          </cell>
        </row>
        <row r="959">
          <cell r="I959">
            <v>44430</v>
          </cell>
          <cell r="J959" t="str">
            <v>4443.0</v>
          </cell>
          <cell r="K959"/>
          <cell r="L959" t="str">
            <v>Marktwertanpassungen Grundstücke FV</v>
          </cell>
          <cell r="M959" t="str">
            <v>Positive Wertberichtigungen (Aufwertung) von Grundstücken des FV (Sachgruppe 1080) durch Bewertung nach den Bewertungsvorschriften.</v>
          </cell>
        </row>
        <row r="960">
          <cell r="I960">
            <v>444300</v>
          </cell>
          <cell r="J960"/>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cell r="L961" t="str">
            <v>Marktwertanpassungen Gebäude FV</v>
          </cell>
          <cell r="M961" t="str">
            <v>Positive Wertberichtigungen (Aufwertung) von Gebäuden des FV (Sachgruppe 1084) durch Bewertung nach den Bewertungsvorschriften.</v>
          </cell>
        </row>
        <row r="962">
          <cell r="I962">
            <v>444340</v>
          </cell>
          <cell r="J962"/>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cell r="L964" t="str">
            <v>Marktwertanpassungen Mobilien FV</v>
          </cell>
          <cell r="M964" t="str">
            <v>Positive Wertberichtigungen (Aufwertung) von Mobilien des FV (Sachgruppen 1086) durch Bewertung nach den Bewertungsvorschriften.</v>
          </cell>
        </row>
        <row r="965">
          <cell r="I965">
            <v>444960</v>
          </cell>
          <cell r="J965"/>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cell r="L966" t="str">
            <v>Marktwertanpassungen übrige Sachanlagen FV</v>
          </cell>
          <cell r="M966" t="str">
            <v>Positive Wertberichtigungen (Aufwertung) von übrigen Sachanlagen des FV (Sachgruppe 1089) durch Bewertung nach den Bewertungsvorschriften.</v>
          </cell>
        </row>
        <row r="967">
          <cell r="I967">
            <v>444990</v>
          </cell>
          <cell r="J967"/>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cell r="L968" t="str">
            <v>Finanzertrag aus Darlehen und Beteiligungen des VV</v>
          </cell>
          <cell r="M968" t="str">
            <v xml:space="preserve"> </v>
          </cell>
        </row>
        <row r="969">
          <cell r="I969">
            <v>4450</v>
          </cell>
          <cell r="J969">
            <v>4450</v>
          </cell>
          <cell r="K969"/>
          <cell r="L969" t="str">
            <v>Erträge aus Darlehen VV</v>
          </cell>
          <cell r="M969" t="str">
            <v>Zinsen von Darlehen des VV.</v>
          </cell>
        </row>
        <row r="970">
          <cell r="I970">
            <v>445000</v>
          </cell>
          <cell r="J970"/>
          <cell r="K970" t="str">
            <v>4450.00</v>
          </cell>
          <cell r="L970" t="str">
            <v>Erträge aus Darlehen VV</v>
          </cell>
          <cell r="M970" t="str">
            <v>Zinsen von Darlehen des VV.</v>
          </cell>
        </row>
        <row r="971">
          <cell r="I971">
            <v>4451</v>
          </cell>
          <cell r="J971">
            <v>4451</v>
          </cell>
          <cell r="K971"/>
          <cell r="L971" t="str">
            <v>Erträge aus Beteiligungen VV</v>
          </cell>
          <cell r="M971" t="str">
            <v>Dividenden und andere Ausschüttungen von Gewinnanteilen von Anlagen im VV.</v>
          </cell>
        </row>
        <row r="972">
          <cell r="I972">
            <v>445100</v>
          </cell>
          <cell r="J972"/>
          <cell r="K972" t="str">
            <v>4451.00</v>
          </cell>
          <cell r="L972" t="str">
            <v>Erträge aus Beteiligungen VV</v>
          </cell>
          <cell r="M972" t="str">
            <v>Dividenden und andere Ausschüttungen von Gewinnanteilen von Anlagen im VV.</v>
          </cell>
        </row>
        <row r="973">
          <cell r="I973">
            <v>446</v>
          </cell>
          <cell r="J973">
            <v>446</v>
          </cell>
          <cell r="K973"/>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cell r="L974" t="str">
            <v>Öffentliche Betriebe des Bundes</v>
          </cell>
          <cell r="M974" t="str">
            <v>Öffentlich-rechtliche Unternehmungen nach Bundesrecht.</v>
          </cell>
        </row>
        <row r="975">
          <cell r="I975">
            <v>446000</v>
          </cell>
          <cell r="J975"/>
          <cell r="K975" t="str">
            <v>4460.00</v>
          </cell>
          <cell r="L975" t="str">
            <v>Finanzertrag von öffentlichen Betrieben des Bundes</v>
          </cell>
          <cell r="M975" t="str">
            <v>Finanzertrag von öffentlich-rechtlichen Unternehmungen nach Bundesrecht.</v>
          </cell>
        </row>
        <row r="976">
          <cell r="I976">
            <v>4461</v>
          </cell>
          <cell r="J976">
            <v>4461</v>
          </cell>
          <cell r="K976"/>
          <cell r="L976" t="str">
            <v>Öffentliche Unternehmen der Kantone mit öffentlichrechtlicher Rechtsform, Konkordate</v>
          </cell>
          <cell r="M976" t="str">
            <v>Selbständige und unselbständige Anstalten, Konkordate nach kantonalem Recht.</v>
          </cell>
        </row>
        <row r="977">
          <cell r="I977">
            <v>446100</v>
          </cell>
          <cell r="J977"/>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cell r="L982" t="str">
            <v>Nationalbank</v>
          </cell>
          <cell r="M982" t="str">
            <v>Dividenden auf Aktien (Ertragsanteile und zusätzliche Ausschüttungen siehe Konto 4604).</v>
          </cell>
        </row>
        <row r="983">
          <cell r="I983">
            <v>446400</v>
          </cell>
          <cell r="J983"/>
          <cell r="K983" t="str">
            <v>4464.00</v>
          </cell>
          <cell r="L983" t="str">
            <v>Nationalbank</v>
          </cell>
          <cell r="M983" t="str">
            <v>Dividenden auf Aktien (Ertragsanteile und zusätzliche Ausschüttungen siehe Konto 4604).</v>
          </cell>
        </row>
        <row r="984">
          <cell r="I984">
            <v>4468</v>
          </cell>
          <cell r="J984">
            <v>4468</v>
          </cell>
          <cell r="K984"/>
          <cell r="L984" t="str">
            <v>Öffentliche Unternehmungen im Ausland</v>
          </cell>
          <cell r="M984" t="str">
            <v>Erträge von öffentlichen Unternehmungen im Ausland, unabhängig ihrer Rechtsform.</v>
          </cell>
        </row>
        <row r="985">
          <cell r="I985">
            <v>446800</v>
          </cell>
          <cell r="J985"/>
          <cell r="K985" t="str">
            <v>4468.00</v>
          </cell>
          <cell r="L985" t="str">
            <v>Öffentliche Unternehmungen im Ausland</v>
          </cell>
          <cell r="M985" t="str">
            <v>Erträge von öffentlichen Unternehmungen im Ausland, unabhängig ihrer Rechtsform.</v>
          </cell>
        </row>
        <row r="986">
          <cell r="I986">
            <v>4469</v>
          </cell>
          <cell r="J986">
            <v>4469</v>
          </cell>
          <cell r="K986"/>
          <cell r="L986" t="str">
            <v>Übrige öffentliche Unternehmungen</v>
          </cell>
          <cell r="M986" t="str">
            <v>Erträge anderer öffentlicher Unternehmungen.</v>
          </cell>
        </row>
        <row r="987">
          <cell r="I987">
            <v>446900</v>
          </cell>
          <cell r="J987"/>
          <cell r="K987" t="str">
            <v>4469.00</v>
          </cell>
          <cell r="L987" t="str">
            <v>Übrige öffentliche Unternehmungen</v>
          </cell>
          <cell r="M987" t="str">
            <v>Erträge anderer öffentlicher Unternehmungen.</v>
          </cell>
        </row>
        <row r="988">
          <cell r="I988">
            <v>447</v>
          </cell>
          <cell r="J988">
            <v>447</v>
          </cell>
          <cell r="K988"/>
          <cell r="L988" t="str">
            <v>Liegenschaftenertrag VV</v>
          </cell>
          <cell r="M988" t="str">
            <v xml:space="preserve"> </v>
          </cell>
        </row>
        <row r="989">
          <cell r="I989">
            <v>4470</v>
          </cell>
          <cell r="J989">
            <v>4470</v>
          </cell>
          <cell r="K989"/>
          <cell r="L989" t="str">
            <v>Pacht- und Mietzinse Liegenschaften VV</v>
          </cell>
          <cell r="M989" t="str">
            <v>Mietzinse, Pacht- und Baurechtszinsen von Liegenschaften des VV.</v>
          </cell>
        </row>
        <row r="990">
          <cell r="I990">
            <v>447000</v>
          </cell>
          <cell r="J990"/>
          <cell r="K990" t="str">
            <v>4470.00</v>
          </cell>
          <cell r="L990" t="str">
            <v>Pacht- und Mietzinse Liegenschaften VV</v>
          </cell>
          <cell r="M990" t="str">
            <v>Mietzinse, Pacht- und Baurechtszinsen von Liegenschaften des VV.</v>
          </cell>
        </row>
        <row r="991">
          <cell r="I991">
            <v>4471</v>
          </cell>
          <cell r="J991">
            <v>4471</v>
          </cell>
          <cell r="K991"/>
          <cell r="L991" t="str">
            <v>Vergütung Dienstwohnungen VV</v>
          </cell>
          <cell r="M991" t="str">
            <v>Vergütungen des eigenen Personals für Dienstwohnungen des VV.</v>
          </cell>
        </row>
        <row r="992">
          <cell r="I992">
            <v>447100</v>
          </cell>
          <cell r="J992"/>
          <cell r="K992" t="str">
            <v>4471.00</v>
          </cell>
          <cell r="L992" t="str">
            <v>Vergütung Dienstwohnungen VV</v>
          </cell>
          <cell r="M992" t="str">
            <v>Vergütungen des eigenen Personals für Dienstwohnungen des VV.</v>
          </cell>
        </row>
        <row r="993">
          <cell r="I993">
            <v>4472</v>
          </cell>
          <cell r="J993">
            <v>4472</v>
          </cell>
          <cell r="K993"/>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cell r="L995" t="str">
            <v>Übrige Erträge Liegenschaften VV</v>
          </cell>
          <cell r="M995" t="str">
            <v>Nicht anderswo genannte Erträge aus Liegenschaften des VV.</v>
          </cell>
        </row>
        <row r="996">
          <cell r="I996">
            <v>447900</v>
          </cell>
          <cell r="J996"/>
          <cell r="K996" t="str">
            <v>4479.00</v>
          </cell>
          <cell r="L996" t="str">
            <v>Übrige Erträge Liegenschaften VV</v>
          </cell>
          <cell r="M996" t="str">
            <v>Nicht anderswo genannte Erträge aus Liegenschaften des VV.</v>
          </cell>
        </row>
        <row r="997">
          <cell r="I997">
            <v>448</v>
          </cell>
          <cell r="J997">
            <v>448</v>
          </cell>
          <cell r="K997"/>
          <cell r="L997" t="str">
            <v>Erträge von gemieteten Liegenschaften</v>
          </cell>
          <cell r="M997" t="str">
            <v>Erträge aus Untermiete oder Weitervermietung an Dritte von gemieteten Liegenschaften.</v>
          </cell>
        </row>
        <row r="998">
          <cell r="I998">
            <v>4480</v>
          </cell>
          <cell r="J998">
            <v>4480</v>
          </cell>
          <cell r="K998"/>
          <cell r="L998" t="str">
            <v>Mietzinse von gemieteten Liegenschaften</v>
          </cell>
          <cell r="M998" t="str">
            <v>Miet- und Pachtzinse für Untermiete oder aus Weitervermietung von für Verwaltungszwecke gemietete Liegenschaften.</v>
          </cell>
        </row>
        <row r="999">
          <cell r="I999">
            <v>448000</v>
          </cell>
          <cell r="J999"/>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cell r="L1000" t="str">
            <v>Übrige Erträge von gemieteten Liegenschaften</v>
          </cell>
          <cell r="M1000" t="str">
            <v>Erträge für kurzfristige Vermietung und Benützung von Räumen in für Verwaltungszwecke gemietete Liegenschaften.</v>
          </cell>
        </row>
        <row r="1001">
          <cell r="I1001">
            <v>448900</v>
          </cell>
          <cell r="J1001"/>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cell r="L1002" t="str">
            <v>Übriger Finanzertrag</v>
          </cell>
          <cell r="M1002" t="str">
            <v xml:space="preserve"> </v>
          </cell>
        </row>
        <row r="1003">
          <cell r="I1003">
            <v>4490</v>
          </cell>
          <cell r="J1003">
            <v>4490</v>
          </cell>
          <cell r="K1003"/>
          <cell r="L1003" t="str">
            <v>Aufwertungen VV</v>
          </cell>
          <cell r="M1003" t="str">
            <v>Aufwertungen von Liegenschaften, Sachanlagen und Finanzanlagen des VV durch Verlängerung der Nutzungsdauern oder ausnahmsweiser Neubewertung.</v>
          </cell>
        </row>
        <row r="1004">
          <cell r="I1004">
            <v>449000</v>
          </cell>
          <cell r="J1004"/>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cell r="L1005" t="str">
            <v>Entnahmen aus Fonds und Spezialfinanzierungen</v>
          </cell>
          <cell r="M1005" t="str">
            <v xml:space="preserve"> </v>
          </cell>
        </row>
        <row r="1006">
          <cell r="I1006">
            <v>450</v>
          </cell>
          <cell r="J1006">
            <v>450</v>
          </cell>
          <cell r="K1006"/>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cell r="L1007" t="str">
            <v>Entnahmen aus Spezialfinanzierungen des FK</v>
          </cell>
          <cell r="M1007" t="str">
            <v>Entnahmen werden der Sachgruppe 2090 Verbindlichkeiten gegenüber Spezialfinanzierungen im FK belastet.</v>
          </cell>
        </row>
        <row r="1008">
          <cell r="I1008">
            <v>450000</v>
          </cell>
          <cell r="J1008"/>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cell r="L1009" t="str">
            <v>Entnahmen aus Fonds des FK</v>
          </cell>
          <cell r="M1009" t="str">
            <v>Entnahmen werden der Sachgruppe 2091 Verbindlichkeiten gegenüber Fonds im FK belastet.</v>
          </cell>
        </row>
        <row r="1010">
          <cell r="I1010">
            <v>450100</v>
          </cell>
          <cell r="J1010"/>
          <cell r="K1010" t="str">
            <v>4501.00</v>
          </cell>
          <cell r="L1010" t="str">
            <v>Entnahmen aus Fonds des FK</v>
          </cell>
          <cell r="M1010" t="str">
            <v>Entnahmen werden der Sachgruppe 2091 Verbindlichkeiten gegenüber Fonds im FK belastet.</v>
          </cell>
        </row>
        <row r="1011">
          <cell r="I1011">
            <v>451</v>
          </cell>
          <cell r="J1011">
            <v>451</v>
          </cell>
          <cell r="K1011"/>
          <cell r="L1011" t="str">
            <v>Entnahmen aus Fonds und Spezialfinanzierungen im Eigenkapital</v>
          </cell>
          <cell r="M1011" t="str">
            <v xml:space="preserve"> </v>
          </cell>
        </row>
        <row r="1012">
          <cell r="I1012">
            <v>4510</v>
          </cell>
          <cell r="J1012">
            <v>4510</v>
          </cell>
          <cell r="K1012"/>
          <cell r="L1012" t="str">
            <v>Entnahmen aus Spezialfinanzierungen des EK</v>
          </cell>
          <cell r="M1012" t="str">
            <v>Entnahmen werden der Sachgruppe 2900 Spezialfinanzierungen im EK belastet.</v>
          </cell>
        </row>
        <row r="1013">
          <cell r="I1013">
            <v>451000</v>
          </cell>
          <cell r="J1013"/>
          <cell r="K1013" t="str">
            <v>4510.00</v>
          </cell>
          <cell r="L1013" t="str">
            <v>Entnahmen aus Spezialfinanzierungen des EK</v>
          </cell>
          <cell r="M1013" t="str">
            <v>Entnahmen werden der Sachgruppe 2900 Spezialfinanzierungen im EK belastet.</v>
          </cell>
        </row>
        <row r="1014">
          <cell r="I1014">
            <v>4511</v>
          </cell>
          <cell r="J1014">
            <v>4511</v>
          </cell>
          <cell r="K1014"/>
          <cell r="L1014" t="str">
            <v>Entnahmen aus Fonds EK</v>
          </cell>
          <cell r="M1014" t="str">
            <v>Entnahmen werden der Sachgruppe 2910 Fonds im EK belastet.</v>
          </cell>
        </row>
        <row r="1015">
          <cell r="I1015">
            <v>451100</v>
          </cell>
          <cell r="J1015"/>
          <cell r="K1015" t="str">
            <v>4511.00</v>
          </cell>
          <cell r="L1015" t="str">
            <v>Entnahmen aus Fonds EK</v>
          </cell>
          <cell r="M1015" t="str">
            <v>Entnahmen werden der Sachgruppe 2910 Fonds im EK belastet.</v>
          </cell>
        </row>
        <row r="1016">
          <cell r="I1016">
            <v>46</v>
          </cell>
          <cell r="J1016">
            <v>46</v>
          </cell>
          <cell r="K1016"/>
          <cell r="L1016" t="str">
            <v>Transferertrag</v>
          </cell>
          <cell r="M1016" t="str">
            <v xml:space="preserve"> </v>
          </cell>
        </row>
        <row r="1017">
          <cell r="I1017">
            <v>460</v>
          </cell>
          <cell r="J1017">
            <v>460</v>
          </cell>
          <cell r="K1017"/>
          <cell r="L1017" t="str">
            <v>Ertragsanteile</v>
          </cell>
          <cell r="M1017" t="str">
            <v xml:space="preserve"> </v>
          </cell>
        </row>
        <row r="1018">
          <cell r="I1018">
            <v>4600</v>
          </cell>
          <cell r="J1018">
            <v>4600</v>
          </cell>
          <cell r="K1018"/>
          <cell r="L1018" t="str">
            <v>Anteil an Bundeserträgen</v>
          </cell>
          <cell r="M1018">
            <v>0</v>
          </cell>
        </row>
        <row r="1019">
          <cell r="I1019">
            <v>460000</v>
          </cell>
          <cell r="J1019"/>
          <cell r="K1019" t="str">
            <v>4600.00</v>
          </cell>
          <cell r="L1019" t="str">
            <v>Anteil an Bundeserträgen</v>
          </cell>
          <cell r="M1019"/>
        </row>
        <row r="1020">
          <cell r="I1020">
            <v>4601</v>
          </cell>
          <cell r="J1020">
            <v>4601</v>
          </cell>
          <cell r="K1020"/>
          <cell r="L1020" t="str">
            <v>Anteil an Kantonserträgen und Konkordaten</v>
          </cell>
          <cell r="M1020">
            <v>0</v>
          </cell>
        </row>
        <row r="1021">
          <cell r="I1021">
            <v>46010</v>
          </cell>
          <cell r="J1021" t="str">
            <v>4601.0</v>
          </cell>
          <cell r="K1021"/>
          <cell r="L1021" t="str">
            <v>Anteil am Ertrag kantonaler Steuern</v>
          </cell>
          <cell r="M1021"/>
        </row>
        <row r="1022">
          <cell r="I1022">
            <v>460100</v>
          </cell>
          <cell r="J1022"/>
          <cell r="K1022" t="str">
            <v>4601.00</v>
          </cell>
          <cell r="L1022" t="str">
            <v>Anteil am Ertrag kantonaler Steuern</v>
          </cell>
          <cell r="M1022"/>
        </row>
        <row r="1023">
          <cell r="I1023">
            <v>46011</v>
          </cell>
          <cell r="J1023" t="str">
            <v>4601.1</v>
          </cell>
          <cell r="K1023"/>
          <cell r="L1023" t="str">
            <v>Anteil am Ertrag kantonaler Regalien und Konzessionen</v>
          </cell>
          <cell r="M1023"/>
        </row>
        <row r="1024">
          <cell r="I1024">
            <v>460110</v>
          </cell>
          <cell r="J1024"/>
          <cell r="K1024" t="str">
            <v>4601.10</v>
          </cell>
          <cell r="L1024" t="str">
            <v>Anteil am Ertrag kantonaler Regalien und Konzessionen</v>
          </cell>
          <cell r="M1024"/>
        </row>
        <row r="1025">
          <cell r="I1025">
            <v>46012</v>
          </cell>
          <cell r="J1025" t="str">
            <v>4601.2</v>
          </cell>
          <cell r="K1025"/>
          <cell r="L1025" t="str">
            <v>Anteil an kantonalen Gebühren</v>
          </cell>
          <cell r="M1025"/>
        </row>
        <row r="1026">
          <cell r="I1026">
            <v>460120</v>
          </cell>
          <cell r="J1026"/>
          <cell r="K1026" t="str">
            <v>4601.20</v>
          </cell>
          <cell r="L1026" t="str">
            <v>Anteil an kantonalen Gebühren</v>
          </cell>
          <cell r="M1026"/>
        </row>
        <row r="1027">
          <cell r="I1027">
            <v>46019</v>
          </cell>
          <cell r="J1027" t="str">
            <v>4601.9</v>
          </cell>
          <cell r="K1027"/>
          <cell r="L1027" t="str">
            <v>Anteil an übrigen kantonalen Erträgen</v>
          </cell>
          <cell r="M1027"/>
        </row>
        <row r="1028">
          <cell r="I1028">
            <v>460190</v>
          </cell>
          <cell r="J1028"/>
          <cell r="K1028" t="str">
            <v>4601.90</v>
          </cell>
          <cell r="L1028" t="str">
            <v>Anteil an übrigen kantonalen Erträgen</v>
          </cell>
          <cell r="M1028"/>
        </row>
        <row r="1029">
          <cell r="I1029">
            <v>4602</v>
          </cell>
          <cell r="J1029">
            <v>4602</v>
          </cell>
          <cell r="K1029"/>
          <cell r="L1029" t="str">
            <v>Anteil an Gemeindeerträgen und Gemeindezweckverbände</v>
          </cell>
          <cell r="M1029" t="str">
            <v>In den Gemeinderechnungen muss je Ertragsart und Zweckverband ein Detailkonto geführt werden.</v>
          </cell>
        </row>
        <row r="1030">
          <cell r="I1030">
            <v>460200</v>
          </cell>
          <cell r="J1030"/>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cell r="L1031" t="str">
            <v>Anteil an Erträgen öffentlicher Sozialversicherungsanstalten</v>
          </cell>
          <cell r="M1031" t="str">
            <v xml:space="preserve"> </v>
          </cell>
        </row>
        <row r="1032">
          <cell r="I1032">
            <v>460300</v>
          </cell>
          <cell r="J1032"/>
          <cell r="K1032" t="str">
            <v>4603.00</v>
          </cell>
          <cell r="L1032" t="str">
            <v>Anteil an Erträgen öffentlicher Sozialversicherungsanstalten</v>
          </cell>
          <cell r="M1032"/>
        </row>
        <row r="1033">
          <cell r="I1033">
            <v>4604</v>
          </cell>
          <cell r="J1033">
            <v>4604</v>
          </cell>
          <cell r="K1033"/>
          <cell r="L1033" t="str">
            <v>Anteile an Erträgen öffentlicher Unternehmungen</v>
          </cell>
          <cell r="M1033" t="str">
            <v xml:space="preserve"> </v>
          </cell>
        </row>
        <row r="1034">
          <cell r="I1034">
            <v>460400</v>
          </cell>
          <cell r="J1034"/>
          <cell r="K1034" t="str">
            <v>4604.00</v>
          </cell>
          <cell r="L1034" t="str">
            <v>Anteile an Erträgen öffentlicher Unternehmungen</v>
          </cell>
          <cell r="M1034"/>
        </row>
        <row r="1035">
          <cell r="I1035">
            <v>461</v>
          </cell>
          <cell r="J1035">
            <v>461</v>
          </cell>
          <cell r="K1035"/>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cell r="L1036" t="str">
            <v>Entschädigungen vom Bund</v>
          </cell>
          <cell r="M1036" t="str">
            <v>Entschädigungen vom Bund, für Aufgaben in seinem Zuständigkeitsbereich.</v>
          </cell>
        </row>
        <row r="1037">
          <cell r="I1037">
            <v>461000</v>
          </cell>
          <cell r="J1037"/>
          <cell r="K1037" t="str">
            <v>4610.00</v>
          </cell>
          <cell r="L1037" t="str">
            <v>Entschädigungen vom Bund</v>
          </cell>
          <cell r="M1037" t="str">
            <v>Entschädigungen vom Bund, für Aufgaben in seinem Zuständigkeitsbereich.</v>
          </cell>
        </row>
        <row r="1038">
          <cell r="I1038">
            <v>4611</v>
          </cell>
          <cell r="J1038">
            <v>4611</v>
          </cell>
          <cell r="K1038"/>
          <cell r="L1038" t="str">
            <v>Entschädigungen von Kantonen und Konkordaten</v>
          </cell>
          <cell r="M1038" t="str">
            <v>Entschädigungen vom Kanton für Aufgaben in seinem Zuständigkeitsbereich.</v>
          </cell>
        </row>
        <row r="1039">
          <cell r="I1039">
            <v>461100</v>
          </cell>
          <cell r="J1039"/>
          <cell r="K1039" t="str">
            <v>4611.00</v>
          </cell>
          <cell r="L1039" t="str">
            <v>Entschädigungen vom Kanton und von Konkordaten</v>
          </cell>
          <cell r="M1039" t="str">
            <v>Entschädigungen vom Kanton für Aufgaben in seinem Zuständigkeitsbereich.</v>
          </cell>
        </row>
        <row r="1040">
          <cell r="I1040">
            <v>4612</v>
          </cell>
          <cell r="J1040">
            <v>4612</v>
          </cell>
          <cell r="K1040"/>
          <cell r="L1040" t="str">
            <v>Entschädigungen von Gemeinden und Gemeindezweckverbänden</v>
          </cell>
          <cell r="M1040" t="str">
            <v>Entschädigungen von anderen Gemeinden und Zweckverbänden für Aufgaben in ihrem Zuständigkeitsbereich.</v>
          </cell>
        </row>
        <row r="1041">
          <cell r="I1041">
            <v>461200</v>
          </cell>
          <cell r="J1041"/>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cell r="L1042" t="str">
            <v>Entschädigungen von öffentlichen Sozialversicherungen</v>
          </cell>
          <cell r="M1042" t="str">
            <v>Entschädigungen von öffentlichen Sozialversicherungen für Aufgaben in ihrem Zuständigkeitsbereich.</v>
          </cell>
        </row>
        <row r="1043">
          <cell r="I1043">
            <v>461300</v>
          </cell>
          <cell r="J1043"/>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cell r="L1044" t="str">
            <v>Entschädigungen von öffentlichen Unternehmungen</v>
          </cell>
          <cell r="M1044" t="str">
            <v>Entschädigungen von öffentlichen Unternehmungen für Aufgaben in ihrem Zuständigkeitsbereich.</v>
          </cell>
        </row>
        <row r="1045">
          <cell r="I1045">
            <v>461400</v>
          </cell>
          <cell r="J1045"/>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cell r="L1046" t="str">
            <v>Finanz- und Lastenausgleich</v>
          </cell>
          <cell r="M1046" t="str">
            <v xml:space="preserve"> </v>
          </cell>
        </row>
        <row r="1047">
          <cell r="I1047">
            <v>4620</v>
          </cell>
          <cell r="J1047">
            <v>4620</v>
          </cell>
          <cell r="K1047"/>
          <cell r="L1047" t="str">
            <v>Finanz- und Lastenausgleich vom Bund</v>
          </cell>
          <cell r="M1047" t="str">
            <v>Finanz- und Lastenausgleichsbeiträge des Bundes.</v>
          </cell>
        </row>
        <row r="1048">
          <cell r="I1048">
            <v>462000</v>
          </cell>
          <cell r="J1048"/>
          <cell r="K1048" t="str">
            <v>4620.00</v>
          </cell>
          <cell r="L1048" t="str">
            <v>Finanz- und Lastenausgleich vom Bund</v>
          </cell>
          <cell r="M1048" t="str">
            <v>Finanz- und Lastenausgleichsbeiträge des Bundes.</v>
          </cell>
        </row>
        <row r="1049">
          <cell r="I1049">
            <v>4621</v>
          </cell>
          <cell r="J1049">
            <v>4621</v>
          </cell>
          <cell r="K1049"/>
          <cell r="L1049" t="str">
            <v>Finanz- und Lastenausgleich von Kantonen und Konkordaten</v>
          </cell>
          <cell r="M1049" t="str">
            <v>Finanz- und Lastenausgleichsbeiträge des Kantons an die Gemeinden.</v>
          </cell>
        </row>
        <row r="1050">
          <cell r="I1050">
            <v>46211</v>
          </cell>
          <cell r="J1050" t="str">
            <v>4621.1</v>
          </cell>
          <cell r="K1050"/>
          <cell r="L1050" t="str">
            <v>Anteil am Ressourcenausgleich des Kantons</v>
          </cell>
          <cell r="M1050" t="str">
            <v>Anteil der Gemeinden am Ressourcenausgleich des Kantons.</v>
          </cell>
        </row>
        <row r="1051">
          <cell r="I1051">
            <v>462110</v>
          </cell>
          <cell r="J1051"/>
          <cell r="K1051" t="str">
            <v>4621.10</v>
          </cell>
          <cell r="L1051" t="str">
            <v>Anteil am Ressourcenausgleich des Kantons</v>
          </cell>
          <cell r="M1051" t="str">
            <v>Anteil der Gemeinden am Ressourcenausgleich des Kantons.</v>
          </cell>
        </row>
        <row r="1052">
          <cell r="I1052">
            <v>46212</v>
          </cell>
          <cell r="J1052" t="str">
            <v>4621.2</v>
          </cell>
          <cell r="K1052"/>
          <cell r="L1052" t="str">
            <v>Anteil am sozio-demografischen Ausgleich des Kantons</v>
          </cell>
          <cell r="M1052" t="str">
            <v>Anteil der Gemeinden am sozio-demografischen Ausgleich des Kantons.</v>
          </cell>
        </row>
        <row r="1053">
          <cell r="I1053">
            <v>462120</v>
          </cell>
          <cell r="J1053"/>
          <cell r="K1053" t="str">
            <v>4621.20</v>
          </cell>
          <cell r="L1053" t="str">
            <v>Anteil am sozio-demografischen Ausgleich des Kantons</v>
          </cell>
          <cell r="M1053" t="str">
            <v>Anteil der Gemeinden am sozio-demografischen Ausgleich des Kantons.</v>
          </cell>
        </row>
        <row r="1054">
          <cell r="I1054">
            <v>46213</v>
          </cell>
          <cell r="J1054" t="str">
            <v>4621.3</v>
          </cell>
          <cell r="K1054"/>
          <cell r="L1054" t="str">
            <v>Anteil am geografisch-topografischen Ausgleich des Kantons</v>
          </cell>
          <cell r="M1054" t="str">
            <v>Anteil der Gemeinden am geografisch-topografischen Ausgleich des Kantons.</v>
          </cell>
        </row>
        <row r="1055">
          <cell r="I1055">
            <v>462130</v>
          </cell>
          <cell r="J1055"/>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cell r="L1056" t="str">
            <v>Anteil am Härteausgleich des Kantons</v>
          </cell>
          <cell r="M1056" t="str">
            <v>Anteil der Gemeinden am Härteausgleich des Kantons.</v>
          </cell>
        </row>
        <row r="1057">
          <cell r="I1057">
            <v>462140</v>
          </cell>
          <cell r="J1057"/>
          <cell r="K1057" t="str">
            <v>4621.40</v>
          </cell>
          <cell r="L1057" t="str">
            <v>Anteil am Härteausgleich des Kantons</v>
          </cell>
          <cell r="M1057" t="str">
            <v>Anteil der Gemeinden am Härteausgleich des Kantons.</v>
          </cell>
        </row>
        <row r="1058">
          <cell r="I1058">
            <v>46215</v>
          </cell>
          <cell r="J1058" t="str">
            <v>4621.5</v>
          </cell>
          <cell r="K1058"/>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cell r="L1060" t="str">
            <v>Lastenausgleichsbeiträge von Kanton</v>
          </cell>
          <cell r="M1060" t="str">
            <v>Innerkantonaler Lastenausgleich (Beiträge des Kantons an die Gemeinden; vertikaler LAG); Lastenausgleichsbeiträge.</v>
          </cell>
        </row>
        <row r="1061">
          <cell r="I1061">
            <v>462160</v>
          </cell>
          <cell r="J1061"/>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cell r="L1062" t="str">
            <v>Übriger Finanz- und Lastenausgleich von Kanton</v>
          </cell>
          <cell r="M1062" t="str">
            <v>Übriger Finanz- und Lastenausgleich vom Kanton an die Gemeinden (vertikaler FAG).</v>
          </cell>
        </row>
        <row r="1063">
          <cell r="I1063">
            <v>462190</v>
          </cell>
          <cell r="J1063"/>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cell r="L1065" t="str">
            <v>Finanzausgleichsbeiträge von Gemeinden und Zweckverbänden</v>
          </cell>
          <cell r="M1065" t="str">
            <v>Innerkantonaler Finanzausgleich (Beiträge von Gemeinden an Gemeinden; horizontaler FAG).</v>
          </cell>
        </row>
        <row r="1066">
          <cell r="I1066">
            <v>462270</v>
          </cell>
          <cell r="J1066"/>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cell r="L1067" t="str">
            <v>Lastenausgleichsbeiträge von Gemeinden und Zweckverbänden</v>
          </cell>
          <cell r="M1067" t="str">
            <v>Innerkantonaler Lastenausgleich (Beiträge von Gemeinden an Gemeinden; horizontaler LAG).</v>
          </cell>
        </row>
        <row r="1068">
          <cell r="I1068">
            <v>462280</v>
          </cell>
          <cell r="J1068"/>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cell r="L1069" t="str">
            <v>Lastenausgleich von öffentlichen Unternehmungen</v>
          </cell>
          <cell r="M1069" t="str">
            <v>In Gemeinderechnung, sofern öffentliche Unternehmungen (z.B. Kantonalbanken) Lastenausgleich leisten.</v>
          </cell>
        </row>
        <row r="1070">
          <cell r="I1070">
            <v>462400</v>
          </cell>
          <cell r="J1070"/>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cell r="L1071" t="str">
            <v>Beiträge von Gemeinwesen und Dritten</v>
          </cell>
          <cell r="M1071" t="str">
            <v xml:space="preserve"> </v>
          </cell>
        </row>
        <row r="1072">
          <cell r="I1072">
            <v>4630</v>
          </cell>
          <cell r="J1072">
            <v>4630</v>
          </cell>
          <cell r="K1072"/>
          <cell r="L1072" t="str">
            <v>Beiträge vom Bund</v>
          </cell>
          <cell r="M1072" t="str">
            <v>Laufende Betriebsbeiträge vom Bund.</v>
          </cell>
        </row>
        <row r="1073">
          <cell r="I1073">
            <v>463000</v>
          </cell>
          <cell r="J1073"/>
          <cell r="K1073" t="str">
            <v>4630.00</v>
          </cell>
          <cell r="L1073" t="str">
            <v>Beiträge vom Bund</v>
          </cell>
          <cell r="M1073" t="str">
            <v>Laufende Betriebsbeiträge vom Bund.</v>
          </cell>
        </row>
        <row r="1074">
          <cell r="I1074">
            <v>4631</v>
          </cell>
          <cell r="J1074">
            <v>4631</v>
          </cell>
          <cell r="K1074"/>
          <cell r="L1074" t="str">
            <v>Beiträge von Kantonen und Konkordaten</v>
          </cell>
          <cell r="M1074" t="str">
            <v>Laufende Betriebsbeiträge von Kantonen und Konkordaten.</v>
          </cell>
        </row>
        <row r="1075">
          <cell r="I1075">
            <v>463100</v>
          </cell>
          <cell r="J1075"/>
          <cell r="K1075" t="str">
            <v>4631.00</v>
          </cell>
          <cell r="L1075" t="str">
            <v>Beiträge vom Kanton und von Konkordaten</v>
          </cell>
          <cell r="M1075" t="str">
            <v>Laufende Betriebsbeiträge von Kanton und Konkordaten.</v>
          </cell>
        </row>
        <row r="1076">
          <cell r="I1076">
            <v>4632</v>
          </cell>
          <cell r="J1076">
            <v>4632</v>
          </cell>
          <cell r="K1076"/>
          <cell r="L1076" t="str">
            <v>Beiträge von Gemeinden und Gemeindezweckverbänden</v>
          </cell>
          <cell r="M1076" t="str">
            <v>Laufende Betriebsbeiträge von Gemeinden und Zweckverbänden.</v>
          </cell>
        </row>
        <row r="1077">
          <cell r="I1077">
            <v>463200</v>
          </cell>
          <cell r="J1077"/>
          <cell r="K1077" t="str">
            <v>4632.00</v>
          </cell>
          <cell r="L1077" t="str">
            <v>Beiträge von Gemeinden und Zweckverbänden</v>
          </cell>
          <cell r="M1077" t="str">
            <v>Laufende Betriebsbeiträge von Gemeinden und Zweckverbänden.</v>
          </cell>
        </row>
        <row r="1078">
          <cell r="I1078">
            <v>4633</v>
          </cell>
          <cell r="J1078">
            <v>4633</v>
          </cell>
          <cell r="K1078"/>
          <cell r="L1078" t="str">
            <v>Beiträge von öffentlichen Sozialversicherungen</v>
          </cell>
          <cell r="M1078" t="str">
            <v>Laufende Betriebsbeiträge von öffentlichen Sozialversicherungen.</v>
          </cell>
        </row>
        <row r="1079">
          <cell r="I1079">
            <v>463300</v>
          </cell>
          <cell r="J1079"/>
          <cell r="K1079" t="str">
            <v>4633.00</v>
          </cell>
          <cell r="L1079" t="str">
            <v>Beiträge von öffentlichen Sozialversicherungen</v>
          </cell>
          <cell r="M1079" t="str">
            <v>Laufende Betriebsbeiträge von öffentlichen Sozialversicherungen.</v>
          </cell>
        </row>
        <row r="1080">
          <cell r="I1080">
            <v>4634</v>
          </cell>
          <cell r="J1080">
            <v>4634</v>
          </cell>
          <cell r="K1080"/>
          <cell r="L1080" t="str">
            <v>Beiträge von öffentlichen Unternehmungen</v>
          </cell>
          <cell r="M1080" t="str">
            <v>Laufende Betriebsbeiträge von öffentlichen Unternehmungen.</v>
          </cell>
        </row>
        <row r="1081">
          <cell r="I1081">
            <v>463400</v>
          </cell>
          <cell r="J1081"/>
          <cell r="K1081" t="str">
            <v>4634.00</v>
          </cell>
          <cell r="L1081" t="str">
            <v>Beiträge von öffentlichen Unternehmungen</v>
          </cell>
          <cell r="M1081" t="str">
            <v>Laufende Betriebsbeiträge von öffentlichen Unternehmungen.</v>
          </cell>
        </row>
        <row r="1082">
          <cell r="I1082">
            <v>4635</v>
          </cell>
          <cell r="J1082">
            <v>4635</v>
          </cell>
          <cell r="K1082"/>
          <cell r="L1082" t="str">
            <v>Beiträge von privaten Unternehmungen</v>
          </cell>
          <cell r="M1082" t="str">
            <v>Laufende Betriebsbeiträge von privaten Unternehmungen.</v>
          </cell>
        </row>
        <row r="1083">
          <cell r="I1083">
            <v>463500</v>
          </cell>
          <cell r="J1083"/>
          <cell r="K1083" t="str">
            <v>4635.00</v>
          </cell>
          <cell r="L1083" t="str">
            <v>Beiträge von privaten Unternehmungen</v>
          </cell>
          <cell r="M1083" t="str">
            <v>Laufende Betriebsbeiträge von privaten Unternehmungen.</v>
          </cell>
        </row>
        <row r="1084">
          <cell r="I1084">
            <v>4636</v>
          </cell>
          <cell r="J1084">
            <v>4636</v>
          </cell>
          <cell r="K1084"/>
          <cell r="L1084" t="str">
            <v>Beiträge von privaten Organisationen ohne Erwerbszweck</v>
          </cell>
          <cell r="M1084" t="str">
            <v>Laufende Betriebsbeiträge von privaten Organisationen ohne Erwerbszweck.</v>
          </cell>
        </row>
        <row r="1085">
          <cell r="I1085">
            <v>463600</v>
          </cell>
          <cell r="J1085"/>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cell r="L1086" t="str">
            <v>Beiträge von privaten Haushalten</v>
          </cell>
          <cell r="M1086" t="str">
            <v>Laufende Betriebsbeiträge von privaten Haushalten.</v>
          </cell>
        </row>
        <row r="1087">
          <cell r="I1087">
            <v>463700</v>
          </cell>
          <cell r="J1087"/>
          <cell r="K1087" t="str">
            <v>4637.00</v>
          </cell>
          <cell r="L1087" t="str">
            <v>Beiträge von privaten Haushalten</v>
          </cell>
          <cell r="M1087" t="str">
            <v>Laufende Betriebsbeiträge von privaten Haushalten.</v>
          </cell>
        </row>
        <row r="1088">
          <cell r="I1088">
            <v>4638</v>
          </cell>
          <cell r="J1088">
            <v>4638</v>
          </cell>
          <cell r="K1088"/>
          <cell r="L1088" t="str">
            <v>Beiträge aus dem Ausland</v>
          </cell>
          <cell r="M1088" t="str">
            <v>Laufende Betriebsbeiträge aus dem Ausland.</v>
          </cell>
        </row>
        <row r="1089">
          <cell r="I1089">
            <v>463800</v>
          </cell>
          <cell r="J1089"/>
          <cell r="K1089" t="str">
            <v>4638.00</v>
          </cell>
          <cell r="L1089" t="str">
            <v>Beiträge aus dem Ausland</v>
          </cell>
          <cell r="M1089" t="str">
            <v>Laufende Betriebsbeiträge aus dem Ausland.</v>
          </cell>
        </row>
        <row r="1090">
          <cell r="I1090">
            <v>466</v>
          </cell>
          <cell r="J1090">
            <v>466</v>
          </cell>
          <cell r="K1090"/>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cell r="L1092" t="str">
            <v>Planmässige Auflösung passivierter Investitionsbeiträge vom Bund</v>
          </cell>
          <cell r="M1092" t="str">
            <v>Planmässige Auflösung passivierter Investitionsbeiträge der Sachgruppe 20680.</v>
          </cell>
        </row>
        <row r="1093">
          <cell r="I1093">
            <v>466000</v>
          </cell>
          <cell r="J1093"/>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cell r="L1094" t="str">
            <v>Planmässige Auflösung passivierter Investitionsbeiträge von Kanton und Konkordaten</v>
          </cell>
          <cell r="M1094" t="str">
            <v>Planmässige Auflösung passivierter Investitionsbeiträge der Sachgruppe 20681.</v>
          </cell>
        </row>
        <row r="1095">
          <cell r="I1095">
            <v>466010</v>
          </cell>
          <cell r="J1095"/>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cell r="L1096" t="str">
            <v>Planmässige Auflösung passivierter Investitionsbeiträge von Gemeinden und Zweckverbänden</v>
          </cell>
          <cell r="M1096" t="str">
            <v>Planmässige Auflösung passivierter Investitionsbeiträge der Sachgruppe 20682.</v>
          </cell>
        </row>
        <row r="1097">
          <cell r="I1097">
            <v>466020</v>
          </cell>
          <cell r="J1097"/>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cell r="L1098" t="str">
            <v>Planmässige Auflösung passivierter Investitionsbeiträge von öffentlichen Sozialversicherungen</v>
          </cell>
          <cell r="M1098" t="str">
            <v>Planmässige Auflösung passivierter Investitionsbeiträge der Sachgruppe 20683.</v>
          </cell>
        </row>
        <row r="1099">
          <cell r="I1099">
            <v>466030</v>
          </cell>
          <cell r="J1099"/>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cell r="L1100" t="str">
            <v>Planmässige Auflösung passivierter Investitionsbeiträge von öffentlichen Unternehmungen</v>
          </cell>
          <cell r="M1100" t="str">
            <v>Planmässige Auflösung passivierter Investitionsbeiträge der Sachgruppe 20684.</v>
          </cell>
        </row>
        <row r="1101">
          <cell r="I1101">
            <v>466040</v>
          </cell>
          <cell r="J1101"/>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cell r="L1102" t="str">
            <v>Planmässige Auflösung passivierter Investitionsbeiträge von privaten Unternehmungen</v>
          </cell>
          <cell r="M1102" t="str">
            <v>Planmässige Auflösung passivierter Investitionsbeiträge der Sachgruppe 20685.</v>
          </cell>
        </row>
        <row r="1103">
          <cell r="I1103">
            <v>466050</v>
          </cell>
          <cell r="J1103"/>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cell r="L1106" t="str">
            <v>Planmässige Auflösung passivierter Investitionsbeiträge von privaten Haushalten</v>
          </cell>
          <cell r="M1106" t="str">
            <v>Planmässige Auflösung passivierter Investitionsbeiträge der Sachgruppe 20687.</v>
          </cell>
        </row>
        <row r="1107">
          <cell r="I1107">
            <v>466070</v>
          </cell>
          <cell r="J1107"/>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cell r="L1108" t="str">
            <v>Planmässige Auflösung passivierter Investitionsbeiträge vom Ausland</v>
          </cell>
          <cell r="M1108" t="str">
            <v>Planmässige Auflösung passivierter Investitionsbeiträge der Sachgruppe 20688.</v>
          </cell>
        </row>
        <row r="1109">
          <cell r="I1109">
            <v>466080</v>
          </cell>
          <cell r="J1109"/>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cell r="L1111" t="str">
            <v>Ausserplanmässige Auflösung passivierter Investitionsbeiträge vom Bund</v>
          </cell>
          <cell r="M1111" t="str">
            <v>Ausserplanmässige Auflösung passivierter Investitionsbeiträge der Sachgruppe 20680.</v>
          </cell>
        </row>
        <row r="1112">
          <cell r="I1112">
            <v>466100</v>
          </cell>
          <cell r="J1112"/>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cell r="L1113" t="str">
            <v>Ausserplanmässige Auflösung passivierter Investitionsbeiträge von Kanton und Konkordaten</v>
          </cell>
          <cell r="M1113" t="str">
            <v>Ausserplanmässige Auflösung passivierter Investitionsbeiträge der Sachgruppe 20681.</v>
          </cell>
        </row>
        <row r="1114">
          <cell r="I1114">
            <v>466110</v>
          </cell>
          <cell r="J1114"/>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cell r="L1125" t="str">
            <v>Ausserplanmässige Auflösung passivierter Investitionsbeiträge von privaten Haushalten</v>
          </cell>
          <cell r="M1125" t="str">
            <v>Ausserplanmässige Auflösung passivierter Investitionsbeiträge der Sachgruppe 20687.</v>
          </cell>
        </row>
        <row r="1126">
          <cell r="I1126">
            <v>466170</v>
          </cell>
          <cell r="J1126"/>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cell r="L1127" t="str">
            <v>Ausserplanmässige Auflösung passivierter Investitionsbeiträge vom Ausland</v>
          </cell>
          <cell r="M1127" t="str">
            <v>Ausserplanmässige Auflösung passivierter Investitionsbeiträge der Sachgruppe 20688.</v>
          </cell>
        </row>
        <row r="1128">
          <cell r="I1128">
            <v>466180</v>
          </cell>
          <cell r="J1128"/>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cell r="L1129" t="str">
            <v>Verschiedener Transferertrag</v>
          </cell>
        </row>
        <row r="1130">
          <cell r="I1130">
            <v>4690</v>
          </cell>
          <cell r="J1130">
            <v>4690</v>
          </cell>
          <cell r="K1130"/>
          <cell r="L1130" t="str">
            <v>Übriger Transferertrag</v>
          </cell>
          <cell r="M1130" t="str">
            <v>Rückzahlung abgeschriebener Investitionsbeiträge.
Nicht anderswo zugeordneter Transferertrag.</v>
          </cell>
        </row>
        <row r="1131">
          <cell r="I1131">
            <v>469000</v>
          </cell>
          <cell r="J1131"/>
          <cell r="K1131" t="str">
            <v>4690.00</v>
          </cell>
          <cell r="L1131" t="str">
            <v>Übriger Transferertrag</v>
          </cell>
          <cell r="M1131" t="str">
            <v>Rückzahlung abgeschriebener Investitionsbeiträge.
Nicht anderswo zugeordneter Transferertrag.</v>
          </cell>
        </row>
        <row r="1132">
          <cell r="I1132">
            <v>4699</v>
          </cell>
          <cell r="J1132">
            <v>4699</v>
          </cell>
          <cell r="K1132"/>
          <cell r="L1132" t="str">
            <v>Rückverteilungen</v>
          </cell>
          <cell r="M1132" t="str">
            <v>Einnahmen aus Rückverteilungen (inkl. eigene); z.B. CO2-Abgabe.
Die einzelnen Rückverteilungen sind durch Detailkonto zu trennen.</v>
          </cell>
        </row>
        <row r="1133">
          <cell r="I1133">
            <v>46991</v>
          </cell>
          <cell r="J1133" t="str">
            <v>4699.1</v>
          </cell>
          <cell r="K1133"/>
          <cell r="L1133" t="str">
            <v>Rückverteilung CO2-Abgabe</v>
          </cell>
          <cell r="M1133" t="str">
            <v>Anteil aus der Rückverteilung der CO2-Abgabe an die Arbeitgebenden.</v>
          </cell>
        </row>
        <row r="1134">
          <cell r="I1134">
            <v>469910</v>
          </cell>
          <cell r="J1134"/>
          <cell r="K1134" t="str">
            <v>4699.10</v>
          </cell>
          <cell r="L1134" t="str">
            <v>Rückverteilung CO2-Abgabe</v>
          </cell>
          <cell r="M1134" t="str">
            <v>Anteil aus der Rückverteilung der CO2-Abgabe an die Arbeitgebenden.</v>
          </cell>
        </row>
        <row r="1135">
          <cell r="I1135">
            <v>47</v>
          </cell>
          <cell r="J1135">
            <v>47</v>
          </cell>
          <cell r="K1135"/>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cell r="L1136" t="str">
            <v>Durchlaufende Beiträge</v>
          </cell>
          <cell r="M1136" t="str">
            <v xml:space="preserve"> </v>
          </cell>
        </row>
        <row r="1137">
          <cell r="I1137">
            <v>4700</v>
          </cell>
          <cell r="J1137">
            <v>4700</v>
          </cell>
          <cell r="K1137"/>
          <cell r="L1137" t="str">
            <v>Durchlaufende Beiträge vom Bund</v>
          </cell>
          <cell r="M1137" t="str">
            <v>Durchlaufende Beiträge vom Bund, welche an andere Gemeinwesen oder Dritte weitergeleitet werden.</v>
          </cell>
        </row>
        <row r="1138">
          <cell r="I1138">
            <v>470000</v>
          </cell>
          <cell r="J1138"/>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cell r="L1139" t="str">
            <v>Durchlaufende Beiträge von Kantonen und Konkordaten</v>
          </cell>
          <cell r="M1139" t="str">
            <v>Durchlaufende Beiträge vom Kanton, welche an andere Gemeinwesen oder Dritte weitergeleitet werden.</v>
          </cell>
        </row>
        <row r="1140">
          <cell r="I1140">
            <v>470100</v>
          </cell>
          <cell r="J1140"/>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cell r="L1145" t="str">
            <v>Durchlaufende Beiträge von öffentlichen Unternehmungen</v>
          </cell>
          <cell r="M1145" t="str">
            <v>Durchlaufende Beiträge von öffentlichen Unternehmungen, welche an andere Gemeinwesen oder Dritte weitergeleitet werden.</v>
          </cell>
        </row>
        <row r="1146">
          <cell r="I1146">
            <v>470400</v>
          </cell>
          <cell r="J1146"/>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cell r="L1147" t="str">
            <v>Durchlaufende Beiträge von privaten Unternehmungen</v>
          </cell>
          <cell r="M1147" t="str">
            <v>Durchlaufende Beiträge von privaten Unternehmungen, welche an andere Gemeinwesen oder Dritte weitergeleitet werden.</v>
          </cell>
        </row>
        <row r="1148">
          <cell r="I1148">
            <v>470500</v>
          </cell>
          <cell r="J1148"/>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cell r="L1151" t="str">
            <v>Durchlaufende Beiträge von privaten Haushalten</v>
          </cell>
          <cell r="M1151" t="str">
            <v>Durchlaufende Beiträge von privaten Haushalten, welche an andere Gemeinwesen oder Dritte weitergeleitet werden.</v>
          </cell>
        </row>
        <row r="1152">
          <cell r="I1152">
            <v>470700</v>
          </cell>
          <cell r="J1152"/>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cell r="L1153" t="str">
            <v>Durchlaufende Beiträge aus dem Ausland</v>
          </cell>
          <cell r="M1153" t="str">
            <v>Durchlaufende Beiträge aus dem Ausland, welche an andere Gemeinwesen oder Dritte weitergeleitet werden.</v>
          </cell>
        </row>
        <row r="1154">
          <cell r="I1154">
            <v>470800</v>
          </cell>
          <cell r="J1154"/>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cell r="L1157" t="str">
            <v>Ausserordentliche direkte Steuern natürliche Personen</v>
          </cell>
          <cell r="M1157">
            <v>0</v>
          </cell>
        </row>
        <row r="1158">
          <cell r="I1158">
            <v>480000</v>
          </cell>
          <cell r="J1158"/>
          <cell r="K1158" t="str">
            <v>4800.00</v>
          </cell>
          <cell r="L1158" t="str">
            <v>Ausserordentliche direkte Steuern natürliche Personen</v>
          </cell>
          <cell r="M1158"/>
        </row>
        <row r="1159">
          <cell r="I1159">
            <v>4801</v>
          </cell>
          <cell r="J1159">
            <v>4801</v>
          </cell>
          <cell r="K1159"/>
          <cell r="L1159" t="str">
            <v>Ausserordentliche direkte Steuern juristische Personen</v>
          </cell>
          <cell r="M1159">
            <v>0</v>
          </cell>
        </row>
        <row r="1160">
          <cell r="I1160">
            <v>480100</v>
          </cell>
          <cell r="J1160"/>
          <cell r="K1160" t="str">
            <v>4801.00</v>
          </cell>
          <cell r="L1160" t="str">
            <v>Ausserordentliche direkte Steuern juristische Personen</v>
          </cell>
          <cell r="M1160"/>
        </row>
        <row r="1161">
          <cell r="I1161">
            <v>4802</v>
          </cell>
          <cell r="J1161">
            <v>4802</v>
          </cell>
          <cell r="K1161"/>
          <cell r="L1161" t="str">
            <v>Ausserordentliche übrige direkte Steuern</v>
          </cell>
          <cell r="M1161">
            <v>0</v>
          </cell>
        </row>
        <row r="1162">
          <cell r="I1162">
            <v>480200</v>
          </cell>
          <cell r="J1162"/>
          <cell r="K1162" t="str">
            <v>4802.00</v>
          </cell>
          <cell r="L1162" t="str">
            <v>Ausserordentliche übrige direkte Steuern</v>
          </cell>
          <cell r="M1162"/>
        </row>
        <row r="1163">
          <cell r="I1163">
            <v>4803</v>
          </cell>
          <cell r="J1163">
            <v>4803</v>
          </cell>
          <cell r="K1163"/>
          <cell r="L1163" t="str">
            <v>Ausserordentliche Besitz- und Aufwandsteuern</v>
          </cell>
          <cell r="M1163">
            <v>0</v>
          </cell>
        </row>
        <row r="1164">
          <cell r="I1164">
            <v>480300</v>
          </cell>
          <cell r="J1164"/>
          <cell r="K1164" t="str">
            <v>4803.00</v>
          </cell>
          <cell r="L1164" t="str">
            <v>Ausserordentliche Besitz- und Aufwandsteuern</v>
          </cell>
          <cell r="M1164"/>
        </row>
        <row r="1165">
          <cell r="I1165">
            <v>481</v>
          </cell>
          <cell r="J1165">
            <v>481</v>
          </cell>
          <cell r="K1165"/>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cell r="L1166" t="str">
            <v>Ausserordentliche Regalienerträge</v>
          </cell>
          <cell r="M1166" t="str">
            <v>Erträge von Regalien, mit denen in keiner Art und Weise gerechnet werden konnte und die sich der Einflussnahme und Kontrolle entziehen.</v>
          </cell>
        </row>
        <row r="1167">
          <cell r="I1167">
            <v>481000</v>
          </cell>
          <cell r="J1167"/>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cell r="L1168" t="str">
            <v>Ausserordentliche Konzessionserträge</v>
          </cell>
          <cell r="M1168" t="str">
            <v>Erträge von Konzessionen, mit denen in keiner Art und Weise gerechnet werden konnte und die sich der Einflussnahme und Kontrolle entziehen.</v>
          </cell>
        </row>
        <row r="1169">
          <cell r="I1169">
            <v>481100</v>
          </cell>
          <cell r="J1169"/>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cell r="L1170" t="str">
            <v>Ausserordentliche Entgelte</v>
          </cell>
          <cell r="M1170" t="str">
            <v>Entgelte, mit denen in keiner Art und Weise gerechnet werden konnte und die sich der Einflussnahme und Kontrolle entziehen.</v>
          </cell>
        </row>
        <row r="1171">
          <cell r="I1171">
            <v>4820</v>
          </cell>
          <cell r="J1171">
            <v>4820</v>
          </cell>
          <cell r="K1171"/>
          <cell r="L1171" t="str">
            <v>Ausserordentliche Entgelte</v>
          </cell>
          <cell r="M1171" t="str">
            <v>Entgelte, mit denen in keiner Art und Weise gerechnet werden konnte und die sich der Einflussnahme und Kontrolle entziehen.</v>
          </cell>
        </row>
        <row r="1172">
          <cell r="I1172">
            <v>482000</v>
          </cell>
          <cell r="J1172"/>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cell r="L1174" t="str">
            <v>Ausserordentliche verschiedene Erträge</v>
          </cell>
          <cell r="M1174" t="str">
            <v>Verschiedene Erträge, mit denen in keiner Art und Weise gerechnet werden konnte und die sich der Einflussnahme und Kontrolle entziehen.</v>
          </cell>
        </row>
        <row r="1175">
          <cell r="I1175">
            <v>483000</v>
          </cell>
          <cell r="J1175"/>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cell r="L1177" t="str">
            <v>Ausserordentliche Finanzerträge</v>
          </cell>
          <cell r="M1177" t="str">
            <v>Finanzerträge, mit denen in keiner Art und Weise gerechnet werden konnte und die sich der Einflussnahme und Kontrolle entziehen.</v>
          </cell>
        </row>
        <row r="1178">
          <cell r="I1178">
            <v>484000</v>
          </cell>
          <cell r="J1178"/>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cell r="L1202" t="str">
            <v>Zusätzliche Auflösung passivierter Investitionsbeiträge</v>
          </cell>
          <cell r="M1202" t="str">
            <v>Zusätzliche Auflösung passivierter Investitionsbeiträge.</v>
          </cell>
        </row>
        <row r="1203">
          <cell r="I1203">
            <v>48700</v>
          </cell>
          <cell r="J1203" t="str">
            <v>4870.0</v>
          </cell>
          <cell r="K1203"/>
          <cell r="L1203" t="str">
            <v>Zusätzliche Auflösung passivierter Investitionsbeiträge vom Bund</v>
          </cell>
          <cell r="M1203" t="str">
            <v>Zusätzliche Auflösung passivierter Investitionsbeiträge der Sachgruppe 20680.</v>
          </cell>
        </row>
        <row r="1204">
          <cell r="I1204">
            <v>487000</v>
          </cell>
          <cell r="J1204"/>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cell r="L1205" t="str">
            <v>Zusätzliche Auflösung passivierter Investitionsbeiträge von Kanton und Konkordaten</v>
          </cell>
          <cell r="M1205" t="str">
            <v>Zusätzliche Auflösung passivierter Investitionsbeiträge der Sachgruppe 20681.</v>
          </cell>
        </row>
        <row r="1206">
          <cell r="I1206">
            <v>487010</v>
          </cell>
          <cell r="J1206"/>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cell r="L1207" t="str">
            <v>Zusätzliche Auflösung passivierter Investitionsbeiträge von Gemeinden und Zweckverbänden</v>
          </cell>
          <cell r="M1207" t="str">
            <v>Zusätzliche Auflösung passivierter Investitionsbeiträge der Sachgruppe 20682.</v>
          </cell>
        </row>
        <row r="1208">
          <cell r="I1208">
            <v>487020</v>
          </cell>
          <cell r="J1208"/>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cell r="L1209" t="str">
            <v>Zusätzliche Auflösung passivierter Investitionsbeiträge von öffentlichen Sozialversicherungen</v>
          </cell>
          <cell r="M1209" t="str">
            <v>Zusätzliche Auflösung passivierter Investitionsbeiträge der Sachgruppe 20683.</v>
          </cell>
        </row>
        <row r="1210">
          <cell r="I1210">
            <v>487030</v>
          </cell>
          <cell r="J1210"/>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cell r="L1211" t="str">
            <v>Zusätzliche Auflösung passivierter Investitionsbeiträge von öffentlichen Unternehmungen</v>
          </cell>
          <cell r="M1211" t="str">
            <v>Zusätzliche Auflösung passivierter Investitionsbeiträge der Sachgruppe 20684.</v>
          </cell>
        </row>
        <row r="1212">
          <cell r="I1212">
            <v>487040</v>
          </cell>
          <cell r="J1212"/>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cell r="L1213" t="str">
            <v>Zusätzliche Auflösung passivierter Investitionsbeiträge von privaten Unternehmungen</v>
          </cell>
          <cell r="M1213" t="str">
            <v>Zusätzliche Auflösung passivierter Investitionsbeiträge der Sachgruppe 20685.</v>
          </cell>
        </row>
        <row r="1214">
          <cell r="I1214">
            <v>487050</v>
          </cell>
          <cell r="J1214"/>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cell r="L1217" t="str">
            <v>Zusätzliche Auflösung passivierter Investitionsbeiträge von privaten Haushalten</v>
          </cell>
          <cell r="M1217" t="str">
            <v>Zusätzliche Auflösung passivierter Investitionsbeiträge der Sachgruppe 20687.</v>
          </cell>
        </row>
        <row r="1218">
          <cell r="I1218">
            <v>487070</v>
          </cell>
          <cell r="J1218"/>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cell r="L1219" t="str">
            <v>Zusätzliche Auflösung passivierter Investitionsbeiträge vom Ausland</v>
          </cell>
          <cell r="M1219" t="str">
            <v>Zusätzliche Auflösung passivierter Investitionsbeiträge der Sachgruppe 20688.</v>
          </cell>
        </row>
        <row r="1220">
          <cell r="I1220">
            <v>487080</v>
          </cell>
          <cell r="J1220"/>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cell r="L1221" t="str">
            <v>Entnahmen aus dem Eigenkapital</v>
          </cell>
          <cell r="M1221" t="str">
            <v xml:space="preserve"> </v>
          </cell>
        </row>
        <row r="1222">
          <cell r="I1222">
            <v>4892</v>
          </cell>
          <cell r="J1222">
            <v>4892</v>
          </cell>
          <cell r="K1222"/>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cell r="L1224" t="str">
            <v>Entnahmen aus Vorfinanzierungen des EK</v>
          </cell>
          <cell r="M1224" t="str">
            <v>Entnahmen aus Sachgruppe 2930 Vorfinanzierungen des EK.</v>
          </cell>
        </row>
        <row r="1225">
          <cell r="I1225">
            <v>489300</v>
          </cell>
          <cell r="J1225"/>
          <cell r="K1225" t="str">
            <v>4893.00</v>
          </cell>
          <cell r="L1225" t="str">
            <v>Entnahmen aus Vorfinanzierungen des EK</v>
          </cell>
          <cell r="M1225" t="str">
            <v>Entnahmen aus Sachgruppe 2930 Vorfinanzierungen des EK.</v>
          </cell>
        </row>
        <row r="1226">
          <cell r="I1226">
            <v>4895</v>
          </cell>
          <cell r="J1226">
            <v>4895</v>
          </cell>
          <cell r="K1226"/>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cell r="L1228" t="str">
            <v>Entnahmen aus Neubewertungsreserven</v>
          </cell>
          <cell r="M1228" t="str">
            <v>Entnahmen aus Sachgruppe 296 Neubewertungsreserven des Finanzvermögens zum Ausgleich von Schwankungen durch die Bewertung zum Verkehrswert.</v>
          </cell>
        </row>
        <row r="1229">
          <cell r="I1229">
            <v>489600</v>
          </cell>
          <cell r="J1229"/>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cell r="L1230" t="str">
            <v>Entnahmen aus dem kumulierten Ergebnis der Vorjahre</v>
          </cell>
          <cell r="M1230" t="str">
            <v>In einigen Kantonen müssen die Gemeinden die Budgets durch eine Entnahme aus dem Eigenkapital ausgleichen.</v>
          </cell>
        </row>
        <row r="1231">
          <cell r="I1231">
            <v>489900</v>
          </cell>
          <cell r="J1231"/>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cell r="L1233" t="str">
            <v>Material- und Warenbezüge</v>
          </cell>
          <cell r="M1233" t="str">
            <v>Vergütung für Bezüge von Waren, Geräten, Maschinen, Mobilien, Büroartikel aller Art.</v>
          </cell>
        </row>
        <row r="1234">
          <cell r="I1234">
            <v>4900</v>
          </cell>
          <cell r="J1234">
            <v>4900</v>
          </cell>
          <cell r="K1234"/>
          <cell r="L1234" t="str">
            <v>Interne Verrechnung von Material- und Warenbezügen</v>
          </cell>
          <cell r="M1234" t="str">
            <v>Vergütung für Bezüge von Waren, Geräten, Maschinen, Mobilien, Büroartikel aller Art.</v>
          </cell>
        </row>
        <row r="1235">
          <cell r="I1235">
            <v>490000</v>
          </cell>
          <cell r="J1235"/>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cell r="L1236" t="str">
            <v>Dienstleistungen</v>
          </cell>
          <cell r="M1236" t="str">
            <v>Vergütungen für intern bezogene Dienstleistungen.</v>
          </cell>
        </row>
        <row r="1237">
          <cell r="I1237">
            <v>4910</v>
          </cell>
          <cell r="J1237">
            <v>4910</v>
          </cell>
          <cell r="K1237"/>
          <cell r="L1237" t="str">
            <v>Interne Verrechnung von Dienstleistungen</v>
          </cell>
          <cell r="M1237" t="str">
            <v>Vergütungen für intern bezogene Dienstleistungen.</v>
          </cell>
        </row>
        <row r="1238">
          <cell r="I1238">
            <v>491000</v>
          </cell>
          <cell r="J1238"/>
          <cell r="K1238" t="str">
            <v>4910.00</v>
          </cell>
          <cell r="L1238" t="str">
            <v>Interne Verrechnung von Dienstleistungen</v>
          </cell>
          <cell r="M1238" t="str">
            <v>Vergütungen für intern bezogene Dienstleistungen.</v>
          </cell>
        </row>
        <row r="1239">
          <cell r="I1239">
            <v>492</v>
          </cell>
          <cell r="J1239">
            <v>492</v>
          </cell>
          <cell r="K1239"/>
          <cell r="L1239" t="str">
            <v>Pacht, Mieten, Benützungskosten</v>
          </cell>
          <cell r="M1239" t="str">
            <v>Vergütung für die Miete von Liegenschaften, Räumen, Parkplätzen sowie Sachanlagen, Geräten, Mobilien, Fahrzeugen etc.</v>
          </cell>
        </row>
        <row r="1240">
          <cell r="I1240">
            <v>4920</v>
          </cell>
          <cell r="J1240">
            <v>4920</v>
          </cell>
          <cell r="K1240"/>
          <cell r="L1240" t="str">
            <v>Interne Verrechnung von Pacht, Mieten, Benützungskosten</v>
          </cell>
          <cell r="M1240" t="str">
            <v>Vergütung für die Miete von Liegenschaften, Räumen, Parkplätzen sowie Sachanlagen, Geräten, Mobilien, Fahrzeugen etc.</v>
          </cell>
        </row>
        <row r="1241">
          <cell r="I1241">
            <v>492000</v>
          </cell>
          <cell r="J1241"/>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cell r="L1254" t="str">
            <v>Übrige interne Verrechnungen</v>
          </cell>
          <cell r="M1254" t="str">
            <v>Nicht anders zugeordnete Vergütungen an andere Dienststellen oder konsolidierte Einheiten.</v>
          </cell>
        </row>
        <row r="1255">
          <cell r="I1255">
            <v>4990</v>
          </cell>
          <cell r="J1255">
            <v>4990</v>
          </cell>
          <cell r="K1255"/>
          <cell r="L1255" t="str">
            <v>Übrige interne Verrechnungen</v>
          </cell>
          <cell r="M1255" t="str">
            <v>Nicht anders zugeordnete Vergütungen an andere Dienststellen oder konsolidierte Einheiten.</v>
          </cell>
        </row>
        <row r="1256">
          <cell r="I1256">
            <v>499000</v>
          </cell>
          <cell r="J1256"/>
          <cell r="K1256" t="str">
            <v>4990.00</v>
          </cell>
          <cell r="L1256" t="str">
            <v>Übrige interne Verrechnungen</v>
          </cell>
          <cell r="M1256" t="str">
            <v>Nicht anders zugeordnete Vergütungen an andere Dienststellen oder konsolidierte Einheiten.</v>
          </cell>
        </row>
        <row r="1257">
          <cell r="I1257">
            <v>9</v>
          </cell>
          <cell r="J1257">
            <v>9</v>
          </cell>
          <cell r="K1257"/>
          <cell r="L1257" t="str">
            <v>Abschlusskonten</v>
          </cell>
          <cell r="M1257" t="str">
            <v xml:space="preserve"> </v>
          </cell>
        </row>
        <row r="1258">
          <cell r="I1258">
            <v>900</v>
          </cell>
          <cell r="J1258">
            <v>900</v>
          </cell>
          <cell r="K1258"/>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cell r="L1259" t="str">
            <v>Ertragsüberschuss</v>
          </cell>
          <cell r="M1259" t="str">
            <v>Abschlussbuchung, um den Ertragsüberschuss an die Bilanz, Konto 2990 Jahresergebnis, zu buchen.</v>
          </cell>
        </row>
        <row r="1260">
          <cell r="I1260">
            <v>900000</v>
          </cell>
          <cell r="J1260"/>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cell r="L1261" t="str">
            <v>Aufwandüberschuss</v>
          </cell>
          <cell r="M1261" t="str">
            <v>Abschlussbuchung, um den Aufwandüberschuss an die Bilanz, Konto 2990 Jahresergebnis, zu buchen.</v>
          </cell>
        </row>
        <row r="1262">
          <cell r="I1262">
            <v>900100</v>
          </cell>
          <cell r="J1262"/>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cell r="L1263" t="str">
            <v>Abschluss Fonds im EK, Ertragsüberschuss</v>
          </cell>
          <cell r="M1263" t="str">
            <v>Abschlussbuchung, um den Ertragsüberschuss des Fonds im EK an die Bilanz, Konto 2910 Fonds im EK, zu buchen.</v>
          </cell>
        </row>
        <row r="1264">
          <cell r="I1264">
            <v>901000</v>
          </cell>
          <cell r="J1264"/>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cell r="L1265" t="str">
            <v>Abschluss Fonds im EK, Aufwandüberschuss</v>
          </cell>
          <cell r="M1265" t="str">
            <v>Abschlussbuchung, um den Aufwandüberschuss des Fonds im EK an die Bilanz, Konto 2910 Fonds im EK, zu buchen.</v>
          </cell>
        </row>
        <row r="1266">
          <cell r="I1266">
            <v>901100</v>
          </cell>
          <cell r="J1266"/>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cell r="L6" t="str">
            <v>Sachanlagen des Finanzvermögens, Ausgaben</v>
          </cell>
          <cell r="M6" t="str">
            <v>Ausgaben, die zur Veränderung der Sachanlagen des Finanzvermögens führen, inkl. Übertragungen aus dem Verwaltungsvermögen.</v>
          </cell>
        </row>
        <row r="7">
          <cell r="I7">
            <v>70</v>
          </cell>
          <cell r="J7">
            <v>70</v>
          </cell>
          <cell r="K7"/>
          <cell r="L7" t="str">
            <v>Investitionen in Sachanlagen</v>
          </cell>
        </row>
        <row r="8">
          <cell r="I8">
            <v>700</v>
          </cell>
          <cell r="J8">
            <v>700</v>
          </cell>
          <cell r="K8"/>
          <cell r="L8" t="str">
            <v>Grundstücke</v>
          </cell>
        </row>
        <row r="9">
          <cell r="I9">
            <v>7000</v>
          </cell>
          <cell r="J9">
            <v>7000</v>
          </cell>
          <cell r="K9"/>
          <cell r="L9" t="str">
            <v>Investitionen in Grundstücke</v>
          </cell>
          <cell r="M9" t="str">
            <v>Kauf oder Erschliessung von nicht überbauten Grundstücken des Finanzvermögens.</v>
          </cell>
        </row>
        <row r="10">
          <cell r="I10">
            <v>700000</v>
          </cell>
          <cell r="J10"/>
          <cell r="K10" t="str">
            <v>7000.00</v>
          </cell>
          <cell r="L10" t="str">
            <v>Investitionen in Grundstücke</v>
          </cell>
        </row>
        <row r="11">
          <cell r="I11">
            <v>704</v>
          </cell>
          <cell r="J11">
            <v>704</v>
          </cell>
          <cell r="K11"/>
          <cell r="L11" t="str">
            <v>Gebäude</v>
          </cell>
        </row>
        <row r="12">
          <cell r="I12">
            <v>7040</v>
          </cell>
          <cell r="J12">
            <v>7040</v>
          </cell>
          <cell r="K12"/>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cell r="K13" t="str">
            <v>7040.00</v>
          </cell>
          <cell r="L13" t="str">
            <v>Investitionen in Gebäude / Hochbauten</v>
          </cell>
        </row>
        <row r="14">
          <cell r="I14">
            <v>706</v>
          </cell>
          <cell r="J14">
            <v>706</v>
          </cell>
          <cell r="K14"/>
          <cell r="L14" t="str">
            <v>Mobilien</v>
          </cell>
        </row>
        <row r="15">
          <cell r="I15">
            <v>7060</v>
          </cell>
          <cell r="J15">
            <v>7060</v>
          </cell>
          <cell r="K15"/>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cell r="K16" t="str">
            <v>7060.00</v>
          </cell>
          <cell r="L16" t="str">
            <v>Investitionen in Mobilien</v>
          </cell>
        </row>
        <row r="17">
          <cell r="I17">
            <v>709</v>
          </cell>
          <cell r="J17">
            <v>709</v>
          </cell>
          <cell r="K17"/>
          <cell r="L17" t="str">
            <v>Übrige Sachanlagen</v>
          </cell>
        </row>
        <row r="18">
          <cell r="I18">
            <v>7090</v>
          </cell>
          <cell r="J18">
            <v>7090</v>
          </cell>
          <cell r="K18"/>
          <cell r="L18" t="str">
            <v>Investitionen in übrige Sachanlagen</v>
          </cell>
          <cell r="M18" t="str">
            <v>Investitionen in Sachanlagen des Finanzvermögens, die nicht den Sachgruppen 700 - 706 zugeordnet werden können.</v>
          </cell>
        </row>
        <row r="19">
          <cell r="I19">
            <v>709000</v>
          </cell>
          <cell r="J19"/>
          <cell r="K19" t="str">
            <v>7090.00</v>
          </cell>
          <cell r="L19" t="str">
            <v>Investitionen in übrige Sachanlagen</v>
          </cell>
        </row>
        <row r="20">
          <cell r="I20">
            <v>72</v>
          </cell>
          <cell r="J20">
            <v>72</v>
          </cell>
          <cell r="K20"/>
          <cell r="L20" t="str">
            <v>Erwerbs- und Verkaufsnebenkosten von Sachanlagen</v>
          </cell>
        </row>
        <row r="21">
          <cell r="I21">
            <v>720</v>
          </cell>
          <cell r="J21">
            <v>720</v>
          </cell>
          <cell r="K21"/>
          <cell r="L21" t="str">
            <v>Grundstücke</v>
          </cell>
        </row>
        <row r="22">
          <cell r="I22">
            <v>7200</v>
          </cell>
          <cell r="J22">
            <v>7200</v>
          </cell>
          <cell r="K22"/>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cell r="K23" t="str">
            <v>7200.00</v>
          </cell>
          <cell r="L23" t="str">
            <v>Erwerbs- und Verkaufsnebenkosten von Grundstücken (liquiditätswirksam)</v>
          </cell>
        </row>
        <row r="24">
          <cell r="I24">
            <v>7201</v>
          </cell>
          <cell r="J24">
            <v>7201</v>
          </cell>
          <cell r="K24"/>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cell r="K25" t="str">
            <v>7201.00</v>
          </cell>
          <cell r="L25" t="str">
            <v>Erwerbs- und Verkaufsnebenkosten von Grundstücken (nicht liquiditätswirksam)</v>
          </cell>
        </row>
        <row r="26">
          <cell r="I26">
            <v>724</v>
          </cell>
          <cell r="J26">
            <v>724</v>
          </cell>
          <cell r="K26"/>
          <cell r="L26" t="str">
            <v>Gebäude</v>
          </cell>
        </row>
        <row r="27">
          <cell r="I27">
            <v>7240</v>
          </cell>
          <cell r="J27">
            <v>7240</v>
          </cell>
          <cell r="K27"/>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cell r="K28" t="str">
            <v>7240.00</v>
          </cell>
          <cell r="L28" t="str">
            <v>Erwerbs- und Verkaufsnebenkosten von Gebäuden / Hochbauten (liquiditätswirksam)</v>
          </cell>
        </row>
        <row r="29">
          <cell r="I29">
            <v>7241</v>
          </cell>
          <cell r="J29">
            <v>7241</v>
          </cell>
          <cell r="K29"/>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cell r="K30" t="str">
            <v>7241.00</v>
          </cell>
          <cell r="L30" t="str">
            <v>Erwerbs- und Verkaufsnebenkosten von Gebäuden / Hochbauten (nicht liquiditätswirksam)</v>
          </cell>
        </row>
        <row r="31">
          <cell r="I31">
            <v>726</v>
          </cell>
          <cell r="J31">
            <v>726</v>
          </cell>
          <cell r="K31"/>
          <cell r="L31" t="str">
            <v>Mobilien</v>
          </cell>
        </row>
        <row r="32">
          <cell r="I32">
            <v>7260</v>
          </cell>
          <cell r="J32">
            <v>7260</v>
          </cell>
          <cell r="K32"/>
          <cell r="L32" t="str">
            <v>Erwerbs- und Verkaufsnebenkosten von Mobilien (liquiditätswirksam)</v>
          </cell>
          <cell r="M32" t="str">
            <v>Übernahme von liquiditätswirksamen Kosten im Zusammenhang mit dem Erwerb oder Verkauf von Mobilien.</v>
          </cell>
        </row>
        <row r="33">
          <cell r="I33">
            <v>726000</v>
          </cell>
          <cell r="J33"/>
          <cell r="K33" t="str">
            <v>7260.00</v>
          </cell>
          <cell r="L33" t="str">
            <v>Erwerbs- und Verkaufsnebenkosten von Mobilien (liquiditätswirksam)</v>
          </cell>
        </row>
        <row r="34">
          <cell r="I34">
            <v>7261</v>
          </cell>
          <cell r="J34">
            <v>7261</v>
          </cell>
          <cell r="K34"/>
          <cell r="L34" t="str">
            <v>Erwerbs- und Verkaufsnebenkosten von Mobilien (nicht liquiditätswirksam)</v>
          </cell>
          <cell r="M34" t="str">
            <v>Übernahme von nicht liquiditätswirksamen Kosten im Zusammenhang mit dem Erwerb oder Verkauf von Mobilien.</v>
          </cell>
        </row>
        <row r="35">
          <cell r="I35">
            <v>726100</v>
          </cell>
          <cell r="J35"/>
          <cell r="K35" t="str">
            <v>7261.00</v>
          </cell>
          <cell r="L35" t="str">
            <v>Erwerbs- und Verkaufsnebenkosten von Mobilien (nicht liquiditätswirksam)</v>
          </cell>
        </row>
        <row r="36">
          <cell r="I36">
            <v>729</v>
          </cell>
          <cell r="J36">
            <v>729</v>
          </cell>
          <cell r="K36"/>
          <cell r="L36" t="str">
            <v>Übrige Sachanlagen</v>
          </cell>
        </row>
        <row r="37">
          <cell r="I37">
            <v>7290</v>
          </cell>
          <cell r="J37">
            <v>7290</v>
          </cell>
          <cell r="K37"/>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cell r="K38" t="str">
            <v>7290.00</v>
          </cell>
          <cell r="L38" t="str">
            <v>Erwerbs- und Verkaufsnebenkosten von übrigen Sachanlagen (liquiditätswirksam)</v>
          </cell>
        </row>
        <row r="39">
          <cell r="I39">
            <v>7291</v>
          </cell>
          <cell r="J39">
            <v>7291</v>
          </cell>
          <cell r="K39"/>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cell r="K40" t="str">
            <v>7291.00</v>
          </cell>
          <cell r="L40" t="str">
            <v>Erwerbs- und Verkaufsnebenkosten von übrigen Sachanlagen (nicht liquiditätswirksam)</v>
          </cell>
        </row>
        <row r="41">
          <cell r="I41">
            <v>75</v>
          </cell>
          <cell r="J41">
            <v>75</v>
          </cell>
          <cell r="K41"/>
          <cell r="L41" t="str">
            <v>Übertragung von Sachanlagen aus dem Verwaltungsvermögen</v>
          </cell>
        </row>
        <row r="42">
          <cell r="I42">
            <v>750</v>
          </cell>
          <cell r="J42">
            <v>750</v>
          </cell>
          <cell r="K42"/>
          <cell r="L42" t="str">
            <v>Grundstücke</v>
          </cell>
        </row>
        <row r="43">
          <cell r="I43">
            <v>7500</v>
          </cell>
          <cell r="J43">
            <v>7500</v>
          </cell>
          <cell r="K43"/>
          <cell r="L43" t="str">
            <v>Übertragung von Grundstücken aus dem Verwaltungsvermögen</v>
          </cell>
          <cell r="M43" t="str">
            <v>Übertragung von unüberbauten Grundstücken aus dem Verwaltungsvermögen. Gegenbuchung in Sachgruppe 600.</v>
          </cell>
        </row>
        <row r="44">
          <cell r="I44">
            <v>750000</v>
          </cell>
          <cell r="J44"/>
          <cell r="K44" t="str">
            <v>7500.00</v>
          </cell>
          <cell r="L44" t="str">
            <v>Übertragung von Grundstücken aus dem Verwaltungsvermögen</v>
          </cell>
        </row>
        <row r="45">
          <cell r="I45">
            <v>754</v>
          </cell>
          <cell r="J45">
            <v>754</v>
          </cell>
          <cell r="K45"/>
          <cell r="L45" t="str">
            <v>Gebäude</v>
          </cell>
        </row>
        <row r="46">
          <cell r="I46">
            <v>7540</v>
          </cell>
          <cell r="J46">
            <v>7540</v>
          </cell>
          <cell r="K46"/>
          <cell r="L46" t="str">
            <v>Übertragung von Gebäuden / Hochbauten aus dem Verwaltungsvermögen</v>
          </cell>
          <cell r="M46" t="str">
            <v>Übertragung von Gebäuden / Hochbauten aus dem Verwaltungsvermögen. Gegenbuchung in Sachgruppe 604.</v>
          </cell>
        </row>
        <row r="47">
          <cell r="I47">
            <v>754000</v>
          </cell>
          <cell r="J47"/>
          <cell r="K47" t="str">
            <v>7540.00</v>
          </cell>
          <cell r="L47" t="str">
            <v>Übertragung von Gebäuden / Hochbauten aus dem Verwaltungsvermögen</v>
          </cell>
        </row>
        <row r="48">
          <cell r="I48">
            <v>756</v>
          </cell>
          <cell r="J48">
            <v>756</v>
          </cell>
          <cell r="K48"/>
          <cell r="L48" t="str">
            <v>Mobilien</v>
          </cell>
        </row>
        <row r="49">
          <cell r="I49">
            <v>7560</v>
          </cell>
          <cell r="J49">
            <v>7560</v>
          </cell>
          <cell r="K49"/>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cell r="K50" t="str">
            <v>7560.00</v>
          </cell>
          <cell r="L50" t="str">
            <v>Übertragung von Mobilien aus dem Verwaltungsvermögen</v>
          </cell>
        </row>
        <row r="51">
          <cell r="I51">
            <v>759</v>
          </cell>
          <cell r="J51">
            <v>759</v>
          </cell>
          <cell r="K51"/>
          <cell r="L51" t="str">
            <v>Übrige Sachanlagen</v>
          </cell>
        </row>
        <row r="52">
          <cell r="I52">
            <v>7590</v>
          </cell>
          <cell r="J52">
            <v>7590</v>
          </cell>
          <cell r="K52"/>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cell r="K53" t="str">
            <v>7590.00</v>
          </cell>
          <cell r="L53" t="str">
            <v>Übertragung von übrigen Sachanlagen aus dem Verwaltungsvermögen</v>
          </cell>
        </row>
        <row r="54">
          <cell r="I54">
            <v>77</v>
          </cell>
          <cell r="J54">
            <v>77</v>
          </cell>
          <cell r="K54"/>
          <cell r="L54" t="str">
            <v>Übertragung von realisierten Gewinnen aus Sachanlagen in die Erfolgsrechnung</v>
          </cell>
        </row>
        <row r="55">
          <cell r="I55">
            <v>770</v>
          </cell>
          <cell r="J55">
            <v>770</v>
          </cell>
          <cell r="K55"/>
          <cell r="L55" t="str">
            <v>Grundstücke</v>
          </cell>
        </row>
        <row r="56">
          <cell r="I56">
            <v>7700</v>
          </cell>
          <cell r="J56">
            <v>7700</v>
          </cell>
          <cell r="K56"/>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cell r="K57" t="str">
            <v>7700.00</v>
          </cell>
          <cell r="L57" t="str">
            <v>Übertragung von realisierten Gewinnen aus Grundstücken in die Erfolgsrechnung</v>
          </cell>
        </row>
        <row r="58">
          <cell r="I58">
            <v>774</v>
          </cell>
          <cell r="J58">
            <v>774</v>
          </cell>
          <cell r="K58"/>
          <cell r="L58" t="str">
            <v>Gebäude</v>
          </cell>
        </row>
        <row r="59">
          <cell r="I59">
            <v>7740</v>
          </cell>
          <cell r="J59">
            <v>7740</v>
          </cell>
          <cell r="K59"/>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cell r="K60" t="str">
            <v>7740.00</v>
          </cell>
          <cell r="L60" t="str">
            <v>Übertragung von realisierten Gewinnen aus Gebäuden / Hochbauten in die Erfolgsrechnung</v>
          </cell>
        </row>
        <row r="61">
          <cell r="I61">
            <v>776</v>
          </cell>
          <cell r="J61">
            <v>776</v>
          </cell>
          <cell r="K61"/>
          <cell r="L61" t="str">
            <v>Mobilien</v>
          </cell>
        </row>
        <row r="62">
          <cell r="I62">
            <v>7760</v>
          </cell>
          <cell r="J62">
            <v>7760</v>
          </cell>
          <cell r="K62"/>
          <cell r="L62" t="str">
            <v>Übertragung von realisierten Gewinnen aus Mobilien in die Erfolgsrechnung</v>
          </cell>
          <cell r="M62" t="str">
            <v>Übertragung von realisierten Buchgewinnen aus dem Verkauf von Mobilien. Gegenbuchung in Sachkonto 4411.6x.</v>
          </cell>
        </row>
        <row r="63">
          <cell r="I63">
            <v>776000</v>
          </cell>
          <cell r="J63"/>
          <cell r="K63" t="str">
            <v>7760.00</v>
          </cell>
          <cell r="L63" t="str">
            <v>Übertragung von realisierten Gewinnen aus Mobilien in die Erfolgsrechnung</v>
          </cell>
        </row>
        <row r="64">
          <cell r="I64">
            <v>779</v>
          </cell>
          <cell r="J64">
            <v>779</v>
          </cell>
          <cell r="K64"/>
          <cell r="L64" t="str">
            <v>Übrige Sachanlagen</v>
          </cell>
        </row>
        <row r="65">
          <cell r="I65">
            <v>7790</v>
          </cell>
          <cell r="J65">
            <v>7790</v>
          </cell>
          <cell r="K65"/>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cell r="K66" t="str">
            <v>7790.00</v>
          </cell>
          <cell r="L66" t="str">
            <v>Übertragung von realisierten Gewinnen aus übrigen Sachanlagen in die Erfolgsrechnung</v>
          </cell>
        </row>
        <row r="67">
          <cell r="I67">
            <v>79</v>
          </cell>
          <cell r="J67">
            <v>79</v>
          </cell>
          <cell r="K67"/>
          <cell r="L67" t="str">
            <v>Übertrag an Bilanz</v>
          </cell>
        </row>
        <row r="68">
          <cell r="I68">
            <v>799</v>
          </cell>
          <cell r="J68">
            <v>799</v>
          </cell>
          <cell r="K68"/>
          <cell r="L68" t="str">
            <v>Abgang Sachanlagen Finanzvermögen</v>
          </cell>
        </row>
        <row r="69">
          <cell r="I69">
            <v>7990</v>
          </cell>
          <cell r="J69">
            <v>7990</v>
          </cell>
          <cell r="K69"/>
          <cell r="L69" t="str">
            <v>Abgang Grundstücke FV</v>
          </cell>
          <cell r="M69" t="str">
            <v>Gegenbuchung in Bilanzkonto 1080.xx.</v>
          </cell>
        </row>
        <row r="70">
          <cell r="I70">
            <v>799000</v>
          </cell>
          <cell r="J70"/>
          <cell r="K70" t="str">
            <v>7990.00</v>
          </cell>
          <cell r="L70" t="str">
            <v>Abgang Grundstücke FV</v>
          </cell>
        </row>
        <row r="71">
          <cell r="I71">
            <v>7994</v>
          </cell>
          <cell r="J71">
            <v>7994</v>
          </cell>
          <cell r="K71"/>
          <cell r="L71" t="str">
            <v>Abgang Gebäude FV</v>
          </cell>
          <cell r="M71" t="str">
            <v>Gegenbuchung in Bilanzkonto 1084.xx.</v>
          </cell>
        </row>
        <row r="72">
          <cell r="I72">
            <v>799400</v>
          </cell>
          <cell r="J72"/>
          <cell r="K72" t="str">
            <v>7994.00</v>
          </cell>
          <cell r="L72" t="str">
            <v>Abgang Gebäude FV</v>
          </cell>
        </row>
        <row r="73">
          <cell r="I73">
            <v>7996</v>
          </cell>
          <cell r="J73">
            <v>7996</v>
          </cell>
          <cell r="K73"/>
          <cell r="L73" t="str">
            <v>Abgang Mobilien FV</v>
          </cell>
          <cell r="M73" t="str">
            <v>Gegenbuchung in Bilanzkonto 1086.xx.</v>
          </cell>
        </row>
        <row r="74">
          <cell r="I74">
            <v>799600</v>
          </cell>
          <cell r="J74"/>
          <cell r="K74" t="str">
            <v>7996.00</v>
          </cell>
          <cell r="L74" t="str">
            <v>Abgang Mobilien FV</v>
          </cell>
        </row>
        <row r="75">
          <cell r="I75">
            <v>7999</v>
          </cell>
          <cell r="J75">
            <v>7999</v>
          </cell>
          <cell r="K75"/>
          <cell r="L75" t="str">
            <v>Abgang Übrige Sachanlagen FV</v>
          </cell>
          <cell r="M75" t="str">
            <v>Gegenbuchung in Bilanzkonto 1089.xx.</v>
          </cell>
        </row>
        <row r="76">
          <cell r="I76">
            <v>799900</v>
          </cell>
          <cell r="J76"/>
          <cell r="K76" t="str">
            <v>7999.00</v>
          </cell>
          <cell r="L76" t="str">
            <v>Abgang Übrige Sachanlagen FV</v>
          </cell>
        </row>
        <row r="77">
          <cell r="I77">
            <v>8</v>
          </cell>
          <cell r="J77">
            <v>8</v>
          </cell>
          <cell r="K77"/>
          <cell r="L77" t="str">
            <v>Sachanlagen des Finanzvermögens, Einnahmen</v>
          </cell>
          <cell r="M77" t="str">
            <v>Einnahmen, die zur Veränderung der Sachanlagen des Finanzvermögens führen, inkl. Übertragungen ins Verwaltungsvermögen</v>
          </cell>
        </row>
        <row r="78">
          <cell r="I78">
            <v>80</v>
          </cell>
          <cell r="J78">
            <v>80</v>
          </cell>
          <cell r="K78"/>
          <cell r="L78" t="str">
            <v>Verkauf von Sachanlagen</v>
          </cell>
        </row>
        <row r="79">
          <cell r="I79">
            <v>800</v>
          </cell>
          <cell r="J79">
            <v>800</v>
          </cell>
          <cell r="K79"/>
          <cell r="L79" t="str">
            <v>Grundstücke</v>
          </cell>
        </row>
        <row r="80">
          <cell r="I80">
            <v>8000</v>
          </cell>
          <cell r="J80">
            <v>8000</v>
          </cell>
          <cell r="K80"/>
          <cell r="L80" t="str">
            <v>Verkauf von Grundstücken</v>
          </cell>
          <cell r="M80" t="str">
            <v>Verkäufe von nicht überbauten Grundstücken des Finanzvermögens einschliesslich Grundstücke mit Baurechten.</v>
          </cell>
        </row>
        <row r="81">
          <cell r="I81">
            <v>800000</v>
          </cell>
          <cell r="J81"/>
          <cell r="K81" t="str">
            <v>8000.00</v>
          </cell>
          <cell r="L81" t="str">
            <v>Verkauf von Grundstücken</v>
          </cell>
        </row>
        <row r="82">
          <cell r="I82">
            <v>804</v>
          </cell>
          <cell r="J82">
            <v>804</v>
          </cell>
          <cell r="K82"/>
          <cell r="L82" t="str">
            <v>Gebäude</v>
          </cell>
        </row>
        <row r="83">
          <cell r="I83">
            <v>8040</v>
          </cell>
          <cell r="J83">
            <v>8040</v>
          </cell>
          <cell r="K83"/>
          <cell r="L83" t="str">
            <v>Verkauf von Gebäuden / Hochbauten</v>
          </cell>
          <cell r="M83" t="str">
            <v>Verkäufe von Gebäuden / Hochbauten des Finanzvermögens einschliesslich Stockwerk- und Miteigentumsanteile.</v>
          </cell>
        </row>
        <row r="84">
          <cell r="I84">
            <v>804000</v>
          </cell>
          <cell r="J84"/>
          <cell r="K84" t="str">
            <v>8040.00</v>
          </cell>
          <cell r="L84" t="str">
            <v>Verkauf von Gebäuden / Hochbauten</v>
          </cell>
        </row>
        <row r="85">
          <cell r="I85">
            <v>806</v>
          </cell>
          <cell r="J85">
            <v>806</v>
          </cell>
          <cell r="K85"/>
          <cell r="L85" t="str">
            <v>Mobilien</v>
          </cell>
        </row>
        <row r="86">
          <cell r="I86">
            <v>8060</v>
          </cell>
          <cell r="J86">
            <v>8060</v>
          </cell>
          <cell r="K86"/>
          <cell r="L86" t="str">
            <v>Verkauf von Mobilien</v>
          </cell>
          <cell r="M86" t="str">
            <v>Verkäufe von Mobilien des Finanzvermögens wie z.B. Mobiliar, Maschinen, Geräte, Fahrzeuge etc.</v>
          </cell>
        </row>
        <row r="87">
          <cell r="I87">
            <v>806000</v>
          </cell>
          <cell r="J87"/>
          <cell r="K87" t="str">
            <v>8060.00</v>
          </cell>
          <cell r="L87" t="str">
            <v>Verkauf von Mobilien</v>
          </cell>
        </row>
        <row r="88">
          <cell r="I88">
            <v>809</v>
          </cell>
          <cell r="J88">
            <v>809</v>
          </cell>
          <cell r="K88"/>
          <cell r="L88" t="str">
            <v>Übrige Sachanlagen</v>
          </cell>
        </row>
        <row r="89">
          <cell r="I89">
            <v>8090</v>
          </cell>
          <cell r="J89">
            <v>8090</v>
          </cell>
          <cell r="K89"/>
          <cell r="L89" t="str">
            <v>Verkauf von übrigen Sachanlagen</v>
          </cell>
          <cell r="M89" t="str">
            <v>Verkäufe von übrigen Sachanlagen des Finanzvermögens.</v>
          </cell>
        </row>
        <row r="90">
          <cell r="I90">
            <v>809000</v>
          </cell>
          <cell r="J90"/>
          <cell r="K90" t="str">
            <v>8090.00</v>
          </cell>
          <cell r="L90" t="str">
            <v>Verkauf von übrigen Sachanlagen</v>
          </cell>
        </row>
        <row r="91">
          <cell r="I91">
            <v>82</v>
          </cell>
          <cell r="J91">
            <v>82</v>
          </cell>
          <cell r="K91"/>
          <cell r="L91" t="str">
            <v>Beiträge und Abgeltungen Dritter für Sachanlagen</v>
          </cell>
        </row>
        <row r="92">
          <cell r="I92">
            <v>820</v>
          </cell>
          <cell r="J92">
            <v>820</v>
          </cell>
          <cell r="K92"/>
          <cell r="L92" t="str">
            <v>Grundstücke</v>
          </cell>
        </row>
        <row r="93">
          <cell r="I93">
            <v>8200</v>
          </cell>
          <cell r="J93">
            <v>8200</v>
          </cell>
          <cell r="K93"/>
          <cell r="L93" t="str">
            <v>Beiträge und Abgeltungen Dritter für Grundstücke</v>
          </cell>
          <cell r="M93" t="str">
            <v>z.B. Beiträge an Erschliessungskosten.</v>
          </cell>
        </row>
        <row r="94">
          <cell r="I94">
            <v>820000</v>
          </cell>
          <cell r="J94"/>
          <cell r="K94" t="str">
            <v>8200.00</v>
          </cell>
          <cell r="L94" t="str">
            <v>Beiträge und Abgeltungen Dritter für Grundstücke</v>
          </cell>
        </row>
        <row r="95">
          <cell r="I95">
            <v>824</v>
          </cell>
          <cell r="J95">
            <v>824</v>
          </cell>
          <cell r="K95"/>
          <cell r="L95" t="str">
            <v>Gebäude</v>
          </cell>
        </row>
        <row r="96">
          <cell r="I96">
            <v>8240</v>
          </cell>
          <cell r="J96">
            <v>8240</v>
          </cell>
          <cell r="K96"/>
          <cell r="L96" t="str">
            <v>Beiträge und Abgeltungen Dritter für Gebäude / Hochbauten</v>
          </cell>
          <cell r="M96" t="str">
            <v>z.B. Staatsbeiträge, Beiträge Natur- und Heimatschutz, Versicherungsleistungen.</v>
          </cell>
        </row>
        <row r="97">
          <cell r="I97">
            <v>824000</v>
          </cell>
          <cell r="J97"/>
          <cell r="K97" t="str">
            <v>8240.00</v>
          </cell>
          <cell r="L97" t="str">
            <v>Beiträge und Abgeltungen Dritter für Gebäude / Hochbauten</v>
          </cell>
        </row>
        <row r="98">
          <cell r="I98">
            <v>826</v>
          </cell>
          <cell r="J98">
            <v>826</v>
          </cell>
          <cell r="K98"/>
          <cell r="L98" t="str">
            <v>Mobilien</v>
          </cell>
        </row>
        <row r="99">
          <cell r="I99">
            <v>8260</v>
          </cell>
          <cell r="J99">
            <v>8260</v>
          </cell>
          <cell r="K99"/>
          <cell r="L99" t="str">
            <v>Beiträge und Abgeltungen Dritter für Mobilien</v>
          </cell>
        </row>
        <row r="100">
          <cell r="I100">
            <v>826000</v>
          </cell>
          <cell r="J100"/>
          <cell r="K100" t="str">
            <v>8260.00</v>
          </cell>
          <cell r="L100" t="str">
            <v>Beiträge und Abgeltungen Dritter für Mobilien</v>
          </cell>
        </row>
        <row r="101">
          <cell r="I101">
            <v>829</v>
          </cell>
          <cell r="J101">
            <v>829</v>
          </cell>
          <cell r="K101"/>
          <cell r="L101" t="str">
            <v>Übrige Sachanlagen</v>
          </cell>
        </row>
        <row r="102">
          <cell r="I102">
            <v>8290</v>
          </cell>
          <cell r="J102">
            <v>8290</v>
          </cell>
          <cell r="K102"/>
          <cell r="L102" t="str">
            <v>Beiträge und Abgeltungen Dritter für übrige Sachanlagen</v>
          </cell>
        </row>
        <row r="103">
          <cell r="I103">
            <v>829000</v>
          </cell>
          <cell r="J103"/>
          <cell r="K103" t="str">
            <v>8290.00</v>
          </cell>
          <cell r="L103" t="str">
            <v>Beiträge und Abgeltungen Dritter für übrige Sachanlagen</v>
          </cell>
        </row>
        <row r="104">
          <cell r="I104">
            <v>85</v>
          </cell>
          <cell r="J104">
            <v>85</v>
          </cell>
          <cell r="K104"/>
          <cell r="L104" t="str">
            <v>Übertragung von Sachanlagen ins Verwaltungsvermögen</v>
          </cell>
        </row>
        <row r="105">
          <cell r="I105">
            <v>850</v>
          </cell>
          <cell r="J105">
            <v>850</v>
          </cell>
          <cell r="K105"/>
          <cell r="L105" t="str">
            <v>Grundstücke</v>
          </cell>
        </row>
        <row r="106">
          <cell r="I106">
            <v>8500</v>
          </cell>
          <cell r="J106">
            <v>8500</v>
          </cell>
          <cell r="K106"/>
          <cell r="L106" t="str">
            <v>Übertragung von Grundstücken ins Verwaltungsvermögen</v>
          </cell>
          <cell r="M106" t="str">
            <v>Übertragung von unüberbauten Grundstücken des Finanzvermögens ins Verwaltungsvermögen.</v>
          </cell>
        </row>
        <row r="107">
          <cell r="I107">
            <v>850000</v>
          </cell>
          <cell r="J107"/>
          <cell r="K107" t="str">
            <v>8500.00</v>
          </cell>
          <cell r="L107" t="str">
            <v>Übertragung von Grundstücken ins Verwaltungsvermögen</v>
          </cell>
        </row>
        <row r="108">
          <cell r="I108">
            <v>854</v>
          </cell>
          <cell r="J108">
            <v>854</v>
          </cell>
          <cell r="K108"/>
          <cell r="L108" t="str">
            <v>Gebäude</v>
          </cell>
        </row>
        <row r="109">
          <cell r="I109">
            <v>8540</v>
          </cell>
          <cell r="J109">
            <v>8540</v>
          </cell>
          <cell r="K109"/>
          <cell r="L109" t="str">
            <v>Übertragung von Gebäuden / Hochbauten ins Verwaltungsvermögen</v>
          </cell>
          <cell r="M109" t="str">
            <v>Übertragung von Gebäuden / Hochbauten des Finanzvermögens ins Verwaltungsvermögen.</v>
          </cell>
        </row>
        <row r="110">
          <cell r="I110">
            <v>854000</v>
          </cell>
          <cell r="J110"/>
          <cell r="K110" t="str">
            <v>8540.00</v>
          </cell>
          <cell r="L110" t="str">
            <v>Übertragung von Gebäuden / Hochbauten ins Verwaltungsvermögen</v>
          </cell>
        </row>
        <row r="111">
          <cell r="I111">
            <v>856</v>
          </cell>
          <cell r="J111">
            <v>856</v>
          </cell>
          <cell r="K111"/>
          <cell r="L111" t="str">
            <v>Mobilien</v>
          </cell>
        </row>
        <row r="112">
          <cell r="I112">
            <v>8560</v>
          </cell>
          <cell r="J112">
            <v>8560</v>
          </cell>
          <cell r="K112"/>
          <cell r="L112" t="str">
            <v>Übertragung von Mobilien ins Verwaltungsvermögen</v>
          </cell>
          <cell r="M112" t="str">
            <v>Übertragung von Mobilien des Finanzvermögens ins Verwaltungsvermögen.</v>
          </cell>
        </row>
        <row r="113">
          <cell r="I113">
            <v>856000</v>
          </cell>
          <cell r="J113"/>
          <cell r="K113" t="str">
            <v>8560.00</v>
          </cell>
          <cell r="L113" t="str">
            <v>Übertragung von Mobilien ins Verwaltungsvermögen</v>
          </cell>
        </row>
        <row r="114">
          <cell r="I114">
            <v>859</v>
          </cell>
          <cell r="J114">
            <v>859</v>
          </cell>
          <cell r="K114"/>
          <cell r="L114" t="str">
            <v>Übrige Sachanlagen</v>
          </cell>
        </row>
        <row r="115">
          <cell r="I115">
            <v>8590</v>
          </cell>
          <cell r="J115">
            <v>8590</v>
          </cell>
          <cell r="K115"/>
          <cell r="L115" t="str">
            <v>Übertragung von übrigen Sachanlagen ins Verwaltungsvermögen</v>
          </cell>
          <cell r="M115" t="str">
            <v>Übertragung von übrigen Sachanlagen des Finanzvermögens ins Verwaltungsvermögen.</v>
          </cell>
        </row>
        <row r="116">
          <cell r="I116">
            <v>859000</v>
          </cell>
          <cell r="J116"/>
          <cell r="K116" t="str">
            <v>8590.00</v>
          </cell>
          <cell r="L116" t="str">
            <v>Übertragung von übrigen Sachanlagen ins Verwaltungsvermögen</v>
          </cell>
        </row>
        <row r="117">
          <cell r="I117">
            <v>87</v>
          </cell>
          <cell r="J117">
            <v>87</v>
          </cell>
          <cell r="K117"/>
          <cell r="L117" t="str">
            <v>Übertragung von realisierten Verlusten aus Sachanlagen in die Erfolgsrechnung</v>
          </cell>
        </row>
        <row r="118">
          <cell r="I118">
            <v>870</v>
          </cell>
          <cell r="J118">
            <v>870</v>
          </cell>
          <cell r="K118"/>
          <cell r="L118" t="str">
            <v>Grundstücke</v>
          </cell>
        </row>
        <row r="119">
          <cell r="I119">
            <v>8700</v>
          </cell>
          <cell r="J119">
            <v>8700</v>
          </cell>
          <cell r="K119"/>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cell r="K120" t="str">
            <v>8700.00</v>
          </cell>
          <cell r="L120" t="str">
            <v>Übertragung von realisierten Verlusten aus Grundstücken in die Erfolgsrechnung</v>
          </cell>
        </row>
        <row r="121">
          <cell r="I121">
            <v>874</v>
          </cell>
          <cell r="J121">
            <v>874</v>
          </cell>
          <cell r="K121"/>
          <cell r="L121" t="str">
            <v>Gebäude</v>
          </cell>
        </row>
        <row r="122">
          <cell r="I122">
            <v>8740</v>
          </cell>
          <cell r="J122">
            <v>8740</v>
          </cell>
          <cell r="K122"/>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cell r="K123" t="str">
            <v>8740.00</v>
          </cell>
          <cell r="L123" t="str">
            <v>Übertragung von realisierten Verlusten aus Gebäuden / Hochbauten in die Erfolgsrechnung</v>
          </cell>
        </row>
        <row r="124">
          <cell r="I124">
            <v>876</v>
          </cell>
          <cell r="J124">
            <v>876</v>
          </cell>
          <cell r="K124"/>
          <cell r="L124" t="str">
            <v>Mobilien</v>
          </cell>
        </row>
        <row r="125">
          <cell r="I125">
            <v>8760</v>
          </cell>
          <cell r="J125">
            <v>8760</v>
          </cell>
          <cell r="K125"/>
          <cell r="L125" t="str">
            <v>Übertragung von realisierten Verlusten aus Mobilien in die Erfolgsrechnung</v>
          </cell>
          <cell r="M125" t="str">
            <v>Übertragung von realisierten Buchverlusten aus dem Verkauf von Mobilien. Gegenbuchung in Sachkonto 3411.6x.</v>
          </cell>
        </row>
        <row r="126">
          <cell r="I126">
            <v>876000</v>
          </cell>
          <cell r="J126"/>
          <cell r="K126" t="str">
            <v>8760.00</v>
          </cell>
          <cell r="L126" t="str">
            <v>Übertragung von realisierten Verlusten aus Mobilien in die Erfolgsrechnung</v>
          </cell>
        </row>
        <row r="127">
          <cell r="I127">
            <v>879</v>
          </cell>
          <cell r="J127">
            <v>879</v>
          </cell>
          <cell r="K127"/>
          <cell r="L127" t="str">
            <v>Übrige Sachanlagen</v>
          </cell>
        </row>
        <row r="128">
          <cell r="I128">
            <v>8790</v>
          </cell>
          <cell r="J128">
            <v>8790</v>
          </cell>
          <cell r="K128"/>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cell r="K129" t="str">
            <v>8790.00</v>
          </cell>
          <cell r="L129" t="str">
            <v>Übertragung von realisierten Verlusten aus übrigen Sachanlagen in die Erfolgsrechnung</v>
          </cell>
        </row>
        <row r="130">
          <cell r="I130">
            <v>89</v>
          </cell>
          <cell r="J130">
            <v>89</v>
          </cell>
          <cell r="K130"/>
          <cell r="L130" t="str">
            <v>Übertrag an Bilanz</v>
          </cell>
        </row>
        <row r="131">
          <cell r="I131">
            <v>899</v>
          </cell>
          <cell r="J131">
            <v>899</v>
          </cell>
          <cell r="K131"/>
          <cell r="L131" t="str">
            <v>Zugang Sachanlagen Finanzvermögen</v>
          </cell>
        </row>
        <row r="132">
          <cell r="I132">
            <v>8990</v>
          </cell>
          <cell r="J132">
            <v>8990</v>
          </cell>
          <cell r="K132"/>
          <cell r="L132" t="str">
            <v>Zugang Grundstücke FV</v>
          </cell>
          <cell r="M132" t="str">
            <v>Gegenbuchung in Bilanzkonto 1080.xx.</v>
          </cell>
        </row>
        <row r="133">
          <cell r="I133">
            <v>899000</v>
          </cell>
          <cell r="J133"/>
          <cell r="K133" t="str">
            <v>8990.00</v>
          </cell>
          <cell r="L133" t="str">
            <v>Zugang Grundstücke FV</v>
          </cell>
        </row>
        <row r="134">
          <cell r="I134">
            <v>8994</v>
          </cell>
          <cell r="J134">
            <v>8994</v>
          </cell>
          <cell r="K134"/>
          <cell r="L134" t="str">
            <v>Zugang Gebäude FV</v>
          </cell>
          <cell r="M134" t="str">
            <v>Gegenbuchung in Bilanzkonto 1084.xx.</v>
          </cell>
        </row>
        <row r="135">
          <cell r="I135">
            <v>899400</v>
          </cell>
          <cell r="J135"/>
          <cell r="K135" t="str">
            <v>8994.00</v>
          </cell>
          <cell r="L135" t="str">
            <v>Zugang Gebäude FV</v>
          </cell>
        </row>
        <row r="136">
          <cell r="I136">
            <v>8996</v>
          </cell>
          <cell r="J136">
            <v>8996</v>
          </cell>
          <cell r="K136"/>
          <cell r="L136" t="str">
            <v>Zugang Mobilien FV</v>
          </cell>
          <cell r="M136" t="str">
            <v>Gegenbuchung in Bilanzkonto 1086.xx.</v>
          </cell>
        </row>
        <row r="137">
          <cell r="I137">
            <v>899600</v>
          </cell>
          <cell r="J137"/>
          <cell r="K137" t="str">
            <v>8996.00</v>
          </cell>
          <cell r="L137" t="str">
            <v>Zugang Mobilien FV</v>
          </cell>
        </row>
        <row r="138">
          <cell r="I138">
            <v>8999</v>
          </cell>
          <cell r="J138">
            <v>8999</v>
          </cell>
          <cell r="K138"/>
          <cell r="L138" t="str">
            <v>Zugang Übrige Sachanlagen FV</v>
          </cell>
          <cell r="M138" t="str">
            <v>Gegenbuchung in Bilanzkonto 1089.xx.</v>
          </cell>
        </row>
        <row r="139">
          <cell r="I139">
            <v>899900</v>
          </cell>
          <cell r="J139"/>
          <cell r="K139" t="str">
            <v>8999.00</v>
          </cell>
          <cell r="L139" t="str">
            <v>Zugang Übrige Sachanlagen FV</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cell r="L6" t="str">
            <v>Sachanlagen des Finanzvermögens, Ausgaben</v>
          </cell>
          <cell r="M6" t="str">
            <v>Ausgaben, die zur Veränderung der Sachanlagen des Finanzvermögens führen, inkl. Übertragungen aus dem Verwaltungsvermögen.</v>
          </cell>
        </row>
        <row r="7">
          <cell r="I7">
            <v>70</v>
          </cell>
          <cell r="J7">
            <v>70</v>
          </cell>
          <cell r="K7"/>
          <cell r="L7" t="str">
            <v>Investitionen in Sachanlagen</v>
          </cell>
        </row>
        <row r="8">
          <cell r="I8">
            <v>700</v>
          </cell>
          <cell r="J8">
            <v>700</v>
          </cell>
          <cell r="K8"/>
          <cell r="L8" t="str">
            <v>Grundstücke</v>
          </cell>
        </row>
        <row r="9">
          <cell r="I9">
            <v>7000</v>
          </cell>
          <cell r="J9">
            <v>7000</v>
          </cell>
          <cell r="K9"/>
          <cell r="L9" t="str">
            <v>Investitionen in Grundstücke</v>
          </cell>
          <cell r="M9" t="str">
            <v>Kauf oder Erschliessung von nicht überbauten Grundstücken des Finanzvermögens.</v>
          </cell>
        </row>
        <row r="10">
          <cell r="I10">
            <v>700000</v>
          </cell>
          <cell r="J10"/>
          <cell r="K10" t="str">
            <v>7000.00</v>
          </cell>
          <cell r="L10" t="str">
            <v>Investitionen in Grundstücke</v>
          </cell>
        </row>
        <row r="11">
          <cell r="I11">
            <v>704</v>
          </cell>
          <cell r="J11">
            <v>704</v>
          </cell>
          <cell r="K11"/>
          <cell r="L11" t="str">
            <v>Gebäude</v>
          </cell>
        </row>
        <row r="12">
          <cell r="I12">
            <v>7040</v>
          </cell>
          <cell r="J12">
            <v>7040</v>
          </cell>
          <cell r="K12"/>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cell r="K13" t="str">
            <v>7040.00</v>
          </cell>
          <cell r="L13" t="str">
            <v>Investitionen in Gebäude / Hochbauten</v>
          </cell>
        </row>
        <row r="14">
          <cell r="I14">
            <v>706</v>
          </cell>
          <cell r="J14">
            <v>706</v>
          </cell>
          <cell r="K14"/>
          <cell r="L14" t="str">
            <v>Mobilien</v>
          </cell>
        </row>
        <row r="15">
          <cell r="I15">
            <v>7060</v>
          </cell>
          <cell r="J15">
            <v>7060</v>
          </cell>
          <cell r="K15"/>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cell r="K16" t="str">
            <v>7060.00</v>
          </cell>
          <cell r="L16" t="str">
            <v>Investitionen in Mobilien</v>
          </cell>
        </row>
        <row r="17">
          <cell r="I17">
            <v>709</v>
          </cell>
          <cell r="J17">
            <v>709</v>
          </cell>
          <cell r="K17"/>
          <cell r="L17" t="str">
            <v>Übrige Sachanlagen</v>
          </cell>
        </row>
        <row r="18">
          <cell r="I18">
            <v>7090</v>
          </cell>
          <cell r="J18">
            <v>7090</v>
          </cell>
          <cell r="K18"/>
          <cell r="L18" t="str">
            <v>Investitionen in übrige Sachanlagen</v>
          </cell>
          <cell r="M18" t="str">
            <v>Investitionen in Sachanlagen des Finanzvermögens, die nicht den Sachgruppen 700 - 706 zugeordnet werden können.</v>
          </cell>
        </row>
        <row r="19">
          <cell r="I19">
            <v>709000</v>
          </cell>
          <cell r="J19"/>
          <cell r="K19" t="str">
            <v>7090.00</v>
          </cell>
          <cell r="L19" t="str">
            <v>Investitionen in übrige Sachanlagen</v>
          </cell>
        </row>
        <row r="20">
          <cell r="I20">
            <v>72</v>
          </cell>
          <cell r="J20">
            <v>72</v>
          </cell>
          <cell r="K20"/>
          <cell r="L20" t="str">
            <v>Erwerbs- und Verkaufsnebenkosten von Sachanlagen</v>
          </cell>
        </row>
        <row r="21">
          <cell r="I21">
            <v>720</v>
          </cell>
          <cell r="J21">
            <v>720</v>
          </cell>
          <cell r="K21"/>
          <cell r="L21" t="str">
            <v>Grundstücke</v>
          </cell>
        </row>
        <row r="22">
          <cell r="I22">
            <v>7200</v>
          </cell>
          <cell r="J22">
            <v>7200</v>
          </cell>
          <cell r="K22"/>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cell r="K23" t="str">
            <v>7200.00</v>
          </cell>
          <cell r="L23" t="str">
            <v>Erwerbs- und Verkaufsnebenkosten von Grundstücken (liquiditätswirksam)</v>
          </cell>
        </row>
        <row r="24">
          <cell r="I24">
            <v>7201</v>
          </cell>
          <cell r="J24">
            <v>7201</v>
          </cell>
          <cell r="K24"/>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cell r="K25" t="str">
            <v>7201.00</v>
          </cell>
          <cell r="L25" t="str">
            <v>Erwerbs- und Verkaufsnebenkosten von Grundstücken (nicht liquiditätswirksam)</v>
          </cell>
        </row>
        <row r="26">
          <cell r="I26">
            <v>724</v>
          </cell>
          <cell r="J26">
            <v>724</v>
          </cell>
          <cell r="K26"/>
          <cell r="L26" t="str">
            <v>Gebäude</v>
          </cell>
        </row>
        <row r="27">
          <cell r="I27">
            <v>7240</v>
          </cell>
          <cell r="J27">
            <v>7240</v>
          </cell>
          <cell r="K27"/>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cell r="K28" t="str">
            <v>7240.00</v>
          </cell>
          <cell r="L28" t="str">
            <v>Erwerbs- und Verkaufsnebenkosten von Gebäuden / Hochbauten (liquiditätswirksam)</v>
          </cell>
        </row>
        <row r="29">
          <cell r="I29">
            <v>7241</v>
          </cell>
          <cell r="J29">
            <v>7241</v>
          </cell>
          <cell r="K29"/>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cell r="K30" t="str">
            <v>7241.00</v>
          </cell>
          <cell r="L30" t="str">
            <v>Erwerbs- und Verkaufsnebenkosten von Gebäuden / Hochbauten (nicht liquiditätswirksam)</v>
          </cell>
        </row>
        <row r="31">
          <cell r="I31">
            <v>726</v>
          </cell>
          <cell r="J31">
            <v>726</v>
          </cell>
          <cell r="K31"/>
          <cell r="L31" t="str">
            <v>Mobilien</v>
          </cell>
        </row>
        <row r="32">
          <cell r="I32">
            <v>7260</v>
          </cell>
          <cell r="J32">
            <v>7260</v>
          </cell>
          <cell r="K32"/>
          <cell r="L32" t="str">
            <v>Erwerbs- und Verkaufsnebenkosten von Mobilien (liquiditätswirksam)</v>
          </cell>
          <cell r="M32" t="str">
            <v>Übernahme von liquiditätswirksamen Kosten im Zusammenhang mit dem Erwerb oder Verkauf von Mobilien.</v>
          </cell>
        </row>
        <row r="33">
          <cell r="I33">
            <v>726000</v>
          </cell>
          <cell r="J33"/>
          <cell r="K33" t="str">
            <v>7260.00</v>
          </cell>
          <cell r="L33" t="str">
            <v>Erwerbs- und Verkaufsnebenkosten von Mobilien (liquiditätswirksam)</v>
          </cell>
        </row>
        <row r="34">
          <cell r="I34">
            <v>7261</v>
          </cell>
          <cell r="J34">
            <v>7261</v>
          </cell>
          <cell r="K34"/>
          <cell r="L34" t="str">
            <v>Erwerbs- und Verkaufsnebenkosten von Mobilien (nicht liquiditätswirksam)</v>
          </cell>
          <cell r="M34" t="str">
            <v>Übernahme von nicht liquiditätswirksamen Kosten im Zusammenhang mit dem Erwerb oder Verkauf von Mobilien.</v>
          </cell>
        </row>
        <row r="35">
          <cell r="I35">
            <v>726100</v>
          </cell>
          <cell r="J35"/>
          <cell r="K35" t="str">
            <v>7261.00</v>
          </cell>
          <cell r="L35" t="str">
            <v>Erwerbs- und Verkaufsnebenkosten von Mobilien (nicht liquiditätswirksam)</v>
          </cell>
        </row>
        <row r="36">
          <cell r="I36">
            <v>729</v>
          </cell>
          <cell r="J36">
            <v>729</v>
          </cell>
          <cell r="K36"/>
          <cell r="L36" t="str">
            <v>Übrige Sachanlagen</v>
          </cell>
        </row>
        <row r="37">
          <cell r="I37">
            <v>7290</v>
          </cell>
          <cell r="J37">
            <v>7290</v>
          </cell>
          <cell r="K37"/>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cell r="K38" t="str">
            <v>7290.00</v>
          </cell>
          <cell r="L38" t="str">
            <v>Erwerbs- und Verkaufsnebenkosten von übrigen Sachanlagen (liquiditätswirksam)</v>
          </cell>
        </row>
        <row r="39">
          <cell r="I39">
            <v>7291</v>
          </cell>
          <cell r="J39">
            <v>7291</v>
          </cell>
          <cell r="K39"/>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cell r="K40" t="str">
            <v>7291.00</v>
          </cell>
          <cell r="L40" t="str">
            <v>Erwerbs- und Verkaufsnebenkosten von übrigen Sachanlagen (nicht liquiditätswirksam)</v>
          </cell>
        </row>
        <row r="41">
          <cell r="I41">
            <v>75</v>
          </cell>
          <cell r="J41">
            <v>75</v>
          </cell>
          <cell r="K41"/>
          <cell r="L41" t="str">
            <v>Übertragung von Sachanlagen aus dem Verwaltungsvermögen</v>
          </cell>
        </row>
        <row r="42">
          <cell r="I42">
            <v>750</v>
          </cell>
          <cell r="J42">
            <v>750</v>
          </cell>
          <cell r="K42"/>
          <cell r="L42" t="str">
            <v>Grundstücke</v>
          </cell>
        </row>
        <row r="43">
          <cell r="I43">
            <v>7500</v>
          </cell>
          <cell r="J43">
            <v>7500</v>
          </cell>
          <cell r="K43"/>
          <cell r="L43" t="str">
            <v>Übertragung von Grundstücken aus dem Verwaltungsvermögen</v>
          </cell>
          <cell r="M43" t="str">
            <v>Übertragung von unüberbauten Grundstücken aus dem Verwaltungsvermögen. Gegenbuchung in Sachgruppe 600.</v>
          </cell>
        </row>
        <row r="44">
          <cell r="I44">
            <v>750000</v>
          </cell>
          <cell r="J44"/>
          <cell r="K44" t="str">
            <v>7500.00</v>
          </cell>
          <cell r="L44" t="str">
            <v>Übertragung von Grundstücken aus dem Verwaltungsvermögen</v>
          </cell>
        </row>
        <row r="45">
          <cell r="I45">
            <v>754</v>
          </cell>
          <cell r="J45">
            <v>754</v>
          </cell>
          <cell r="K45"/>
          <cell r="L45" t="str">
            <v>Gebäude</v>
          </cell>
        </row>
        <row r="46">
          <cell r="I46">
            <v>7540</v>
          </cell>
          <cell r="J46">
            <v>7540</v>
          </cell>
          <cell r="K46"/>
          <cell r="L46" t="str">
            <v>Übertragung von Gebäuden / Hochbauten aus dem Verwaltungsvermögen</v>
          </cell>
          <cell r="M46" t="str">
            <v>Übertragung von Gebäuden / Hochbauten aus dem Verwaltungsvermögen. Gegenbuchung in Sachgruppe 604.</v>
          </cell>
        </row>
        <row r="47">
          <cell r="I47">
            <v>754000</v>
          </cell>
          <cell r="J47"/>
          <cell r="K47" t="str">
            <v>7540.00</v>
          </cell>
          <cell r="L47" t="str">
            <v>Übertragung von Gebäuden / Hochbauten aus dem Verwaltungsvermögen</v>
          </cell>
        </row>
        <row r="48">
          <cell r="I48">
            <v>756</v>
          </cell>
          <cell r="J48">
            <v>756</v>
          </cell>
          <cell r="K48"/>
          <cell r="L48" t="str">
            <v>Mobilien</v>
          </cell>
        </row>
        <row r="49">
          <cell r="I49">
            <v>7560</v>
          </cell>
          <cell r="J49">
            <v>7560</v>
          </cell>
          <cell r="K49"/>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cell r="K50" t="str">
            <v>7560.00</v>
          </cell>
          <cell r="L50" t="str">
            <v>Übertragung von Mobilien aus dem Verwaltungsvermögen</v>
          </cell>
        </row>
        <row r="51">
          <cell r="I51">
            <v>759</v>
          </cell>
          <cell r="J51">
            <v>759</v>
          </cell>
          <cell r="K51"/>
          <cell r="L51" t="str">
            <v>Übrige Sachanlagen</v>
          </cell>
        </row>
        <row r="52">
          <cell r="I52">
            <v>7590</v>
          </cell>
          <cell r="J52">
            <v>7590</v>
          </cell>
          <cell r="K52"/>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cell r="K53" t="str">
            <v>7590.00</v>
          </cell>
          <cell r="L53" t="str">
            <v>Übertragung von übrigen Sachanlagen aus dem Verwaltungsvermögen</v>
          </cell>
        </row>
        <row r="54">
          <cell r="I54">
            <v>77</v>
          </cell>
          <cell r="J54">
            <v>77</v>
          </cell>
          <cell r="K54"/>
          <cell r="L54" t="str">
            <v>Übertragung von realisierten Gewinnen aus Sachanlagen in die Erfolgsrechnung</v>
          </cell>
        </row>
        <row r="55">
          <cell r="I55">
            <v>770</v>
          </cell>
          <cell r="J55">
            <v>770</v>
          </cell>
          <cell r="K55"/>
          <cell r="L55" t="str">
            <v>Grundstücke</v>
          </cell>
        </row>
        <row r="56">
          <cell r="I56">
            <v>7700</v>
          </cell>
          <cell r="J56">
            <v>7700</v>
          </cell>
          <cell r="K56"/>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cell r="K57" t="str">
            <v>7700.00</v>
          </cell>
          <cell r="L57" t="str">
            <v>Übertragung von realisierten Gewinnen aus Grundstücken in die Erfolgsrechnung</v>
          </cell>
        </row>
        <row r="58">
          <cell r="I58">
            <v>774</v>
          </cell>
          <cell r="J58">
            <v>774</v>
          </cell>
          <cell r="K58"/>
          <cell r="L58" t="str">
            <v>Gebäude</v>
          </cell>
        </row>
        <row r="59">
          <cell r="I59">
            <v>7740</v>
          </cell>
          <cell r="J59">
            <v>7740</v>
          </cell>
          <cell r="K59"/>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cell r="K60" t="str">
            <v>7740.00</v>
          </cell>
          <cell r="L60" t="str">
            <v>Übertragung von realisierten Gewinnen aus Gebäuden / Hochbauten in die Erfolgsrechnung</v>
          </cell>
        </row>
        <row r="61">
          <cell r="I61">
            <v>776</v>
          </cell>
          <cell r="J61">
            <v>776</v>
          </cell>
          <cell r="K61"/>
          <cell r="L61" t="str">
            <v>Mobilien</v>
          </cell>
        </row>
        <row r="62">
          <cell r="I62">
            <v>7760</v>
          </cell>
          <cell r="J62">
            <v>7760</v>
          </cell>
          <cell r="K62"/>
          <cell r="L62" t="str">
            <v>Übertragung von realisierten Gewinnen aus Mobilien in die Erfolgsrechnung</v>
          </cell>
          <cell r="M62" t="str">
            <v>Übertragung von realisierten Buchgewinnen aus dem Verkauf von Mobilien. Gegenbuchung in Sachkonto 4411.6x.</v>
          </cell>
        </row>
        <row r="63">
          <cell r="I63">
            <v>776000</v>
          </cell>
          <cell r="J63"/>
          <cell r="K63" t="str">
            <v>7760.00</v>
          </cell>
          <cell r="L63" t="str">
            <v>Übertragung von realisierten Gewinnen aus Mobilien in die Erfolgsrechnung</v>
          </cell>
        </row>
        <row r="64">
          <cell r="I64">
            <v>779</v>
          </cell>
          <cell r="J64">
            <v>779</v>
          </cell>
          <cell r="K64"/>
          <cell r="L64" t="str">
            <v>Übrige Sachanlagen</v>
          </cell>
        </row>
        <row r="65">
          <cell r="I65">
            <v>7790</v>
          </cell>
          <cell r="J65">
            <v>7790</v>
          </cell>
          <cell r="K65"/>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cell r="K66" t="str">
            <v>7790.00</v>
          </cell>
          <cell r="L66" t="str">
            <v>Übertragung von realisierten Gewinnen aus übrigen Sachanlagen in die Erfolgsrechnung</v>
          </cell>
        </row>
        <row r="67">
          <cell r="I67">
            <v>79</v>
          </cell>
          <cell r="J67">
            <v>79</v>
          </cell>
          <cell r="K67"/>
          <cell r="L67" t="str">
            <v>Übertrag an Bilanz</v>
          </cell>
        </row>
        <row r="68">
          <cell r="I68">
            <v>799</v>
          </cell>
          <cell r="J68">
            <v>799</v>
          </cell>
          <cell r="K68"/>
          <cell r="L68" t="str">
            <v>Abgang Sachanlagen Finanzvermögen</v>
          </cell>
        </row>
        <row r="69">
          <cell r="I69">
            <v>7990</v>
          </cell>
          <cell r="J69">
            <v>7990</v>
          </cell>
          <cell r="K69"/>
          <cell r="L69" t="str">
            <v>Abgang Grundstücke FV</v>
          </cell>
          <cell r="M69" t="str">
            <v>Gegenbuchung in Bilanzkonto 1080.xx.</v>
          </cell>
        </row>
        <row r="70">
          <cell r="I70">
            <v>799000</v>
          </cell>
          <cell r="J70"/>
          <cell r="K70" t="str">
            <v>7990.00</v>
          </cell>
          <cell r="L70" t="str">
            <v>Abgang Grundstücke FV</v>
          </cell>
        </row>
        <row r="71">
          <cell r="I71">
            <v>7994</v>
          </cell>
          <cell r="J71">
            <v>7994</v>
          </cell>
          <cell r="K71"/>
          <cell r="L71" t="str">
            <v>Abgang Gebäude FV</v>
          </cell>
          <cell r="M71" t="str">
            <v>Gegenbuchung in Bilanzkonto 1084.xx.</v>
          </cell>
        </row>
        <row r="72">
          <cell r="I72">
            <v>799400</v>
          </cell>
          <cell r="J72"/>
          <cell r="K72" t="str">
            <v>7994.00</v>
          </cell>
          <cell r="L72" t="str">
            <v>Abgang Gebäude FV</v>
          </cell>
        </row>
        <row r="73">
          <cell r="I73">
            <v>7996</v>
          </cell>
          <cell r="J73">
            <v>7996</v>
          </cell>
          <cell r="K73"/>
          <cell r="L73" t="str">
            <v>Abgang Mobilien FV</v>
          </cell>
          <cell r="M73" t="str">
            <v>Gegenbuchung in Bilanzkonto 1086.xx.</v>
          </cell>
        </row>
        <row r="74">
          <cell r="I74">
            <v>799600</v>
          </cell>
          <cell r="J74"/>
          <cell r="K74" t="str">
            <v>7996.00</v>
          </cell>
          <cell r="L74" t="str">
            <v>Abgang Mobilien FV</v>
          </cell>
        </row>
        <row r="75">
          <cell r="I75">
            <v>7999</v>
          </cell>
          <cell r="J75">
            <v>7999</v>
          </cell>
          <cell r="K75"/>
          <cell r="L75" t="str">
            <v>Abgang Übrige Sachanlagen FV</v>
          </cell>
          <cell r="M75" t="str">
            <v>Gegenbuchung in Bilanzkonto 1089.xx.</v>
          </cell>
        </row>
        <row r="76">
          <cell r="I76">
            <v>799900</v>
          </cell>
          <cell r="J76"/>
          <cell r="K76" t="str">
            <v>7999.00</v>
          </cell>
          <cell r="L76" t="str">
            <v>Abgang Übrige Sachanlagen FV</v>
          </cell>
        </row>
        <row r="77">
          <cell r="I77">
            <v>8</v>
          </cell>
          <cell r="J77">
            <v>8</v>
          </cell>
          <cell r="K77"/>
          <cell r="L77" t="str">
            <v>Sachanlagen des Finanzvermögens, Einnahmen</v>
          </cell>
          <cell r="M77" t="str">
            <v>Einnahmen, die zur Veränderung der Sachanlagen des Finanzvermögens führen, inkl. Übertragungen ins Verwaltungsvermögen</v>
          </cell>
        </row>
        <row r="78">
          <cell r="I78">
            <v>80</v>
          </cell>
          <cell r="J78">
            <v>80</v>
          </cell>
          <cell r="K78"/>
          <cell r="L78" t="str">
            <v>Verkauf von Sachanlagen</v>
          </cell>
        </row>
        <row r="79">
          <cell r="I79">
            <v>800</v>
          </cell>
          <cell r="J79">
            <v>800</v>
          </cell>
          <cell r="K79"/>
          <cell r="L79" t="str">
            <v>Grundstücke</v>
          </cell>
        </row>
        <row r="80">
          <cell r="I80">
            <v>8000</v>
          </cell>
          <cell r="J80">
            <v>8000</v>
          </cell>
          <cell r="K80"/>
          <cell r="L80" t="str">
            <v>Verkauf von Grundstücken</v>
          </cell>
          <cell r="M80" t="str">
            <v>Verkäufe von nicht überbauten Grundstücken des Finanzvermögens einschliesslich Grundstücke mit Baurechten.</v>
          </cell>
        </row>
        <row r="81">
          <cell r="I81">
            <v>800000</v>
          </cell>
          <cell r="J81"/>
          <cell r="K81" t="str">
            <v>8000.00</v>
          </cell>
          <cell r="L81" t="str">
            <v>Verkauf von Grundstücken</v>
          </cell>
        </row>
        <row r="82">
          <cell r="I82">
            <v>804</v>
          </cell>
          <cell r="J82">
            <v>804</v>
          </cell>
          <cell r="K82"/>
          <cell r="L82" t="str">
            <v>Gebäude</v>
          </cell>
        </row>
        <row r="83">
          <cell r="I83">
            <v>8040</v>
          </cell>
          <cell r="J83">
            <v>8040</v>
          </cell>
          <cell r="K83"/>
          <cell r="L83" t="str">
            <v>Verkauf von Gebäuden / Hochbauten</v>
          </cell>
          <cell r="M83" t="str">
            <v>Verkäufe von Gebäuden / Hochbauten des Finanzvermögens einschliesslich Stockwerk- und Miteigentumsanteile.</v>
          </cell>
        </row>
        <row r="84">
          <cell r="I84">
            <v>804000</v>
          </cell>
          <cell r="J84"/>
          <cell r="K84" t="str">
            <v>8040.00</v>
          </cell>
          <cell r="L84" t="str">
            <v>Verkauf von Gebäuden / Hochbauten</v>
          </cell>
        </row>
        <row r="85">
          <cell r="I85">
            <v>806</v>
          </cell>
          <cell r="J85">
            <v>806</v>
          </cell>
          <cell r="K85"/>
          <cell r="L85" t="str">
            <v>Mobilien</v>
          </cell>
        </row>
        <row r="86">
          <cell r="I86">
            <v>8060</v>
          </cell>
          <cell r="J86">
            <v>8060</v>
          </cell>
          <cell r="K86"/>
          <cell r="L86" t="str">
            <v>Verkauf von Mobilien</v>
          </cell>
          <cell r="M86" t="str">
            <v>Verkäufe von Mobilien des Finanzvermögens wie z.B. Mobiliar, Maschinen, Geräte, Fahrzeuge etc.</v>
          </cell>
        </row>
        <row r="87">
          <cell r="I87">
            <v>806000</v>
          </cell>
          <cell r="J87"/>
          <cell r="K87" t="str">
            <v>8060.00</v>
          </cell>
          <cell r="L87" t="str">
            <v>Verkauf von Mobilien</v>
          </cell>
        </row>
        <row r="88">
          <cell r="I88">
            <v>809</v>
          </cell>
          <cell r="J88">
            <v>809</v>
          </cell>
          <cell r="K88"/>
          <cell r="L88" t="str">
            <v>Übrige Sachanlagen</v>
          </cell>
        </row>
        <row r="89">
          <cell r="I89">
            <v>8090</v>
          </cell>
          <cell r="J89">
            <v>8090</v>
          </cell>
          <cell r="K89"/>
          <cell r="L89" t="str">
            <v>Verkauf von übrigen Sachanlagen</v>
          </cell>
          <cell r="M89" t="str">
            <v>Verkäufe von übrigen Sachanlagen des Finanzvermögens.</v>
          </cell>
        </row>
        <row r="90">
          <cell r="I90">
            <v>809000</v>
          </cell>
          <cell r="J90"/>
          <cell r="K90" t="str">
            <v>8090.00</v>
          </cell>
          <cell r="L90" t="str">
            <v>Verkauf von übrigen Sachanlagen</v>
          </cell>
        </row>
        <row r="91">
          <cell r="I91">
            <v>82</v>
          </cell>
          <cell r="J91">
            <v>82</v>
          </cell>
          <cell r="K91"/>
          <cell r="L91" t="str">
            <v>Beiträge und Abgeltungen Dritter für Sachanlagen</v>
          </cell>
        </row>
        <row r="92">
          <cell r="I92">
            <v>820</v>
          </cell>
          <cell r="J92">
            <v>820</v>
          </cell>
          <cell r="K92"/>
          <cell r="L92" t="str">
            <v>Grundstücke</v>
          </cell>
        </row>
        <row r="93">
          <cell r="I93">
            <v>8200</v>
          </cell>
          <cell r="J93">
            <v>8200</v>
          </cell>
          <cell r="K93"/>
          <cell r="L93" t="str">
            <v>Beiträge und Abgeltungen Dritter für Grundstücke</v>
          </cell>
          <cell r="M93" t="str">
            <v>z.B. Beiträge an Erschliessungskosten.</v>
          </cell>
        </row>
        <row r="94">
          <cell r="I94">
            <v>820000</v>
          </cell>
          <cell r="J94"/>
          <cell r="K94" t="str">
            <v>8200.00</v>
          </cell>
          <cell r="L94" t="str">
            <v>Beiträge und Abgeltungen Dritter für Grundstücke</v>
          </cell>
        </row>
        <row r="95">
          <cell r="I95">
            <v>824</v>
          </cell>
          <cell r="J95">
            <v>824</v>
          </cell>
          <cell r="K95"/>
          <cell r="L95" t="str">
            <v>Gebäude</v>
          </cell>
        </row>
        <row r="96">
          <cell r="I96">
            <v>8240</v>
          </cell>
          <cell r="J96">
            <v>8240</v>
          </cell>
          <cell r="K96"/>
          <cell r="L96" t="str">
            <v>Beiträge und Abgeltungen Dritter für Gebäude / Hochbauten</v>
          </cell>
          <cell r="M96" t="str">
            <v>z.B. Staatsbeiträge, Beiträge Natur- und Heimatschutz, Versicherungsleistungen.</v>
          </cell>
        </row>
        <row r="97">
          <cell r="I97">
            <v>824000</v>
          </cell>
          <cell r="J97"/>
          <cell r="K97" t="str">
            <v>8240.00</v>
          </cell>
          <cell r="L97" t="str">
            <v>Beiträge und Abgeltungen Dritter für Gebäude / Hochbauten</v>
          </cell>
        </row>
        <row r="98">
          <cell r="I98">
            <v>826</v>
          </cell>
          <cell r="J98">
            <v>826</v>
          </cell>
          <cell r="K98"/>
          <cell r="L98" t="str">
            <v>Mobilien</v>
          </cell>
        </row>
        <row r="99">
          <cell r="I99">
            <v>8260</v>
          </cell>
          <cell r="J99">
            <v>8260</v>
          </cell>
          <cell r="K99"/>
          <cell r="L99" t="str">
            <v>Beiträge und Abgeltungen Dritter für Mobilien</v>
          </cell>
        </row>
        <row r="100">
          <cell r="I100">
            <v>826000</v>
          </cell>
          <cell r="J100"/>
          <cell r="K100" t="str">
            <v>8260.00</v>
          </cell>
          <cell r="L100" t="str">
            <v>Beiträge und Abgeltungen Dritter für Mobilien</v>
          </cell>
        </row>
        <row r="101">
          <cell r="I101">
            <v>829</v>
          </cell>
          <cell r="J101">
            <v>829</v>
          </cell>
          <cell r="K101"/>
          <cell r="L101" t="str">
            <v>Übrige Sachanlagen</v>
          </cell>
        </row>
        <row r="102">
          <cell r="I102">
            <v>8290</v>
          </cell>
          <cell r="J102">
            <v>8290</v>
          </cell>
          <cell r="K102"/>
          <cell r="L102" t="str">
            <v>Beiträge und Abgeltungen Dritter für übrige Sachanlagen</v>
          </cell>
        </row>
        <row r="103">
          <cell r="I103">
            <v>829000</v>
          </cell>
          <cell r="J103"/>
          <cell r="K103" t="str">
            <v>8290.00</v>
          </cell>
          <cell r="L103" t="str">
            <v>Beiträge und Abgeltungen Dritter für übrige Sachanlagen</v>
          </cell>
        </row>
        <row r="104">
          <cell r="I104">
            <v>85</v>
          </cell>
          <cell r="J104">
            <v>85</v>
          </cell>
          <cell r="K104"/>
          <cell r="L104" t="str">
            <v>Übertragung von Sachanlagen ins Verwaltungsvermögen</v>
          </cell>
        </row>
        <row r="105">
          <cell r="I105">
            <v>850</v>
          </cell>
          <cell r="J105">
            <v>850</v>
          </cell>
          <cell r="K105"/>
          <cell r="L105" t="str">
            <v>Grundstücke</v>
          </cell>
        </row>
        <row r="106">
          <cell r="I106">
            <v>8500</v>
          </cell>
          <cell r="J106">
            <v>8500</v>
          </cell>
          <cell r="K106"/>
          <cell r="L106" t="str">
            <v>Übertragung von Grundstücken ins Verwaltungsvermögen</v>
          </cell>
          <cell r="M106" t="str">
            <v>Übertragung von unüberbauten Grundstücken des Finanzvermögens ins Verwaltungsvermögen.</v>
          </cell>
        </row>
        <row r="107">
          <cell r="I107">
            <v>850000</v>
          </cell>
          <cell r="J107"/>
          <cell r="K107" t="str">
            <v>8500.00</v>
          </cell>
          <cell r="L107" t="str">
            <v>Übertragung von Grundstücken ins Verwaltungsvermögen</v>
          </cell>
        </row>
        <row r="108">
          <cell r="I108">
            <v>854</v>
          </cell>
          <cell r="J108">
            <v>854</v>
          </cell>
          <cell r="K108"/>
          <cell r="L108" t="str">
            <v>Gebäude</v>
          </cell>
        </row>
        <row r="109">
          <cell r="I109">
            <v>8540</v>
          </cell>
          <cell r="J109">
            <v>8540</v>
          </cell>
          <cell r="K109"/>
          <cell r="L109" t="str">
            <v>Übertragung von Gebäuden / Hochbauten ins Verwaltungsvermögen</v>
          </cell>
          <cell r="M109" t="str">
            <v>Übertragung von Gebäuden / Hochbauten des Finanzvermögens ins Verwaltungsvermögen.</v>
          </cell>
        </row>
        <row r="110">
          <cell r="I110">
            <v>854000</v>
          </cell>
          <cell r="J110"/>
          <cell r="K110" t="str">
            <v>8540.00</v>
          </cell>
          <cell r="L110" t="str">
            <v>Übertragung von Gebäuden / Hochbauten ins Verwaltungsvermögen</v>
          </cell>
        </row>
        <row r="111">
          <cell r="I111">
            <v>856</v>
          </cell>
          <cell r="J111">
            <v>856</v>
          </cell>
          <cell r="K111"/>
          <cell r="L111" t="str">
            <v>Mobilien</v>
          </cell>
        </row>
        <row r="112">
          <cell r="I112">
            <v>8560</v>
          </cell>
          <cell r="J112">
            <v>8560</v>
          </cell>
          <cell r="K112"/>
          <cell r="L112" t="str">
            <v>Übertragung von Mobilien ins Verwaltungsvermögen</v>
          </cell>
          <cell r="M112" t="str">
            <v>Übertragung von Mobilien des Finanzvermögens ins Verwaltungsvermögen.</v>
          </cell>
        </row>
        <row r="113">
          <cell r="I113">
            <v>856000</v>
          </cell>
          <cell r="J113"/>
          <cell r="K113" t="str">
            <v>8560.00</v>
          </cell>
          <cell r="L113" t="str">
            <v>Übertragung von Mobilien ins Verwaltungsvermögen</v>
          </cell>
        </row>
        <row r="114">
          <cell r="I114">
            <v>859</v>
          </cell>
          <cell r="J114">
            <v>859</v>
          </cell>
          <cell r="K114"/>
          <cell r="L114" t="str">
            <v>Übrige Sachanlagen</v>
          </cell>
        </row>
        <row r="115">
          <cell r="I115">
            <v>8590</v>
          </cell>
          <cell r="J115">
            <v>8590</v>
          </cell>
          <cell r="K115"/>
          <cell r="L115" t="str">
            <v>Übertragung von übrigen Sachanlagen ins Verwaltungsvermögen</v>
          </cell>
          <cell r="M115" t="str">
            <v>Übertragung von übrigen Sachanlagen des Finanzvermögens ins Verwaltungsvermögen.</v>
          </cell>
        </row>
        <row r="116">
          <cell r="I116">
            <v>859000</v>
          </cell>
          <cell r="J116"/>
          <cell r="K116" t="str">
            <v>8590.00</v>
          </cell>
          <cell r="L116" t="str">
            <v>Übertragung von übrigen Sachanlagen ins Verwaltungsvermögen</v>
          </cell>
        </row>
        <row r="117">
          <cell r="I117">
            <v>87</v>
          </cell>
          <cell r="J117">
            <v>87</v>
          </cell>
          <cell r="K117"/>
          <cell r="L117" t="str">
            <v>Übertragung von realisierten Verlusten aus Sachanlagen in die Erfolgsrechnung</v>
          </cell>
        </row>
        <row r="118">
          <cell r="I118">
            <v>870</v>
          </cell>
          <cell r="J118">
            <v>870</v>
          </cell>
          <cell r="K118"/>
          <cell r="L118" t="str">
            <v>Grundstücke</v>
          </cell>
        </row>
        <row r="119">
          <cell r="I119">
            <v>8700</v>
          </cell>
          <cell r="J119">
            <v>8700</v>
          </cell>
          <cell r="K119"/>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cell r="K120" t="str">
            <v>8700.00</v>
          </cell>
          <cell r="L120" t="str">
            <v>Übertragung von realisierten Verlusten aus Grundstücken in die Erfolgsrechnung</v>
          </cell>
        </row>
        <row r="121">
          <cell r="I121">
            <v>874</v>
          </cell>
          <cell r="J121">
            <v>874</v>
          </cell>
          <cell r="K121"/>
          <cell r="L121" t="str">
            <v>Gebäude</v>
          </cell>
        </row>
        <row r="122">
          <cell r="I122">
            <v>8740</v>
          </cell>
          <cell r="J122">
            <v>8740</v>
          </cell>
          <cell r="K122"/>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cell r="K123" t="str">
            <v>8740.00</v>
          </cell>
          <cell r="L123" t="str">
            <v>Übertragung von realisierten Verlusten aus Gebäuden / Hochbauten in die Erfolgsrechnung</v>
          </cell>
        </row>
        <row r="124">
          <cell r="I124">
            <v>876</v>
          </cell>
          <cell r="J124">
            <v>876</v>
          </cell>
          <cell r="K124"/>
          <cell r="L124" t="str">
            <v>Mobilien</v>
          </cell>
        </row>
        <row r="125">
          <cell r="I125">
            <v>8760</v>
          </cell>
          <cell r="J125">
            <v>8760</v>
          </cell>
          <cell r="K125"/>
          <cell r="L125" t="str">
            <v>Übertragung von realisierten Verlusten aus Mobilien in die Erfolgsrechnung</v>
          </cell>
          <cell r="M125" t="str">
            <v>Übertragung von realisierten Buchverlusten aus dem Verkauf von Mobilien. Gegenbuchung in Sachkonto 3411.6x.</v>
          </cell>
        </row>
        <row r="126">
          <cell r="I126">
            <v>876000</v>
          </cell>
          <cell r="J126"/>
          <cell r="K126" t="str">
            <v>8760.00</v>
          </cell>
          <cell r="L126" t="str">
            <v>Übertragung von realisierten Verlusten aus Mobilien in die Erfolgsrechnung</v>
          </cell>
        </row>
        <row r="127">
          <cell r="I127">
            <v>879</v>
          </cell>
          <cell r="J127">
            <v>879</v>
          </cell>
          <cell r="K127"/>
          <cell r="L127" t="str">
            <v>Übrige Sachanlagen</v>
          </cell>
        </row>
        <row r="128">
          <cell r="I128">
            <v>8790</v>
          </cell>
          <cell r="J128">
            <v>8790</v>
          </cell>
          <cell r="K128"/>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cell r="K129" t="str">
            <v>8790.00</v>
          </cell>
          <cell r="L129" t="str">
            <v>Übertragung von realisierten Verlusten aus übrigen Sachanlagen in die Erfolgsrechnung</v>
          </cell>
        </row>
        <row r="130">
          <cell r="I130">
            <v>89</v>
          </cell>
          <cell r="J130">
            <v>89</v>
          </cell>
          <cell r="K130"/>
          <cell r="L130" t="str">
            <v>Übertrag an Bilanz</v>
          </cell>
        </row>
        <row r="131">
          <cell r="I131">
            <v>899</v>
          </cell>
          <cell r="J131">
            <v>899</v>
          </cell>
          <cell r="K131"/>
          <cell r="L131" t="str">
            <v>Zugang Sachanlagen Finanzvermögen</v>
          </cell>
        </row>
        <row r="132">
          <cell r="I132">
            <v>8990</v>
          </cell>
          <cell r="J132">
            <v>8990</v>
          </cell>
          <cell r="K132"/>
          <cell r="L132" t="str">
            <v>Zugang Grundstücke FV</v>
          </cell>
          <cell r="M132" t="str">
            <v>Gegenbuchung in Bilanzkonto 1080.xx.</v>
          </cell>
        </row>
        <row r="133">
          <cell r="I133">
            <v>899000</v>
          </cell>
          <cell r="J133"/>
          <cell r="K133" t="str">
            <v>8990.00</v>
          </cell>
          <cell r="L133" t="str">
            <v>Zugang Grundstücke FV</v>
          </cell>
        </row>
        <row r="134">
          <cell r="I134">
            <v>8994</v>
          </cell>
          <cell r="J134">
            <v>8994</v>
          </cell>
          <cell r="K134"/>
          <cell r="L134" t="str">
            <v>Zugang Gebäude FV</v>
          </cell>
          <cell r="M134" t="str">
            <v>Gegenbuchung in Bilanzkonto 1084.xx.</v>
          </cell>
        </row>
        <row r="135">
          <cell r="I135">
            <v>899400</v>
          </cell>
          <cell r="J135"/>
          <cell r="K135" t="str">
            <v>8994.00</v>
          </cell>
          <cell r="L135" t="str">
            <v>Zugang Gebäude FV</v>
          </cell>
        </row>
        <row r="136">
          <cell r="I136">
            <v>8996</v>
          </cell>
          <cell r="J136">
            <v>8996</v>
          </cell>
          <cell r="K136"/>
          <cell r="L136" t="str">
            <v>Zugang Mobilien FV</v>
          </cell>
          <cell r="M136" t="str">
            <v>Gegenbuchung in Bilanzkonto 1086.xx.</v>
          </cell>
        </row>
        <row r="137">
          <cell r="I137">
            <v>899600</v>
          </cell>
          <cell r="J137"/>
          <cell r="K137" t="str">
            <v>8996.00</v>
          </cell>
          <cell r="L137" t="str">
            <v>Zugang Mobilien FV</v>
          </cell>
        </row>
        <row r="138">
          <cell r="I138">
            <v>8999</v>
          </cell>
          <cell r="J138">
            <v>8999</v>
          </cell>
          <cell r="K138"/>
          <cell r="L138" t="str">
            <v>Zugang Übrige Sachanlagen FV</v>
          </cell>
          <cell r="M138" t="str">
            <v>Gegenbuchung in Bilanzkonto 1089.xx.</v>
          </cell>
        </row>
        <row r="139">
          <cell r="I139">
            <v>899900</v>
          </cell>
          <cell r="J139"/>
          <cell r="K139" t="str">
            <v>8999.00</v>
          </cell>
          <cell r="L139" t="str">
            <v>Zugang Übrige Sachanlagen FV</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30"/>
  <sheetViews>
    <sheetView tabSelected="1" zoomScaleNormal="100" workbookViewId="0"/>
  </sheetViews>
  <sheetFormatPr baseColWidth="10" defaultColWidth="11" defaultRowHeight="12.5" x14ac:dyDescent="0.3"/>
  <cols>
    <col min="1" max="1" width="17.5" style="1" customWidth="1"/>
    <col min="2" max="2" width="11" style="6" customWidth="1"/>
    <col min="3" max="4" width="11" style="1"/>
    <col min="5" max="5" width="11" style="1" customWidth="1"/>
    <col min="6" max="7" width="12.08203125" style="6" customWidth="1"/>
    <col min="8" max="8" width="11" style="1"/>
    <col min="9" max="9" width="11" style="1" customWidth="1"/>
    <col min="10" max="10" width="15.25" style="1" customWidth="1"/>
    <col min="11" max="16384" width="11" style="1"/>
  </cols>
  <sheetData>
    <row r="3" spans="1:6" x14ac:dyDescent="0.3">
      <c r="B3" s="1"/>
    </row>
    <row r="4" spans="1:6" ht="28" x14ac:dyDescent="0.3">
      <c r="B4" s="80"/>
      <c r="F4" s="81" t="s">
        <v>638</v>
      </c>
    </row>
    <row r="5" spans="1:6" ht="28" x14ac:dyDescent="0.3">
      <c r="B5" s="80"/>
      <c r="F5" s="81" t="s">
        <v>173</v>
      </c>
    </row>
    <row r="6" spans="1:6" x14ac:dyDescent="0.3">
      <c r="F6" s="1"/>
    </row>
    <row r="7" spans="1:6" ht="13" x14ac:dyDescent="0.3">
      <c r="B7" s="82"/>
    </row>
    <row r="11" spans="1:6" x14ac:dyDescent="0.3">
      <c r="B11" s="1"/>
    </row>
    <row r="15" spans="1:6" ht="43" x14ac:dyDescent="0.3">
      <c r="A15" s="83" t="s">
        <v>413</v>
      </c>
    </row>
    <row r="16" spans="1:6" x14ac:dyDescent="0.3">
      <c r="F16" s="1"/>
    </row>
    <row r="17" spans="2:10" x14ac:dyDescent="0.3">
      <c r="F17" s="1"/>
    </row>
    <row r="18" spans="2:10" x14ac:dyDescent="0.3">
      <c r="F18" s="1"/>
    </row>
    <row r="19" spans="2:10" x14ac:dyDescent="0.3">
      <c r="F19" s="1"/>
    </row>
    <row r="20" spans="2:10" x14ac:dyDescent="0.3">
      <c r="F20" s="1"/>
    </row>
    <row r="21" spans="2:10" x14ac:dyDescent="0.3">
      <c r="F21" s="1"/>
    </row>
    <row r="22" spans="2:10" x14ac:dyDescent="0.3">
      <c r="F22" s="1"/>
    </row>
    <row r="23" spans="2:10" x14ac:dyDescent="0.3">
      <c r="F23" s="1"/>
    </row>
    <row r="24" spans="2:10" x14ac:dyDescent="0.3">
      <c r="F24" s="1"/>
    </row>
    <row r="25" spans="2:10" s="3" customFormat="1" ht="21" customHeight="1" x14ac:dyDescent="0.3">
      <c r="B25" s="2"/>
      <c r="F25" s="5" t="s">
        <v>639</v>
      </c>
      <c r="G25" s="4"/>
      <c r="H25" s="5"/>
      <c r="I25" s="5"/>
      <c r="J25" s="42" t="s">
        <v>414</v>
      </c>
    </row>
    <row r="26" spans="2:10" s="3" customFormat="1" ht="21" customHeight="1" x14ac:dyDescent="0.3">
      <c r="B26" s="2"/>
      <c r="F26" s="5" t="s">
        <v>640</v>
      </c>
      <c r="G26" s="4"/>
      <c r="H26" s="5"/>
      <c r="I26" s="5"/>
      <c r="J26" s="42" t="s">
        <v>415</v>
      </c>
    </row>
    <row r="27" spans="2:10" s="3" customFormat="1" ht="21" customHeight="1" x14ac:dyDescent="0.3">
      <c r="B27" s="2"/>
      <c r="F27" s="5" t="s">
        <v>174</v>
      </c>
      <c r="G27" s="4"/>
      <c r="H27" s="5"/>
      <c r="I27" s="5"/>
      <c r="J27" s="42" t="s">
        <v>417</v>
      </c>
    </row>
    <row r="28" spans="2:10" s="3" customFormat="1" ht="21" customHeight="1" x14ac:dyDescent="0.3">
      <c r="B28" s="2"/>
      <c r="F28" s="5" t="s">
        <v>175</v>
      </c>
      <c r="G28" s="4"/>
      <c r="H28" s="5"/>
      <c r="I28" s="5"/>
      <c r="J28" s="42" t="s">
        <v>416</v>
      </c>
    </row>
    <row r="29" spans="2:10" s="3" customFormat="1" ht="21" customHeight="1" x14ac:dyDescent="0.3">
      <c r="B29" s="2"/>
      <c r="F29" s="5" t="s">
        <v>176</v>
      </c>
      <c r="G29" s="4"/>
      <c r="H29" s="5"/>
      <c r="I29" s="5"/>
      <c r="J29" s="42" t="s">
        <v>418</v>
      </c>
    </row>
    <row r="30" spans="2:10" ht="19.5" customHeight="1" x14ac:dyDescent="0.3">
      <c r="F30" s="564" t="s">
        <v>619</v>
      </c>
      <c r="G30" s="5"/>
      <c r="H30" s="5"/>
      <c r="I30" s="5"/>
      <c r="J30" s="531" t="s">
        <v>418</v>
      </c>
    </row>
  </sheetData>
  <pageMargins left="0.59055118110236227" right="0.59055118110236227" top="0.98425196850393704" bottom="0.59055118110236227" header="0.59055118110236227" footer="0.31496062992125984"/>
  <pageSetup paperSize="9" orientation="landscape"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heetViews>
  <sheetFormatPr baseColWidth="10" defaultColWidth="11" defaultRowHeight="12.5" x14ac:dyDescent="0.3"/>
  <cols>
    <col min="1" max="1" width="4.58203125" style="6" customWidth="1"/>
    <col min="2" max="2" width="35.58203125" style="1" customWidth="1"/>
    <col min="3" max="3" width="11" style="1"/>
    <col min="4" max="4" width="34.08203125" style="1" customWidth="1"/>
    <col min="5" max="6" width="11" style="1"/>
    <col min="7" max="7" width="16.08203125" style="1" customWidth="1"/>
    <col min="8" max="8" width="12.08203125" style="1" customWidth="1"/>
    <col min="9" max="16384" width="11" style="1"/>
  </cols>
  <sheetData>
    <row r="1" spans="1:7" ht="13" x14ac:dyDescent="0.3">
      <c r="A1" s="82"/>
    </row>
    <row r="8" spans="1:7" s="8" customFormat="1" x14ac:dyDescent="0.3">
      <c r="A8" s="7"/>
    </row>
    <row r="9" spans="1:7" s="8" customFormat="1" x14ac:dyDescent="0.3">
      <c r="A9" s="7"/>
    </row>
    <row r="10" spans="1:7" s="8" customFormat="1" ht="13" x14ac:dyDescent="0.3">
      <c r="A10" s="7"/>
      <c r="B10" s="9"/>
      <c r="G10" s="84"/>
    </row>
    <row r="11" spans="1:7" s="8" customFormat="1" x14ac:dyDescent="0.3">
      <c r="A11" s="7"/>
      <c r="G11" s="84"/>
    </row>
    <row r="12" spans="1:7" s="8" customFormat="1" ht="13" x14ac:dyDescent="0.3">
      <c r="A12" s="7"/>
      <c r="D12" s="9"/>
      <c r="E12" s="9"/>
      <c r="F12" s="9"/>
      <c r="G12" s="10"/>
    </row>
    <row r="13" spans="1:7" s="8" customFormat="1" x14ac:dyDescent="0.3">
      <c r="A13" s="7"/>
    </row>
    <row r="14" spans="1:7" s="8" customFormat="1" ht="13" x14ac:dyDescent="0.3">
      <c r="A14" s="7"/>
      <c r="B14" s="9"/>
      <c r="G14" s="84"/>
    </row>
    <row r="15" spans="1:7" s="8" customFormat="1" x14ac:dyDescent="0.3">
      <c r="A15" s="7"/>
      <c r="G15" s="84"/>
    </row>
    <row r="16" spans="1:7" s="8" customFormat="1" ht="13" x14ac:dyDescent="0.3">
      <c r="A16" s="7"/>
      <c r="D16" s="9"/>
      <c r="E16" s="9"/>
      <c r="F16" s="9"/>
      <c r="G16" s="10"/>
    </row>
    <row r="17" spans="1:7" s="8" customFormat="1" ht="43" x14ac:dyDescent="0.3">
      <c r="A17" s="83" t="s">
        <v>180</v>
      </c>
    </row>
    <row r="18" spans="1:7" s="8" customFormat="1" ht="13" x14ac:dyDescent="0.3">
      <c r="A18" s="7"/>
      <c r="B18" s="9"/>
      <c r="G18" s="84"/>
    </row>
    <row r="19" spans="1:7" s="8" customFormat="1" x14ac:dyDescent="0.3">
      <c r="A19" s="7"/>
      <c r="G19" s="84"/>
    </row>
    <row r="20" spans="1:7" s="8" customFormat="1" ht="13" x14ac:dyDescent="0.3">
      <c r="A20" s="7"/>
      <c r="D20" s="9"/>
      <c r="E20" s="9"/>
      <c r="F20" s="9"/>
      <c r="G20" s="10"/>
    </row>
    <row r="21" spans="1:7" s="8" customFormat="1" x14ac:dyDescent="0.3">
      <c r="A21" s="7"/>
    </row>
    <row r="22" spans="1:7" s="9" customFormat="1" ht="13" x14ac:dyDescent="0.3">
      <c r="A22" s="85"/>
      <c r="G22" s="10"/>
    </row>
    <row r="23" spans="1:7" s="8" customFormat="1" x14ac:dyDescent="0.3"/>
    <row r="24" spans="1:7" s="8" customFormat="1" x14ac:dyDescent="0.3"/>
    <row r="25" spans="1:7" s="8" customFormat="1" x14ac:dyDescent="0.3">
      <c r="A25" s="7"/>
    </row>
    <row r="26" spans="1:7" s="8" customFormat="1" x14ac:dyDescent="0.3">
      <c r="A26" s="7"/>
    </row>
    <row r="27" spans="1:7" s="8" customFormat="1" x14ac:dyDescent="0.3">
      <c r="A27" s="7"/>
    </row>
    <row r="28" spans="1:7" s="8" customFormat="1" x14ac:dyDescent="0.3">
      <c r="A28" s="7"/>
    </row>
    <row r="29" spans="1:7" s="8" customFormat="1" x14ac:dyDescent="0.3">
      <c r="A29" s="7"/>
    </row>
    <row r="30" spans="1:7" s="8" customFormat="1" x14ac:dyDescent="0.3">
      <c r="A30" s="7"/>
    </row>
    <row r="31" spans="1:7" s="8" customFormat="1" x14ac:dyDescent="0.3">
      <c r="A31" s="7"/>
    </row>
    <row r="32" spans="1:7" s="8" customFormat="1" x14ac:dyDescent="0.3">
      <c r="A32" s="7"/>
    </row>
    <row r="33" spans="1:1" s="8" customFormat="1" x14ac:dyDescent="0.3">
      <c r="A33" s="7"/>
    </row>
    <row r="34" spans="1:1" s="8" customFormat="1" x14ac:dyDescent="0.3">
      <c r="A34" s="7"/>
    </row>
    <row r="35" spans="1:1" s="8" customFormat="1" x14ac:dyDescent="0.3">
      <c r="A35" s="7"/>
    </row>
  </sheetData>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6"/>
  <sheetViews>
    <sheetView showGridLines="0" zoomScaleNormal="100" workbookViewId="0"/>
  </sheetViews>
  <sheetFormatPr baseColWidth="10" defaultColWidth="11" defaultRowHeight="11.5" x14ac:dyDescent="0.3"/>
  <cols>
    <col min="1" max="1" width="3.33203125" style="61" customWidth="1"/>
    <col min="2" max="2" width="56.5" style="61" bestFit="1" customWidth="1"/>
    <col min="3" max="8" width="11.83203125" style="61" customWidth="1"/>
    <col min="9" max="16384" width="11" style="61"/>
  </cols>
  <sheetData>
    <row r="1" spans="1:8" ht="22" x14ac:dyDescent="0.3">
      <c r="A1" s="112" t="s">
        <v>398</v>
      </c>
      <c r="B1" s="113"/>
      <c r="C1" s="113"/>
      <c r="D1" s="62"/>
      <c r="E1" s="62"/>
      <c r="F1" s="654"/>
      <c r="G1" s="654"/>
      <c r="H1" s="654"/>
    </row>
    <row r="2" spans="1:8" x14ac:dyDescent="0.3">
      <c r="A2" s="73"/>
      <c r="B2" s="73"/>
      <c r="C2" s="73"/>
      <c r="D2" s="62"/>
      <c r="E2" s="62"/>
      <c r="F2" s="654"/>
      <c r="G2" s="654"/>
      <c r="H2" s="654"/>
    </row>
    <row r="3" spans="1:8" x14ac:dyDescent="0.3">
      <c r="A3" s="73"/>
      <c r="B3" s="73"/>
      <c r="C3" s="73"/>
      <c r="D3" s="62"/>
      <c r="E3" s="62"/>
      <c r="F3" s="654"/>
      <c r="G3" s="654"/>
      <c r="H3" s="654"/>
    </row>
    <row r="4" spans="1:8" s="58" customFormat="1" x14ac:dyDescent="0.3">
      <c r="A4" s="796" t="s">
        <v>398</v>
      </c>
      <c r="B4" s="796"/>
      <c r="C4" s="798" t="s">
        <v>678</v>
      </c>
      <c r="D4" s="799"/>
      <c r="E4" s="800" t="s">
        <v>679</v>
      </c>
      <c r="F4" s="799"/>
      <c r="G4" s="800" t="s">
        <v>712</v>
      </c>
      <c r="H4" s="799"/>
    </row>
    <row r="5" spans="1:8" s="58" customFormat="1" x14ac:dyDescent="0.3">
      <c r="A5" s="797"/>
      <c r="B5" s="797"/>
      <c r="C5" s="655" t="s">
        <v>43</v>
      </c>
      <c r="D5" s="655" t="s">
        <v>44</v>
      </c>
      <c r="E5" s="656" t="s">
        <v>43</v>
      </c>
      <c r="F5" s="656" t="s">
        <v>44</v>
      </c>
      <c r="G5" s="656" t="s">
        <v>43</v>
      </c>
      <c r="H5" s="656" t="s">
        <v>44</v>
      </c>
    </row>
    <row r="6" spans="1:8" x14ac:dyDescent="0.3">
      <c r="A6" s="59"/>
      <c r="B6" s="59"/>
      <c r="C6" s="60"/>
      <c r="D6" s="60"/>
      <c r="E6" s="654"/>
      <c r="F6" s="654"/>
      <c r="G6" s="657"/>
      <c r="H6" s="657"/>
    </row>
    <row r="7" spans="1:8" x14ac:dyDescent="0.3">
      <c r="A7" s="59"/>
      <c r="B7" s="59"/>
      <c r="C7" s="60"/>
      <c r="D7" s="60"/>
      <c r="E7" s="654"/>
      <c r="F7" s="654"/>
      <c r="G7" s="62"/>
      <c r="H7" s="62"/>
    </row>
    <row r="8" spans="1:8" x14ac:dyDescent="0.3">
      <c r="A8" s="63" t="s">
        <v>399</v>
      </c>
      <c r="B8" s="64" t="s">
        <v>400</v>
      </c>
      <c r="C8" s="65">
        <f>E8</f>
        <v>0</v>
      </c>
      <c r="D8" s="65">
        <f>F8</f>
        <v>0</v>
      </c>
      <c r="E8" s="658">
        <v>0</v>
      </c>
      <c r="F8" s="658">
        <v>0</v>
      </c>
      <c r="G8" s="658" t="s">
        <v>65</v>
      </c>
      <c r="H8" s="658" t="s">
        <v>65</v>
      </c>
    </row>
    <row r="9" spans="1:8" x14ac:dyDescent="0.3">
      <c r="A9" s="66" t="s">
        <v>401</v>
      </c>
      <c r="B9" s="67" t="s">
        <v>402</v>
      </c>
      <c r="C9" s="68">
        <f>E9</f>
        <v>0</v>
      </c>
      <c r="D9" s="68">
        <f>F9</f>
        <v>0</v>
      </c>
      <c r="E9" s="659">
        <v>0</v>
      </c>
      <c r="F9" s="659">
        <v>0</v>
      </c>
      <c r="G9" s="659" t="s">
        <v>65</v>
      </c>
      <c r="H9" s="659" t="s">
        <v>65</v>
      </c>
    </row>
    <row r="10" spans="1:8" x14ac:dyDescent="0.3">
      <c r="A10" s="66" t="s">
        <v>64</v>
      </c>
      <c r="B10" s="660" t="s">
        <v>699</v>
      </c>
      <c r="C10" s="68" t="s">
        <v>65</v>
      </c>
      <c r="D10" s="68" t="s">
        <v>65</v>
      </c>
      <c r="E10" s="659" t="s">
        <v>65</v>
      </c>
      <c r="F10" s="659" t="s">
        <v>65</v>
      </c>
      <c r="G10" s="659">
        <v>0</v>
      </c>
      <c r="H10" s="659">
        <v>0</v>
      </c>
    </row>
    <row r="11" spans="1:8" x14ac:dyDescent="0.3">
      <c r="A11" s="661" t="s">
        <v>401</v>
      </c>
      <c r="B11" s="642" t="s">
        <v>700</v>
      </c>
      <c r="C11" s="662" t="s">
        <v>65</v>
      </c>
      <c r="D11" s="662" t="s">
        <v>65</v>
      </c>
      <c r="E11" s="663" t="s">
        <v>65</v>
      </c>
      <c r="F11" s="663" t="s">
        <v>65</v>
      </c>
      <c r="G11" s="663">
        <v>0</v>
      </c>
      <c r="H11" s="663">
        <v>0</v>
      </c>
    </row>
    <row r="12" spans="1:8" s="69" customFormat="1" x14ac:dyDescent="0.3">
      <c r="A12" s="664"/>
      <c r="B12" s="665"/>
      <c r="C12" s="666"/>
      <c r="D12" s="666"/>
      <c r="E12" s="667"/>
      <c r="F12" s="667"/>
      <c r="G12" s="667"/>
      <c r="H12" s="667"/>
    </row>
    <row r="13" spans="1:8" x14ac:dyDescent="0.3">
      <c r="A13" s="70" t="s">
        <v>64</v>
      </c>
      <c r="B13" s="59" t="s">
        <v>403</v>
      </c>
      <c r="C13" s="60">
        <f>E13+G13</f>
        <v>0</v>
      </c>
      <c r="D13" s="60">
        <f>F13+H13</f>
        <v>0</v>
      </c>
      <c r="E13" s="668">
        <v>0</v>
      </c>
      <c r="F13" s="668">
        <v>0</v>
      </c>
      <c r="G13" s="668">
        <v>0</v>
      </c>
      <c r="H13" s="668">
        <v>0</v>
      </c>
    </row>
    <row r="14" spans="1:8" x14ac:dyDescent="0.3">
      <c r="A14" s="70" t="s">
        <v>65</v>
      </c>
      <c r="B14" s="59" t="s">
        <v>431</v>
      </c>
      <c r="C14" s="60">
        <f t="shared" ref="C14:D18" si="0">E14+G14</f>
        <v>0</v>
      </c>
      <c r="D14" s="60">
        <f t="shared" si="0"/>
        <v>0</v>
      </c>
      <c r="E14" s="668">
        <v>0</v>
      </c>
      <c r="F14" s="668">
        <v>0</v>
      </c>
      <c r="G14" s="668">
        <v>0</v>
      </c>
      <c r="H14" s="668">
        <v>0</v>
      </c>
    </row>
    <row r="15" spans="1:8" x14ac:dyDescent="0.3">
      <c r="A15" s="70" t="s">
        <v>64</v>
      </c>
      <c r="B15" s="765" t="s">
        <v>740</v>
      </c>
      <c r="C15" s="60">
        <f>E15+G15+G10</f>
        <v>0</v>
      </c>
      <c r="D15" s="60">
        <f>F15+H15+H10</f>
        <v>0</v>
      </c>
      <c r="E15" s="668">
        <v>0</v>
      </c>
      <c r="F15" s="668">
        <v>0</v>
      </c>
      <c r="G15" s="668">
        <v>0</v>
      </c>
      <c r="H15" s="668">
        <v>0</v>
      </c>
    </row>
    <row r="16" spans="1:8" x14ac:dyDescent="0.3">
      <c r="A16" s="70" t="s">
        <v>65</v>
      </c>
      <c r="B16" s="765" t="s">
        <v>741</v>
      </c>
      <c r="C16" s="60">
        <f>E16+G16+G11</f>
        <v>0</v>
      </c>
      <c r="D16" s="60">
        <f>F16+H16+H11</f>
        <v>0</v>
      </c>
      <c r="E16" s="668">
        <v>0</v>
      </c>
      <c r="F16" s="668">
        <v>0</v>
      </c>
      <c r="G16" s="668">
        <v>0</v>
      </c>
      <c r="H16" s="668">
        <v>0</v>
      </c>
    </row>
    <row r="17" spans="1:8" x14ac:dyDescent="0.3">
      <c r="A17" s="70" t="s">
        <v>64</v>
      </c>
      <c r="B17" s="59" t="s">
        <v>404</v>
      </c>
      <c r="C17" s="60">
        <f t="shared" si="0"/>
        <v>0</v>
      </c>
      <c r="D17" s="60">
        <f t="shared" si="0"/>
        <v>0</v>
      </c>
      <c r="E17" s="668">
        <v>0</v>
      </c>
      <c r="F17" s="668">
        <v>0</v>
      </c>
      <c r="G17" s="668">
        <v>0</v>
      </c>
      <c r="H17" s="668">
        <v>0</v>
      </c>
    </row>
    <row r="18" spans="1:8" x14ac:dyDescent="0.3">
      <c r="A18" s="70" t="s">
        <v>65</v>
      </c>
      <c r="B18" s="59" t="s">
        <v>405</v>
      </c>
      <c r="C18" s="60">
        <f t="shared" si="0"/>
        <v>0</v>
      </c>
      <c r="D18" s="60">
        <f t="shared" si="0"/>
        <v>0</v>
      </c>
      <c r="E18" s="668">
        <v>0</v>
      </c>
      <c r="F18" s="668">
        <v>0</v>
      </c>
      <c r="G18" s="668">
        <v>0</v>
      </c>
      <c r="H18" s="668">
        <v>0</v>
      </c>
    </row>
    <row r="19" spans="1:8" ht="21" customHeight="1" x14ac:dyDescent="0.3">
      <c r="B19" s="71" t="s">
        <v>406</v>
      </c>
      <c r="C19" s="72">
        <f>C8-C9+C13-C14+C15-C16+C17-C18</f>
        <v>0</v>
      </c>
      <c r="D19" s="72">
        <f t="shared" ref="D19:F19" si="1">D8-D9+D13-D14+D15-D16+D17-D18</f>
        <v>0</v>
      </c>
      <c r="E19" s="588">
        <f t="shared" si="1"/>
        <v>0</v>
      </c>
      <c r="F19" s="588">
        <f t="shared" si="1"/>
        <v>0</v>
      </c>
      <c r="G19" s="588">
        <f>G10-G11+G13-G14+G15-G16+G17-G18</f>
        <v>0</v>
      </c>
      <c r="H19" s="588">
        <f>H10-H11+H13-H14+H15-H16+H17-H18</f>
        <v>0</v>
      </c>
    </row>
    <row r="20" spans="1:8" x14ac:dyDescent="0.3">
      <c r="A20" s="59"/>
      <c r="B20" s="59"/>
      <c r="C20" s="60"/>
      <c r="D20" s="60"/>
      <c r="E20" s="668"/>
      <c r="F20" s="668"/>
      <c r="G20" s="668"/>
      <c r="H20" s="668"/>
    </row>
    <row r="21" spans="1:8" x14ac:dyDescent="0.3">
      <c r="A21" s="61" t="s">
        <v>623</v>
      </c>
      <c r="B21" s="59" t="s">
        <v>214</v>
      </c>
      <c r="C21" s="60">
        <f>E21+G21</f>
        <v>0</v>
      </c>
      <c r="D21" s="60">
        <f>F21+H21</f>
        <v>0</v>
      </c>
      <c r="E21" s="668">
        <v>0</v>
      </c>
      <c r="F21" s="668">
        <v>0</v>
      </c>
      <c r="G21" s="668">
        <v>0</v>
      </c>
      <c r="H21" s="668">
        <v>0</v>
      </c>
    </row>
    <row r="22" spans="1:8" x14ac:dyDescent="0.3">
      <c r="B22" s="59"/>
      <c r="C22" s="60"/>
      <c r="D22" s="60"/>
      <c r="E22" s="668"/>
      <c r="F22" s="668"/>
      <c r="G22" s="668"/>
      <c r="H22" s="668"/>
    </row>
    <row r="23" spans="1:8" ht="21" customHeight="1" x14ac:dyDescent="0.3">
      <c r="B23" s="71" t="s">
        <v>624</v>
      </c>
      <c r="C23" s="72">
        <f>C19-C21</f>
        <v>0</v>
      </c>
      <c r="D23" s="72">
        <f t="shared" ref="D23:H23" si="2">D19-D21</f>
        <v>0</v>
      </c>
      <c r="E23" s="669">
        <f>E19-E21</f>
        <v>0</v>
      </c>
      <c r="F23" s="669">
        <f t="shared" si="2"/>
        <v>0</v>
      </c>
      <c r="G23" s="669">
        <f>G19-G21</f>
        <v>0</v>
      </c>
      <c r="H23" s="669">
        <f t="shared" si="2"/>
        <v>0</v>
      </c>
    </row>
    <row r="24" spans="1:8" x14ac:dyDescent="0.3">
      <c r="A24" s="73"/>
      <c r="B24" s="59"/>
      <c r="C24" s="60"/>
      <c r="D24" s="60"/>
      <c r="E24" s="668"/>
      <c r="F24" s="668"/>
      <c r="G24" s="668"/>
      <c r="H24" s="668"/>
    </row>
    <row r="25" spans="1:8" ht="21" customHeight="1" x14ac:dyDescent="0.3">
      <c r="B25" s="71" t="s">
        <v>407</v>
      </c>
      <c r="C25" s="389" t="e">
        <f t="shared" ref="C25:H25" si="3">(C19/C21)</f>
        <v>#DIV/0!</v>
      </c>
      <c r="D25" s="389" t="e">
        <f t="shared" si="3"/>
        <v>#DIV/0!</v>
      </c>
      <c r="E25" s="670" t="e">
        <f t="shared" si="3"/>
        <v>#DIV/0!</v>
      </c>
      <c r="F25" s="670" t="e">
        <f>(F19/F21)</f>
        <v>#DIV/0!</v>
      </c>
      <c r="G25" s="670" t="e">
        <f>(G19/G21)</f>
        <v>#DIV/0!</v>
      </c>
      <c r="H25" s="670" t="e">
        <f t="shared" si="3"/>
        <v>#DIV/0!</v>
      </c>
    </row>
    <row r="26" spans="1:8" x14ac:dyDescent="0.3">
      <c r="A26" s="59"/>
      <c r="B26" s="74"/>
      <c r="C26" s="74"/>
      <c r="D26" s="62"/>
      <c r="E26" s="62"/>
      <c r="F26" s="654"/>
      <c r="G26" s="654"/>
      <c r="H26" s="654"/>
    </row>
    <row r="29" spans="1:8" ht="30" customHeight="1" x14ac:dyDescent="0.3">
      <c r="B29" s="792" t="s">
        <v>695</v>
      </c>
      <c r="C29" s="792"/>
      <c r="D29" s="792"/>
      <c r="E29" s="792"/>
      <c r="F29" s="792"/>
      <c r="G29" s="604"/>
      <c r="H29" s="671"/>
    </row>
    <row r="30" spans="1:8" ht="12" customHeight="1" x14ac:dyDescent="0.3">
      <c r="B30" s="792" t="s">
        <v>713</v>
      </c>
      <c r="C30" s="793"/>
      <c r="D30" s="793"/>
      <c r="E30" s="793"/>
      <c r="F30" s="793"/>
      <c r="G30" s="604"/>
      <c r="H30" s="672" t="s">
        <v>360</v>
      </c>
    </row>
    <row r="31" spans="1:8" ht="12" customHeight="1" x14ac:dyDescent="0.3">
      <c r="B31" s="794"/>
      <c r="C31" s="794"/>
      <c r="D31" s="794"/>
      <c r="E31" s="794"/>
      <c r="F31" s="794"/>
      <c r="G31" s="673" t="s">
        <v>427</v>
      </c>
      <c r="H31" s="674" t="s">
        <v>428</v>
      </c>
    </row>
    <row r="32" spans="1:8" x14ac:dyDescent="0.3">
      <c r="B32" s="794"/>
      <c r="C32" s="794"/>
      <c r="D32" s="794"/>
      <c r="E32" s="794"/>
      <c r="F32" s="794"/>
      <c r="G32" s="675" t="s">
        <v>361</v>
      </c>
      <c r="H32" s="676" t="s">
        <v>429</v>
      </c>
    </row>
    <row r="33" spans="2:8" x14ac:dyDescent="0.3">
      <c r="B33" s="794"/>
      <c r="C33" s="794"/>
      <c r="D33" s="794"/>
      <c r="E33" s="794"/>
      <c r="F33" s="794"/>
      <c r="G33" s="675" t="s">
        <v>363</v>
      </c>
      <c r="H33" s="676" t="s">
        <v>430</v>
      </c>
    </row>
    <row r="34" spans="2:8" x14ac:dyDescent="0.3">
      <c r="B34" s="795"/>
      <c r="C34" s="795"/>
      <c r="D34" s="795"/>
      <c r="E34" s="795"/>
      <c r="F34" s="795"/>
      <c r="G34" s="677" t="s">
        <v>714</v>
      </c>
      <c r="H34" s="442" t="s">
        <v>364</v>
      </c>
    </row>
    <row r="36" spans="2:8" x14ac:dyDescent="0.3">
      <c r="B36" s="678"/>
    </row>
  </sheetData>
  <mergeCells count="6">
    <mergeCell ref="B30:F34"/>
    <mergeCell ref="A4:B5"/>
    <mergeCell ref="C4:D4"/>
    <mergeCell ref="E4:F4"/>
    <mergeCell ref="G4:H4"/>
    <mergeCell ref="B29:F29"/>
  </mergeCells>
  <pageMargins left="0.59055118110236227" right="0.59055118110236227" top="0.98425196850393704" bottom="0.59055118110236227" header="0.59055118110236227" footer="0.31496062992125984"/>
  <pageSetup paperSize="9" scale="95" fitToWidth="0" fitToHeight="0" orientation="landscape" horizontalDpi="4294967293" r:id="rId1"/>
  <headerFooter>
    <oddHeader>&amp;L&amp;8Schulgemeinde&amp;R&amp;8Jahresrechnung 2019</oddHeader>
    <oddFooter>&amp;R&amp;8Seite &amp;P</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4"/>
  <sheetViews>
    <sheetView zoomScaleNormal="100" workbookViewId="0"/>
  </sheetViews>
  <sheetFormatPr baseColWidth="10" defaultColWidth="11" defaultRowHeight="11.5" x14ac:dyDescent="0.3"/>
  <cols>
    <col min="1" max="1" width="3.33203125" style="650" customWidth="1"/>
    <col min="2" max="2" width="56.5" style="650" bestFit="1" customWidth="1"/>
    <col min="3" max="8" width="10.5" style="650" customWidth="1"/>
    <col min="9" max="16384" width="11" style="650"/>
  </cols>
  <sheetData>
    <row r="1" spans="1:10" ht="22" x14ac:dyDescent="0.3">
      <c r="A1" s="98" t="s">
        <v>398</v>
      </c>
      <c r="B1" s="625"/>
      <c r="C1" s="625"/>
      <c r="D1" s="626"/>
      <c r="E1" s="626"/>
      <c r="F1" s="627"/>
      <c r="G1" s="627"/>
      <c r="H1" s="627"/>
    </row>
    <row r="2" spans="1:10" x14ac:dyDescent="0.3">
      <c r="A2" s="628"/>
      <c r="B2" s="628"/>
      <c r="C2" s="628"/>
      <c r="D2" s="626"/>
      <c r="E2" s="626"/>
      <c r="F2" s="627"/>
      <c r="G2" s="627"/>
      <c r="H2" s="627"/>
    </row>
    <row r="3" spans="1:10" x14ac:dyDescent="0.3">
      <c r="A3" s="628"/>
      <c r="B3" s="628"/>
      <c r="C3" s="628"/>
      <c r="D3" s="626"/>
      <c r="E3" s="626"/>
      <c r="F3" s="627"/>
      <c r="G3" s="627"/>
      <c r="H3" s="627"/>
    </row>
    <row r="4" spans="1:10" s="630" customFormat="1" x14ac:dyDescent="0.3">
      <c r="A4" s="801" t="s">
        <v>698</v>
      </c>
      <c r="B4" s="801"/>
      <c r="C4" s="629"/>
      <c r="D4" s="415" t="s">
        <v>681</v>
      </c>
      <c r="E4" s="629"/>
      <c r="F4" s="415" t="s">
        <v>681</v>
      </c>
      <c r="G4" s="652"/>
      <c r="H4" s="415" t="s">
        <v>681</v>
      </c>
    </row>
    <row r="5" spans="1:10" s="630" customFormat="1" x14ac:dyDescent="0.3">
      <c r="A5" s="802"/>
      <c r="B5" s="802"/>
      <c r="C5" s="653" t="s">
        <v>43</v>
      </c>
      <c r="D5" s="417" t="s">
        <v>44</v>
      </c>
      <c r="E5" s="653" t="s">
        <v>43</v>
      </c>
      <c r="F5" s="417" t="s">
        <v>44</v>
      </c>
      <c r="G5" s="653" t="s">
        <v>43</v>
      </c>
      <c r="H5" s="417" t="s">
        <v>44</v>
      </c>
    </row>
    <row r="6" spans="1:10" x14ac:dyDescent="0.3">
      <c r="A6" s="651"/>
      <c r="B6" s="651"/>
      <c r="C6" s="76"/>
      <c r="D6" s="631"/>
      <c r="E6" s="632"/>
      <c r="F6" s="627"/>
      <c r="G6" s="633"/>
      <c r="H6" s="634"/>
    </row>
    <row r="7" spans="1:10" x14ac:dyDescent="0.3">
      <c r="A7" s="651"/>
      <c r="B7" s="651"/>
      <c r="C7" s="76"/>
      <c r="D7" s="631"/>
      <c r="E7" s="632"/>
      <c r="F7" s="627"/>
      <c r="G7" s="635"/>
      <c r="H7" s="636"/>
    </row>
    <row r="8" spans="1:10" x14ac:dyDescent="0.3">
      <c r="A8" s="637" t="s">
        <v>64</v>
      </c>
      <c r="B8" s="638" t="s">
        <v>699</v>
      </c>
      <c r="C8" s="639">
        <v>0</v>
      </c>
      <c r="D8" s="640">
        <v>0</v>
      </c>
      <c r="E8" s="639">
        <v>0</v>
      </c>
      <c r="F8" s="640">
        <v>0</v>
      </c>
      <c r="G8" s="639">
        <v>0</v>
      </c>
      <c r="H8" s="640">
        <v>0</v>
      </c>
      <c r="J8" s="58"/>
    </row>
    <row r="9" spans="1:10" x14ac:dyDescent="0.3">
      <c r="A9" s="641" t="s">
        <v>401</v>
      </c>
      <c r="B9" s="642" t="s">
        <v>700</v>
      </c>
      <c r="C9" s="643">
        <v>0</v>
      </c>
      <c r="D9" s="644">
        <v>0</v>
      </c>
      <c r="E9" s="643">
        <v>0</v>
      </c>
      <c r="F9" s="644">
        <v>0</v>
      </c>
      <c r="G9" s="643">
        <v>0</v>
      </c>
      <c r="H9" s="644">
        <v>0</v>
      </c>
      <c r="J9" s="58"/>
    </row>
    <row r="10" spans="1:10" s="47" customFormat="1" x14ac:dyDescent="0.3">
      <c r="A10" s="77"/>
      <c r="B10" s="78"/>
      <c r="C10" s="390"/>
      <c r="D10" s="645"/>
      <c r="E10" s="390"/>
      <c r="F10" s="645"/>
      <c r="G10" s="390"/>
      <c r="H10" s="645"/>
    </row>
    <row r="11" spans="1:10" x14ac:dyDescent="0.3">
      <c r="A11" s="646" t="s">
        <v>64</v>
      </c>
      <c r="B11" s="651" t="s">
        <v>403</v>
      </c>
      <c r="C11" s="76">
        <v>0</v>
      </c>
      <c r="D11" s="631">
        <v>0</v>
      </c>
      <c r="E11" s="76">
        <v>0</v>
      </c>
      <c r="F11" s="631">
        <v>0</v>
      </c>
      <c r="G11" s="76">
        <v>0</v>
      </c>
      <c r="H11" s="631">
        <v>0</v>
      </c>
    </row>
    <row r="12" spans="1:10" x14ac:dyDescent="0.3">
      <c r="A12" s="646" t="s">
        <v>65</v>
      </c>
      <c r="B12" s="651" t="s">
        <v>431</v>
      </c>
      <c r="C12" s="76">
        <v>0</v>
      </c>
      <c r="D12" s="631">
        <v>0</v>
      </c>
      <c r="E12" s="76">
        <v>0</v>
      </c>
      <c r="F12" s="631">
        <v>0</v>
      </c>
      <c r="G12" s="76">
        <v>0</v>
      </c>
      <c r="H12" s="631">
        <v>0</v>
      </c>
    </row>
    <row r="13" spans="1:10" x14ac:dyDescent="0.3">
      <c r="A13" s="646" t="s">
        <v>64</v>
      </c>
      <c r="B13" s="765" t="s">
        <v>740</v>
      </c>
      <c r="C13" s="76">
        <v>0</v>
      </c>
      <c r="D13" s="631">
        <v>0</v>
      </c>
      <c r="E13" s="76">
        <v>0</v>
      </c>
      <c r="F13" s="631">
        <v>0</v>
      </c>
      <c r="G13" s="76">
        <v>0</v>
      </c>
      <c r="H13" s="631">
        <v>0</v>
      </c>
    </row>
    <row r="14" spans="1:10" x14ac:dyDescent="0.3">
      <c r="A14" s="646" t="s">
        <v>65</v>
      </c>
      <c r="B14" s="765" t="s">
        <v>741</v>
      </c>
      <c r="C14" s="76">
        <v>0</v>
      </c>
      <c r="D14" s="631">
        <v>0</v>
      </c>
      <c r="E14" s="76">
        <v>0</v>
      </c>
      <c r="F14" s="631">
        <v>0</v>
      </c>
      <c r="G14" s="76">
        <v>0</v>
      </c>
      <c r="H14" s="631">
        <v>0</v>
      </c>
    </row>
    <row r="15" spans="1:10" x14ac:dyDescent="0.3">
      <c r="A15" s="646" t="s">
        <v>64</v>
      </c>
      <c r="B15" s="651" t="s">
        <v>404</v>
      </c>
      <c r="C15" s="76">
        <v>0</v>
      </c>
      <c r="D15" s="631">
        <v>0</v>
      </c>
      <c r="E15" s="76">
        <v>0</v>
      </c>
      <c r="F15" s="631">
        <v>0</v>
      </c>
      <c r="G15" s="76">
        <v>0</v>
      </c>
      <c r="H15" s="631">
        <v>0</v>
      </c>
    </row>
    <row r="16" spans="1:10" x14ac:dyDescent="0.3">
      <c r="A16" s="646" t="s">
        <v>65</v>
      </c>
      <c r="B16" s="651" t="s">
        <v>405</v>
      </c>
      <c r="C16" s="76">
        <v>0</v>
      </c>
      <c r="D16" s="631">
        <v>0</v>
      </c>
      <c r="E16" s="76">
        <v>0</v>
      </c>
      <c r="F16" s="631">
        <v>0</v>
      </c>
      <c r="G16" s="76">
        <v>0</v>
      </c>
      <c r="H16" s="631">
        <v>0</v>
      </c>
    </row>
    <row r="17" spans="1:8" ht="21" customHeight="1" x14ac:dyDescent="0.3">
      <c r="B17" s="45" t="s">
        <v>406</v>
      </c>
      <c r="C17" s="79">
        <f>C8-C9+C11-C12+C13-C14+C15-C16</f>
        <v>0</v>
      </c>
      <c r="D17" s="300">
        <f t="shared" ref="D17:H17" si="0">D8-D9+D11-D12+D13-D14+D15-D16</f>
        <v>0</v>
      </c>
      <c r="E17" s="79">
        <f t="shared" si="0"/>
        <v>0</v>
      </c>
      <c r="F17" s="300">
        <f t="shared" si="0"/>
        <v>0</v>
      </c>
      <c r="G17" s="79">
        <f t="shared" si="0"/>
        <v>0</v>
      </c>
      <c r="H17" s="300">
        <f t="shared" si="0"/>
        <v>0</v>
      </c>
    </row>
    <row r="18" spans="1:8" x14ac:dyDescent="0.3">
      <c r="A18" s="651"/>
      <c r="B18" s="651"/>
      <c r="C18" s="76"/>
      <c r="D18" s="631"/>
      <c r="E18" s="76"/>
      <c r="F18" s="631"/>
      <c r="G18" s="76"/>
      <c r="H18" s="631"/>
    </row>
    <row r="19" spans="1:8" x14ac:dyDescent="0.3">
      <c r="A19" s="650" t="s">
        <v>65</v>
      </c>
      <c r="B19" s="651" t="s">
        <v>214</v>
      </c>
      <c r="C19" s="76">
        <v>0</v>
      </c>
      <c r="D19" s="631">
        <v>0</v>
      </c>
      <c r="E19" s="76">
        <v>0</v>
      </c>
      <c r="F19" s="631">
        <v>0</v>
      </c>
      <c r="G19" s="76">
        <v>0</v>
      </c>
      <c r="H19" s="631">
        <v>0</v>
      </c>
    </row>
    <row r="20" spans="1:8" x14ac:dyDescent="0.3">
      <c r="B20" s="651"/>
      <c r="C20" s="76"/>
      <c r="D20" s="631"/>
      <c r="E20" s="76"/>
      <c r="F20" s="631"/>
      <c r="G20" s="76"/>
      <c r="H20" s="631"/>
    </row>
    <row r="21" spans="1:8" ht="21" customHeight="1" x14ac:dyDescent="0.3">
      <c r="B21" s="71" t="s">
        <v>624</v>
      </c>
      <c r="C21" s="79">
        <f>C17-C19</f>
        <v>0</v>
      </c>
      <c r="D21" s="300">
        <f t="shared" ref="D21:H21" si="1">D17-D19</f>
        <v>0</v>
      </c>
      <c r="E21" s="79">
        <f t="shared" si="1"/>
        <v>0</v>
      </c>
      <c r="F21" s="300">
        <f t="shared" si="1"/>
        <v>0</v>
      </c>
      <c r="G21" s="79">
        <f t="shared" si="1"/>
        <v>0</v>
      </c>
      <c r="H21" s="300">
        <f t="shared" si="1"/>
        <v>0</v>
      </c>
    </row>
    <row r="22" spans="1:8" x14ac:dyDescent="0.3">
      <c r="A22" s="628"/>
      <c r="B22" s="651"/>
      <c r="C22" s="76"/>
      <c r="D22" s="631"/>
      <c r="E22" s="76"/>
      <c r="F22" s="631"/>
      <c r="G22" s="76"/>
      <c r="H22" s="631"/>
    </row>
    <row r="23" spans="1:8" ht="21" customHeight="1" x14ac:dyDescent="0.3">
      <c r="B23" s="45" t="s">
        <v>407</v>
      </c>
      <c r="C23" s="647" t="e">
        <f t="shared" ref="C23:H23" si="2">(C17/C19)</f>
        <v>#DIV/0!</v>
      </c>
      <c r="D23" s="648" t="e">
        <f t="shared" si="2"/>
        <v>#DIV/0!</v>
      </c>
      <c r="E23" s="647" t="e">
        <f t="shared" si="2"/>
        <v>#DIV/0!</v>
      </c>
      <c r="F23" s="648" t="e">
        <f t="shared" si="2"/>
        <v>#DIV/0!</v>
      </c>
      <c r="G23" s="647" t="e">
        <f t="shared" si="2"/>
        <v>#DIV/0!</v>
      </c>
      <c r="H23" s="648" t="e">
        <f t="shared" si="2"/>
        <v>#DIV/0!</v>
      </c>
    </row>
    <row r="24" spans="1:8" x14ac:dyDescent="0.3">
      <c r="A24" s="651"/>
      <c r="B24" s="649"/>
      <c r="C24" s="649"/>
      <c r="D24" s="626"/>
      <c r="E24" s="626"/>
      <c r="F24" s="627"/>
      <c r="G24" s="627"/>
      <c r="H24" s="627"/>
    </row>
  </sheetData>
  <mergeCells count="1">
    <mergeCell ref="A4:B5"/>
  </mergeCells>
  <pageMargins left="0.59055118110236227" right="0.59055118110236227" top="0.98425196850393704" bottom="0.59055118110236227" header="0.59055118110236227" footer="0.31496062992125984"/>
  <pageSetup paperSize="9" fitToWidth="0" fitToHeight="0" orientation="landscape" horizontalDpi="4294967293" r:id="rId1"/>
  <headerFooter>
    <oddHeader>&amp;L&amp;8Schulgemeinde&amp;R&amp;8Jahresrechnung 2019</oddHeader>
    <oddFooter>&amp;R&amp;8Seite &amp;P</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2"/>
  <sheetViews>
    <sheetView showGridLines="0" zoomScaleNormal="100" workbookViewId="0"/>
  </sheetViews>
  <sheetFormatPr baseColWidth="10" defaultColWidth="11" defaultRowHeight="11.5" x14ac:dyDescent="0.3"/>
  <cols>
    <col min="1" max="1" width="3.33203125" style="144" customWidth="1"/>
    <col min="2" max="2" width="35.58203125" style="144" customWidth="1"/>
    <col min="3" max="3" width="34" style="144" bestFit="1" customWidth="1"/>
    <col min="4" max="6" width="16.58203125" style="145" customWidth="1"/>
    <col min="7" max="7" width="11" style="133"/>
    <col min="8" max="16384" width="11" style="144"/>
  </cols>
  <sheetData>
    <row r="1" spans="1:6" s="88" customFormat="1" ht="22" x14ac:dyDescent="0.3">
      <c r="A1" s="146" t="s">
        <v>47</v>
      </c>
      <c r="B1" s="117"/>
      <c r="C1" s="117"/>
      <c r="D1" s="118"/>
      <c r="E1" s="118"/>
      <c r="F1" s="119"/>
    </row>
    <row r="2" spans="1:6" s="88" customFormat="1" ht="12" customHeight="1" x14ac:dyDescent="0.3">
      <c r="A2" s="120"/>
      <c r="B2" s="120"/>
      <c r="C2" s="120"/>
      <c r="D2" s="118"/>
      <c r="E2" s="118"/>
      <c r="F2" s="119"/>
    </row>
    <row r="3" spans="1:6" s="88" customFormat="1" ht="12" customHeight="1" x14ac:dyDescent="0.3">
      <c r="A3" s="120"/>
      <c r="B3" s="120"/>
      <c r="C3" s="120"/>
      <c r="D3" s="118"/>
      <c r="E3" s="118"/>
      <c r="F3" s="119"/>
    </row>
    <row r="4" spans="1:6" s="124" customFormat="1" x14ac:dyDescent="0.3">
      <c r="A4" s="803" t="s">
        <v>432</v>
      </c>
      <c r="B4" s="803"/>
      <c r="C4" s="803"/>
      <c r="D4" s="121" t="s">
        <v>43</v>
      </c>
      <c r="E4" s="122" t="s">
        <v>44</v>
      </c>
      <c r="F4" s="123" t="s">
        <v>43</v>
      </c>
    </row>
    <row r="5" spans="1:6" s="124" customFormat="1" x14ac:dyDescent="0.3">
      <c r="A5" s="804"/>
      <c r="B5" s="804"/>
      <c r="C5" s="804"/>
      <c r="D5" s="125" t="s">
        <v>435</v>
      </c>
      <c r="E5" s="126" t="s">
        <v>435</v>
      </c>
      <c r="F5" s="127" t="s">
        <v>436</v>
      </c>
    </row>
    <row r="6" spans="1:6" s="88" customFormat="1" ht="12" customHeight="1" x14ac:dyDescent="0.3">
      <c r="A6" s="128"/>
      <c r="B6" s="128"/>
      <c r="C6" s="128"/>
      <c r="D6" s="129"/>
      <c r="E6" s="130"/>
      <c r="F6" s="131"/>
    </row>
    <row r="7" spans="1:6" s="133" customFormat="1" ht="12" customHeight="1" x14ac:dyDescent="0.3">
      <c r="A7" s="132">
        <v>30</v>
      </c>
      <c r="B7" s="133" t="s">
        <v>30</v>
      </c>
      <c r="D7" s="140">
        <v>0</v>
      </c>
      <c r="E7" s="141">
        <v>0</v>
      </c>
      <c r="F7" s="141">
        <v>0</v>
      </c>
    </row>
    <row r="8" spans="1:6" s="133" customFormat="1" ht="12" customHeight="1" x14ac:dyDescent="0.3">
      <c r="A8" s="132">
        <v>31</v>
      </c>
      <c r="B8" s="133" t="s">
        <v>31</v>
      </c>
      <c r="D8" s="140">
        <v>0</v>
      </c>
      <c r="E8" s="141">
        <v>0</v>
      </c>
      <c r="F8" s="141">
        <v>0</v>
      </c>
    </row>
    <row r="9" spans="1:6" s="133" customFormat="1" ht="12" customHeight="1" x14ac:dyDescent="0.3">
      <c r="A9" s="132">
        <v>33</v>
      </c>
      <c r="B9" s="133" t="s">
        <v>32</v>
      </c>
      <c r="D9" s="140">
        <v>0</v>
      </c>
      <c r="E9" s="141">
        <v>0</v>
      </c>
      <c r="F9" s="141">
        <v>0</v>
      </c>
    </row>
    <row r="10" spans="1:6" s="133" customFormat="1" ht="12" customHeight="1" x14ac:dyDescent="0.3">
      <c r="A10" s="132">
        <v>35</v>
      </c>
      <c r="B10" s="765" t="s">
        <v>740</v>
      </c>
      <c r="D10" s="140">
        <v>0</v>
      </c>
      <c r="E10" s="141">
        <v>0</v>
      </c>
      <c r="F10" s="141">
        <v>0</v>
      </c>
    </row>
    <row r="11" spans="1:6" s="133" customFormat="1" ht="12" customHeight="1" x14ac:dyDescent="0.3">
      <c r="A11" s="132">
        <v>36</v>
      </c>
      <c r="B11" s="766" t="s">
        <v>34</v>
      </c>
      <c r="D11" s="140">
        <v>0</v>
      </c>
      <c r="E11" s="141">
        <v>0</v>
      </c>
      <c r="F11" s="141">
        <v>0</v>
      </c>
    </row>
    <row r="12" spans="1:6" s="133" customFormat="1" ht="12" customHeight="1" x14ac:dyDescent="0.3">
      <c r="A12" s="132">
        <v>37</v>
      </c>
      <c r="B12" s="766" t="s">
        <v>35</v>
      </c>
      <c r="D12" s="140">
        <v>0</v>
      </c>
      <c r="E12" s="141">
        <v>0</v>
      </c>
      <c r="F12" s="141">
        <v>0</v>
      </c>
    </row>
    <row r="13" spans="1:6" s="148" customFormat="1" ht="12" customHeight="1" x14ac:dyDescent="0.3">
      <c r="A13" s="328"/>
      <c r="B13" s="767" t="s">
        <v>696</v>
      </c>
      <c r="D13" s="352">
        <f>SUM(D7:D12)</f>
        <v>0</v>
      </c>
      <c r="E13" s="353">
        <f>SUM(E7:E12)</f>
        <v>0</v>
      </c>
      <c r="F13" s="353">
        <f>SUM(F7:F12)</f>
        <v>0</v>
      </c>
    </row>
    <row r="14" spans="1:6" s="133" customFormat="1" ht="9" customHeight="1" x14ac:dyDescent="0.3">
      <c r="A14" s="132"/>
      <c r="B14" s="768"/>
      <c r="D14" s="140"/>
      <c r="E14" s="135"/>
      <c r="F14" s="135"/>
    </row>
    <row r="15" spans="1:6" s="133" customFormat="1" ht="12" customHeight="1" x14ac:dyDescent="0.3">
      <c r="A15" s="132">
        <v>40</v>
      </c>
      <c r="B15" s="766" t="s">
        <v>37</v>
      </c>
      <c r="D15" s="140">
        <v>0</v>
      </c>
      <c r="E15" s="141">
        <v>0</v>
      </c>
      <c r="F15" s="141">
        <v>0</v>
      </c>
    </row>
    <row r="16" spans="1:6" s="133" customFormat="1" ht="12" customHeight="1" x14ac:dyDescent="0.3">
      <c r="A16" s="132">
        <v>41</v>
      </c>
      <c r="B16" s="766" t="s">
        <v>38</v>
      </c>
      <c r="D16" s="140">
        <v>0</v>
      </c>
      <c r="E16" s="141">
        <v>0</v>
      </c>
      <c r="F16" s="141">
        <v>0</v>
      </c>
    </row>
    <row r="17" spans="1:6" s="133" customFormat="1" ht="12" customHeight="1" x14ac:dyDescent="0.3">
      <c r="A17" s="132">
        <v>42</v>
      </c>
      <c r="B17" s="766" t="s">
        <v>39</v>
      </c>
      <c r="D17" s="140">
        <v>0</v>
      </c>
      <c r="E17" s="141">
        <v>0</v>
      </c>
      <c r="F17" s="141">
        <v>0</v>
      </c>
    </row>
    <row r="18" spans="1:6" s="133" customFormat="1" ht="12" customHeight="1" x14ac:dyDescent="0.3">
      <c r="A18" s="132">
        <v>43</v>
      </c>
      <c r="B18" s="766" t="s">
        <v>267</v>
      </c>
      <c r="D18" s="140">
        <v>0</v>
      </c>
      <c r="E18" s="141">
        <v>0</v>
      </c>
      <c r="F18" s="141">
        <v>0</v>
      </c>
    </row>
    <row r="19" spans="1:6" s="133" customFormat="1" ht="12" customHeight="1" x14ac:dyDescent="0.3">
      <c r="A19" s="132">
        <v>45</v>
      </c>
      <c r="B19" s="765" t="s">
        <v>741</v>
      </c>
      <c r="D19" s="140">
        <v>0</v>
      </c>
      <c r="E19" s="141">
        <v>0</v>
      </c>
      <c r="F19" s="141">
        <v>0</v>
      </c>
    </row>
    <row r="20" spans="1:6" s="133" customFormat="1" ht="12" customHeight="1" x14ac:dyDescent="0.3">
      <c r="A20" s="132">
        <v>46</v>
      </c>
      <c r="B20" s="133" t="s">
        <v>41</v>
      </c>
      <c r="D20" s="140">
        <v>0</v>
      </c>
      <c r="E20" s="141">
        <v>0</v>
      </c>
      <c r="F20" s="141">
        <v>0</v>
      </c>
    </row>
    <row r="21" spans="1:6" s="133" customFormat="1" ht="12" customHeight="1" x14ac:dyDescent="0.3">
      <c r="A21" s="132">
        <v>47</v>
      </c>
      <c r="B21" s="133" t="s">
        <v>35</v>
      </c>
      <c r="D21" s="140">
        <v>0</v>
      </c>
      <c r="E21" s="141">
        <v>0</v>
      </c>
      <c r="F21" s="141">
        <v>0</v>
      </c>
    </row>
    <row r="22" spans="1:6" s="148" customFormat="1" ht="12" customHeight="1" x14ac:dyDescent="0.3">
      <c r="A22" s="328"/>
      <c r="B22" s="328" t="s">
        <v>697</v>
      </c>
      <c r="D22" s="352">
        <f>SUM(D15:D21)</f>
        <v>0</v>
      </c>
      <c r="E22" s="353">
        <f>SUM(E15:E21)</f>
        <v>0</v>
      </c>
      <c r="F22" s="353">
        <f>SUM(F15:F21)</f>
        <v>0</v>
      </c>
    </row>
    <row r="23" spans="1:6" s="133" customFormat="1" ht="12" customHeight="1" x14ac:dyDescent="0.3">
      <c r="A23" s="132"/>
      <c r="B23" s="147" t="s">
        <v>579</v>
      </c>
      <c r="C23" s="148"/>
      <c r="D23" s="149">
        <f>D22-D13</f>
        <v>0</v>
      </c>
      <c r="E23" s="150">
        <f>E22-E13</f>
        <v>0</v>
      </c>
      <c r="F23" s="150">
        <f>F22-F13</f>
        <v>0</v>
      </c>
    </row>
    <row r="24" spans="1:6" s="133" customFormat="1" ht="9" customHeight="1" x14ac:dyDescent="0.3">
      <c r="A24" s="138"/>
      <c r="B24" s="138"/>
      <c r="D24" s="134"/>
      <c r="E24" s="135"/>
      <c r="F24" s="135"/>
    </row>
    <row r="25" spans="1:6" s="133" customFormat="1" ht="12" customHeight="1" x14ac:dyDescent="0.3">
      <c r="A25" s="132">
        <v>34</v>
      </c>
      <c r="B25" s="133" t="s">
        <v>33</v>
      </c>
      <c r="D25" s="140">
        <v>0</v>
      </c>
      <c r="E25" s="141">
        <v>0</v>
      </c>
      <c r="F25" s="141">
        <v>0</v>
      </c>
    </row>
    <row r="26" spans="1:6" s="133" customFormat="1" ht="12" customHeight="1" x14ac:dyDescent="0.3">
      <c r="A26" s="132">
        <v>44</v>
      </c>
      <c r="B26" s="133" t="s">
        <v>40</v>
      </c>
      <c r="D26" s="140">
        <v>0</v>
      </c>
      <c r="E26" s="141">
        <v>0</v>
      </c>
      <c r="F26" s="141">
        <v>0</v>
      </c>
    </row>
    <row r="27" spans="1:6" s="133" customFormat="1" ht="12" customHeight="1" x14ac:dyDescent="0.3">
      <c r="A27" s="132"/>
      <c r="B27" s="147" t="s">
        <v>45</v>
      </c>
      <c r="C27" s="148"/>
      <c r="D27" s="149">
        <f>D26-D25</f>
        <v>0</v>
      </c>
      <c r="E27" s="150">
        <f>E26-E25</f>
        <v>0</v>
      </c>
      <c r="F27" s="150">
        <f>F26-F25</f>
        <v>0</v>
      </c>
    </row>
    <row r="28" spans="1:6" s="133" customFormat="1" ht="9" customHeight="1" x14ac:dyDescent="0.3">
      <c r="A28" s="132"/>
      <c r="B28" s="132"/>
      <c r="D28" s="134"/>
      <c r="E28" s="135"/>
      <c r="F28" s="135"/>
    </row>
    <row r="29" spans="1:6" s="137" customFormat="1" ht="19.5" customHeight="1" x14ac:dyDescent="0.3">
      <c r="A29" s="15"/>
      <c r="B29" s="115" t="s">
        <v>48</v>
      </c>
      <c r="C29" s="136"/>
      <c r="D29" s="35">
        <f>D23+D27</f>
        <v>0</v>
      </c>
      <c r="E29" s="36">
        <f>E23+E27</f>
        <v>0</v>
      </c>
      <c r="F29" s="36">
        <f>F23+F27</f>
        <v>0</v>
      </c>
    </row>
    <row r="30" spans="1:6" s="151" customFormat="1" ht="9" customHeight="1" x14ac:dyDescent="0.3">
      <c r="A30" s="132"/>
      <c r="B30" s="132"/>
      <c r="D30" s="134"/>
      <c r="E30" s="135"/>
      <c r="F30" s="135"/>
    </row>
    <row r="31" spans="1:6" s="133" customFormat="1" ht="12" customHeight="1" x14ac:dyDescent="0.3">
      <c r="A31" s="132">
        <v>38</v>
      </c>
      <c r="B31" s="133" t="s">
        <v>36</v>
      </c>
      <c r="D31" s="140">
        <v>0</v>
      </c>
      <c r="E31" s="500">
        <v>0</v>
      </c>
      <c r="F31" s="500">
        <v>0</v>
      </c>
    </row>
    <row r="32" spans="1:6" s="133" customFormat="1" ht="12" customHeight="1" x14ac:dyDescent="0.3">
      <c r="A32" s="132">
        <v>48</v>
      </c>
      <c r="B32" s="133" t="s">
        <v>42</v>
      </c>
      <c r="D32" s="140">
        <v>0</v>
      </c>
      <c r="E32" s="500">
        <v>0</v>
      </c>
      <c r="F32" s="500">
        <v>0</v>
      </c>
    </row>
    <row r="33" spans="1:7" s="133" customFormat="1" ht="9" customHeight="1" x14ac:dyDescent="0.3">
      <c r="A33" s="132"/>
      <c r="B33" s="132"/>
      <c r="D33" s="134"/>
      <c r="E33" s="135"/>
      <c r="F33" s="135"/>
    </row>
    <row r="34" spans="1:7" s="137" customFormat="1" ht="19.5" customHeight="1" x14ac:dyDescent="0.3">
      <c r="A34" s="15"/>
      <c r="B34" s="115" t="s">
        <v>46</v>
      </c>
      <c r="C34" s="136"/>
      <c r="D34" s="35">
        <f>D32-D31</f>
        <v>0</v>
      </c>
      <c r="E34" s="36">
        <f>E32-E31</f>
        <v>0</v>
      </c>
      <c r="F34" s="36">
        <f>F32-F31</f>
        <v>0</v>
      </c>
    </row>
    <row r="35" spans="1:7" s="133" customFormat="1" ht="9" customHeight="1" x14ac:dyDescent="0.3">
      <c r="A35" s="132"/>
      <c r="B35" s="132"/>
      <c r="D35" s="134"/>
      <c r="E35" s="135"/>
      <c r="F35" s="135"/>
    </row>
    <row r="36" spans="1:7" s="137" customFormat="1" ht="19.5" customHeight="1" x14ac:dyDescent="0.3">
      <c r="A36" s="15"/>
      <c r="B36" s="115" t="s">
        <v>543</v>
      </c>
      <c r="C36" s="116" t="s">
        <v>196</v>
      </c>
      <c r="D36" s="35">
        <f>D29+D34</f>
        <v>0</v>
      </c>
      <c r="E36" s="36">
        <f>E29+E34</f>
        <v>0</v>
      </c>
      <c r="F36" s="36">
        <f>F29+F34</f>
        <v>0</v>
      </c>
    </row>
    <row r="37" spans="1:7" s="133" customFormat="1" ht="9" customHeight="1" x14ac:dyDescent="0.3">
      <c r="A37" s="132"/>
      <c r="B37" s="132"/>
      <c r="C37" s="142"/>
      <c r="D37" s="143"/>
      <c r="E37" s="143"/>
      <c r="F37" s="135"/>
    </row>
    <row r="38" spans="1:7" s="133" customFormat="1" ht="12" customHeight="1" x14ac:dyDescent="0.3">
      <c r="A38" s="132">
        <v>39</v>
      </c>
      <c r="B38" s="133" t="s">
        <v>182</v>
      </c>
      <c r="D38" s="140">
        <v>0</v>
      </c>
      <c r="E38" s="141">
        <v>0</v>
      </c>
      <c r="F38" s="141">
        <v>0</v>
      </c>
    </row>
    <row r="39" spans="1:7" s="133" customFormat="1" ht="12" customHeight="1" x14ac:dyDescent="0.3">
      <c r="A39" s="132">
        <v>49</v>
      </c>
      <c r="B39" s="133" t="s">
        <v>183</v>
      </c>
      <c r="D39" s="140">
        <v>0</v>
      </c>
      <c r="E39" s="141">
        <v>0</v>
      </c>
      <c r="F39" s="141">
        <v>0</v>
      </c>
    </row>
    <row r="40" spans="1:7" s="133" customFormat="1" ht="9" customHeight="1" x14ac:dyDescent="0.3">
      <c r="A40" s="132"/>
      <c r="B40" s="132"/>
      <c r="C40" s="142"/>
      <c r="D40" s="151"/>
      <c r="E40" s="151"/>
      <c r="F40" s="152"/>
    </row>
    <row r="41" spans="1:7" s="590" customFormat="1" ht="12.75" customHeight="1" x14ac:dyDescent="0.3">
      <c r="A41" s="589"/>
      <c r="B41" s="589" t="s">
        <v>627</v>
      </c>
      <c r="C41" s="591"/>
      <c r="D41" s="592">
        <f>D13+D25+D31+D38</f>
        <v>0</v>
      </c>
      <c r="E41" s="593">
        <f>E13+E25+E31+E38</f>
        <v>0</v>
      </c>
      <c r="F41" s="593">
        <f t="shared" ref="F41" si="0">F13+F25+F31+F38</f>
        <v>0</v>
      </c>
    </row>
    <row r="42" spans="1:7" s="594" customFormat="1" ht="10" x14ac:dyDescent="0.3">
      <c r="B42" s="594" t="s">
        <v>628</v>
      </c>
      <c r="D42" s="595">
        <f>D22+D26+D32+D39</f>
        <v>0</v>
      </c>
      <c r="E42" s="596">
        <f t="shared" ref="E42:F42" si="1">E22+E26+E32+E39</f>
        <v>0</v>
      </c>
      <c r="F42" s="596">
        <f t="shared" si="1"/>
        <v>0</v>
      </c>
      <c r="G42" s="590"/>
    </row>
  </sheetData>
  <mergeCells count="1">
    <mergeCell ref="A4:C5"/>
  </mergeCells>
  <pageMargins left="0.59055118110236227" right="0.59055118110236227" top="0.98425196850393704" bottom="0.59055118110236227" header="0.59055118110236227" footer="0.31496062992125984"/>
  <pageSetup paperSize="9" scale="98" orientation="landscape" horizontalDpi="4294967293" r:id="rId1"/>
  <headerFooter>
    <oddHeader>&amp;L&amp;8Schulgemeinde&amp;R&amp;8Jahresrechnung 2019</oddHeader>
    <oddFooter>&amp;R&amp;8Seite &amp;P</oddFooter>
  </headerFooter>
  <ignoredErrors>
    <ignoredError sqref="D5:F5" numberStoredAsText="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4"/>
  <sheetViews>
    <sheetView showGridLines="0" zoomScaleNormal="100" workbookViewId="0"/>
  </sheetViews>
  <sheetFormatPr baseColWidth="10" defaultColWidth="11" defaultRowHeight="11.5" x14ac:dyDescent="0.3"/>
  <cols>
    <col min="1" max="1" width="3.33203125" style="144" customWidth="1"/>
    <col min="2" max="2" width="35.08203125" style="144" customWidth="1"/>
    <col min="3" max="3" width="34.5" style="144" customWidth="1"/>
    <col min="4" max="6" width="16.58203125" style="145" customWidth="1"/>
    <col min="7" max="7" width="11" style="133"/>
    <col min="8" max="16384" width="11" style="144"/>
  </cols>
  <sheetData>
    <row r="1" spans="1:6" s="88" customFormat="1" ht="22" x14ac:dyDescent="0.3">
      <c r="A1" s="146" t="s">
        <v>58</v>
      </c>
      <c r="B1" s="117"/>
      <c r="C1" s="117"/>
      <c r="D1" s="118"/>
      <c r="E1" s="118"/>
      <c r="F1" s="119"/>
    </row>
    <row r="2" spans="1:6" s="88" customFormat="1" x14ac:dyDescent="0.3">
      <c r="A2" s="120"/>
      <c r="B2" s="120"/>
      <c r="C2" s="120"/>
      <c r="D2" s="118"/>
      <c r="E2" s="118"/>
      <c r="F2" s="119"/>
    </row>
    <row r="3" spans="1:6" s="88" customFormat="1" x14ac:dyDescent="0.3">
      <c r="A3" s="120"/>
      <c r="B3" s="120"/>
      <c r="C3" s="120"/>
      <c r="D3" s="118"/>
      <c r="E3" s="118"/>
      <c r="F3" s="119"/>
    </row>
    <row r="4" spans="1:6" s="124" customFormat="1" x14ac:dyDescent="0.3">
      <c r="A4" s="803" t="s">
        <v>184</v>
      </c>
      <c r="B4" s="803"/>
      <c r="C4" s="803"/>
      <c r="D4" s="121" t="s">
        <v>43</v>
      </c>
      <c r="E4" s="122" t="s">
        <v>44</v>
      </c>
      <c r="F4" s="123" t="s">
        <v>43</v>
      </c>
    </row>
    <row r="5" spans="1:6" s="124" customFormat="1" x14ac:dyDescent="0.3">
      <c r="A5" s="804"/>
      <c r="B5" s="804"/>
      <c r="C5" s="804"/>
      <c r="D5" s="125" t="s">
        <v>435</v>
      </c>
      <c r="E5" s="126" t="s">
        <v>435</v>
      </c>
      <c r="F5" s="127" t="s">
        <v>436</v>
      </c>
    </row>
    <row r="6" spans="1:6" s="88" customFormat="1" ht="12" customHeight="1" x14ac:dyDescent="0.3">
      <c r="A6" s="128"/>
      <c r="B6" s="128"/>
      <c r="C6" s="128"/>
      <c r="D6" s="129"/>
      <c r="E6" s="130"/>
      <c r="F6" s="131"/>
    </row>
    <row r="7" spans="1:6" s="133" customFormat="1" ht="12" customHeight="1" x14ac:dyDescent="0.3">
      <c r="A7" s="132">
        <v>50</v>
      </c>
      <c r="B7" s="133" t="s">
        <v>49</v>
      </c>
      <c r="D7" s="140">
        <v>0</v>
      </c>
      <c r="E7" s="141">
        <v>0</v>
      </c>
      <c r="F7" s="141">
        <v>0</v>
      </c>
    </row>
    <row r="8" spans="1:6" s="133" customFormat="1" ht="12" customHeight="1" x14ac:dyDescent="0.3">
      <c r="A8" s="132">
        <v>51</v>
      </c>
      <c r="B8" s="766" t="s">
        <v>742</v>
      </c>
      <c r="D8" s="140">
        <v>0</v>
      </c>
      <c r="E8" s="141">
        <v>0</v>
      </c>
      <c r="F8" s="141">
        <v>0</v>
      </c>
    </row>
    <row r="9" spans="1:6" s="133" customFormat="1" ht="12" customHeight="1" x14ac:dyDescent="0.3">
      <c r="A9" s="132">
        <v>52</v>
      </c>
      <c r="B9" s="133" t="s">
        <v>6</v>
      </c>
      <c r="D9" s="140">
        <v>0</v>
      </c>
      <c r="E9" s="141">
        <v>0</v>
      </c>
      <c r="F9" s="141">
        <v>0</v>
      </c>
    </row>
    <row r="10" spans="1:6" s="133" customFormat="1" ht="12" customHeight="1" x14ac:dyDescent="0.3">
      <c r="A10" s="132">
        <v>54</v>
      </c>
      <c r="B10" s="133" t="s">
        <v>7</v>
      </c>
      <c r="D10" s="140">
        <v>0</v>
      </c>
      <c r="E10" s="141">
        <v>0</v>
      </c>
      <c r="F10" s="141">
        <v>0</v>
      </c>
    </row>
    <row r="11" spans="1:6" s="133" customFormat="1" ht="12" customHeight="1" x14ac:dyDescent="0.3">
      <c r="A11" s="132">
        <v>55</v>
      </c>
      <c r="B11" s="133" t="s">
        <v>50</v>
      </c>
      <c r="D11" s="140">
        <v>0</v>
      </c>
      <c r="E11" s="141">
        <v>0</v>
      </c>
      <c r="F11" s="141">
        <v>0</v>
      </c>
    </row>
    <row r="12" spans="1:6" s="133" customFormat="1" ht="12" customHeight="1" x14ac:dyDescent="0.3">
      <c r="A12" s="132">
        <v>56</v>
      </c>
      <c r="B12" s="133" t="s">
        <v>51</v>
      </c>
      <c r="D12" s="140">
        <v>0</v>
      </c>
      <c r="E12" s="141">
        <v>0</v>
      </c>
      <c r="F12" s="141">
        <v>0</v>
      </c>
    </row>
    <row r="13" spans="1:6" s="133" customFormat="1" ht="12" customHeight="1" x14ac:dyDescent="0.3">
      <c r="A13" s="132">
        <v>57</v>
      </c>
      <c r="B13" s="133" t="s">
        <v>52</v>
      </c>
      <c r="D13" s="140">
        <v>0</v>
      </c>
      <c r="E13" s="141">
        <v>0</v>
      </c>
      <c r="F13" s="141">
        <v>0</v>
      </c>
    </row>
    <row r="14" spans="1:6" s="160" customFormat="1" ht="12" customHeight="1" x14ac:dyDescent="0.3">
      <c r="A14" s="132"/>
      <c r="D14" s="134"/>
      <c r="E14" s="135"/>
      <c r="F14" s="135"/>
    </row>
    <row r="15" spans="1:6" s="137" customFormat="1" ht="21" customHeight="1" x14ac:dyDescent="0.3">
      <c r="A15" s="15"/>
      <c r="B15" s="115" t="s">
        <v>56</v>
      </c>
      <c r="C15" s="136"/>
      <c r="D15" s="35">
        <f>SUM(D7:D13)</f>
        <v>0</v>
      </c>
      <c r="E15" s="36">
        <f>SUM(E7:E13)</f>
        <v>0</v>
      </c>
      <c r="F15" s="36">
        <f>SUM(F7:F13)</f>
        <v>0</v>
      </c>
    </row>
    <row r="16" spans="1:6" s="133" customFormat="1" ht="12" customHeight="1" x14ac:dyDescent="0.3">
      <c r="A16" s="132"/>
      <c r="B16" s="132"/>
      <c r="D16" s="134"/>
      <c r="E16" s="135"/>
      <c r="F16" s="135"/>
    </row>
    <row r="17" spans="1:6" s="133" customFormat="1" ht="12" customHeight="1" x14ac:dyDescent="0.3">
      <c r="A17" s="132">
        <v>60</v>
      </c>
      <c r="B17" s="133" t="s">
        <v>185</v>
      </c>
      <c r="D17" s="140">
        <v>0</v>
      </c>
      <c r="E17" s="141">
        <v>0</v>
      </c>
      <c r="F17" s="141">
        <v>0</v>
      </c>
    </row>
    <row r="18" spans="1:6" s="133" customFormat="1" ht="12" customHeight="1" x14ac:dyDescent="0.3">
      <c r="A18" s="132">
        <v>61</v>
      </c>
      <c r="B18" s="408" t="s">
        <v>745</v>
      </c>
      <c r="D18" s="140">
        <v>0</v>
      </c>
      <c r="E18" s="141">
        <v>0</v>
      </c>
      <c r="F18" s="141">
        <v>0</v>
      </c>
    </row>
    <row r="19" spans="1:6" s="133" customFormat="1" ht="12" customHeight="1" x14ac:dyDescent="0.3">
      <c r="A19" s="132">
        <v>62</v>
      </c>
      <c r="B19" s="133" t="s">
        <v>433</v>
      </c>
      <c r="D19" s="140">
        <v>0</v>
      </c>
      <c r="E19" s="141">
        <v>0</v>
      </c>
      <c r="F19" s="141">
        <v>0</v>
      </c>
    </row>
    <row r="20" spans="1:6" s="133" customFormat="1" ht="12" customHeight="1" x14ac:dyDescent="0.3">
      <c r="A20" s="132">
        <v>63</v>
      </c>
      <c r="B20" s="133" t="s">
        <v>53</v>
      </c>
      <c r="D20" s="140">
        <v>0</v>
      </c>
      <c r="E20" s="141">
        <v>0</v>
      </c>
      <c r="F20" s="141">
        <v>0</v>
      </c>
    </row>
    <row r="21" spans="1:6" s="133" customFormat="1" ht="12" customHeight="1" x14ac:dyDescent="0.3">
      <c r="A21" s="132">
        <v>64</v>
      </c>
      <c r="B21" s="133" t="s">
        <v>54</v>
      </c>
      <c r="D21" s="140">
        <v>0</v>
      </c>
      <c r="E21" s="141">
        <v>0</v>
      </c>
      <c r="F21" s="141">
        <v>0</v>
      </c>
    </row>
    <row r="22" spans="1:6" s="133" customFormat="1" ht="12" customHeight="1" x14ac:dyDescent="0.3">
      <c r="A22" s="132">
        <v>65</v>
      </c>
      <c r="B22" s="133" t="s">
        <v>737</v>
      </c>
      <c r="D22" s="140">
        <v>0</v>
      </c>
      <c r="E22" s="141">
        <v>0</v>
      </c>
      <c r="F22" s="141">
        <v>0</v>
      </c>
    </row>
    <row r="23" spans="1:6" s="133" customFormat="1" ht="12" customHeight="1" x14ac:dyDescent="0.3">
      <c r="A23" s="132">
        <v>66</v>
      </c>
      <c r="B23" s="133" t="s">
        <v>55</v>
      </c>
      <c r="D23" s="140">
        <v>0</v>
      </c>
      <c r="E23" s="141">
        <v>0</v>
      </c>
      <c r="F23" s="141">
        <v>0</v>
      </c>
    </row>
    <row r="24" spans="1:6" s="133" customFormat="1" ht="12" customHeight="1" x14ac:dyDescent="0.3">
      <c r="A24" s="132">
        <v>67</v>
      </c>
      <c r="B24" s="133" t="s">
        <v>52</v>
      </c>
      <c r="D24" s="140">
        <v>0</v>
      </c>
      <c r="E24" s="141">
        <v>0</v>
      </c>
      <c r="F24" s="141">
        <v>0</v>
      </c>
    </row>
    <row r="25" spans="1:6" s="160" customFormat="1" ht="12" customHeight="1" x14ac:dyDescent="0.3">
      <c r="A25" s="132"/>
      <c r="D25" s="134"/>
      <c r="E25" s="135"/>
      <c r="F25" s="135"/>
    </row>
    <row r="26" spans="1:6" s="137" customFormat="1" ht="21" customHeight="1" x14ac:dyDescent="0.3">
      <c r="A26" s="15"/>
      <c r="B26" s="115" t="s">
        <v>57</v>
      </c>
      <c r="C26" s="136"/>
      <c r="D26" s="35">
        <f>SUM(D17:D24)</f>
        <v>0</v>
      </c>
      <c r="E26" s="36">
        <f>SUM(E17:E24)</f>
        <v>0</v>
      </c>
      <c r="F26" s="36">
        <f>SUM(F17:F24)</f>
        <v>0</v>
      </c>
    </row>
    <row r="27" spans="1:6" s="133" customFormat="1" ht="12" customHeight="1" x14ac:dyDescent="0.3">
      <c r="A27" s="138"/>
      <c r="B27" s="138"/>
      <c r="D27" s="134"/>
      <c r="E27" s="135"/>
      <c r="F27" s="135"/>
    </row>
    <row r="28" spans="1:6" s="133" customFormat="1" ht="12" customHeight="1" x14ac:dyDescent="0.3">
      <c r="A28" s="138"/>
      <c r="B28" s="138"/>
      <c r="D28" s="134"/>
      <c r="E28" s="135"/>
      <c r="F28" s="135"/>
    </row>
    <row r="29" spans="1:6" s="133" customFormat="1" ht="12" customHeight="1" x14ac:dyDescent="0.3">
      <c r="A29" s="139" t="s">
        <v>577</v>
      </c>
      <c r="B29" s="138"/>
      <c r="D29" s="134"/>
      <c r="E29" s="135"/>
      <c r="F29" s="135"/>
    </row>
    <row r="30" spans="1:6" s="133" customFormat="1" ht="12" customHeight="1" x14ac:dyDescent="0.3">
      <c r="A30" s="139"/>
      <c r="B30" s="138"/>
      <c r="D30" s="134"/>
      <c r="E30" s="135"/>
      <c r="F30" s="135"/>
    </row>
    <row r="31" spans="1:6" s="133" customFormat="1" ht="12" customHeight="1" x14ac:dyDescent="0.3">
      <c r="A31" s="132"/>
      <c r="B31" s="133" t="s">
        <v>56</v>
      </c>
      <c r="D31" s="140">
        <f>D15</f>
        <v>0</v>
      </c>
      <c r="E31" s="141">
        <f>E15</f>
        <v>0</v>
      </c>
      <c r="F31" s="141">
        <f>F15</f>
        <v>0</v>
      </c>
    </row>
    <row r="32" spans="1:6" s="133" customFormat="1" ht="12" customHeight="1" x14ac:dyDescent="0.3">
      <c r="A32" s="132"/>
      <c r="B32" s="133" t="s">
        <v>57</v>
      </c>
      <c r="D32" s="140">
        <f>D26</f>
        <v>0</v>
      </c>
      <c r="E32" s="141">
        <f>E26</f>
        <v>0</v>
      </c>
      <c r="F32" s="141">
        <f>F26</f>
        <v>0</v>
      </c>
    </row>
    <row r="33" spans="1:6" s="137" customFormat="1" ht="21" customHeight="1" x14ac:dyDescent="0.3">
      <c r="A33" s="15"/>
      <c r="B33" s="115" t="s">
        <v>434</v>
      </c>
      <c r="C33" s="116" t="s">
        <v>186</v>
      </c>
      <c r="D33" s="35">
        <f>D32-D31</f>
        <v>0</v>
      </c>
      <c r="E33" s="36">
        <f>E32-E31</f>
        <v>0</v>
      </c>
      <c r="F33" s="36">
        <f>F32-F31</f>
        <v>0</v>
      </c>
    </row>
    <row r="34" spans="1:6" s="133" customFormat="1" x14ac:dyDescent="0.3">
      <c r="A34" s="132"/>
      <c r="B34" s="132"/>
      <c r="C34" s="142"/>
      <c r="D34" s="143"/>
      <c r="E34" s="143"/>
      <c r="F34" s="135"/>
    </row>
  </sheetData>
  <mergeCells count="1">
    <mergeCell ref="A4:C5"/>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ignoredErrors>
    <ignoredError sqref="D5:F5" numberStoredAsText="1"/>
  </ignoredError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7"/>
  <sheetViews>
    <sheetView showGridLines="0" zoomScaleNormal="100" workbookViewId="0"/>
  </sheetViews>
  <sheetFormatPr baseColWidth="10" defaultColWidth="11" defaultRowHeight="11.5" x14ac:dyDescent="0.3"/>
  <cols>
    <col min="1" max="1" width="3.33203125" style="144" customWidth="1"/>
    <col min="2" max="2" width="31" style="144" customWidth="1"/>
    <col min="3" max="3" width="38.58203125" style="144" bestFit="1" customWidth="1"/>
    <col min="4" max="6" width="16.58203125" style="145" customWidth="1"/>
    <col min="7" max="7" width="11" style="133"/>
    <col min="8" max="16384" width="11" style="144"/>
  </cols>
  <sheetData>
    <row r="1" spans="1:6" s="88" customFormat="1" ht="22" x14ac:dyDescent="0.3">
      <c r="A1" s="146" t="s">
        <v>136</v>
      </c>
      <c r="B1" s="117"/>
      <c r="C1" s="117"/>
      <c r="D1" s="118"/>
      <c r="E1" s="118"/>
      <c r="F1" s="119"/>
    </row>
    <row r="2" spans="1:6" s="88" customFormat="1" x14ac:dyDescent="0.3">
      <c r="A2" s="120"/>
      <c r="B2" s="120"/>
      <c r="C2" s="120"/>
      <c r="D2" s="118"/>
      <c r="E2" s="118"/>
      <c r="F2" s="119"/>
    </row>
    <row r="3" spans="1:6" s="88" customFormat="1" x14ac:dyDescent="0.3">
      <c r="A3" s="120"/>
      <c r="B3" s="120"/>
      <c r="C3" s="120"/>
      <c r="D3" s="118"/>
      <c r="E3" s="118"/>
      <c r="F3" s="119"/>
    </row>
    <row r="4" spans="1:6" s="124" customFormat="1" x14ac:dyDescent="0.3">
      <c r="A4" s="803" t="s">
        <v>187</v>
      </c>
      <c r="B4" s="803"/>
      <c r="C4" s="803"/>
      <c r="D4" s="121" t="s">
        <v>43</v>
      </c>
      <c r="E4" s="122" t="s">
        <v>44</v>
      </c>
      <c r="F4" s="123" t="s">
        <v>43</v>
      </c>
    </row>
    <row r="5" spans="1:6" s="124" customFormat="1" x14ac:dyDescent="0.3">
      <c r="A5" s="804"/>
      <c r="B5" s="804"/>
      <c r="C5" s="804"/>
      <c r="D5" s="354">
        <v>2019</v>
      </c>
      <c r="E5" s="355">
        <v>2019</v>
      </c>
      <c r="F5" s="356">
        <v>2018</v>
      </c>
    </row>
    <row r="6" spans="1:6" s="88" customFormat="1" ht="12" customHeight="1" x14ac:dyDescent="0.3">
      <c r="A6" s="128"/>
      <c r="B6" s="128"/>
      <c r="C6" s="128"/>
      <c r="D6" s="129"/>
      <c r="E6" s="130"/>
      <c r="F6" s="131"/>
    </row>
    <row r="7" spans="1:6" s="133" customFormat="1" ht="12" customHeight="1" x14ac:dyDescent="0.3">
      <c r="A7" s="132">
        <v>70</v>
      </c>
      <c r="B7" s="408" t="s">
        <v>757</v>
      </c>
      <c r="D7" s="140">
        <v>0</v>
      </c>
      <c r="E7" s="141">
        <v>0</v>
      </c>
      <c r="F7" s="141">
        <v>0</v>
      </c>
    </row>
    <row r="8" spans="1:6" s="133" customFormat="1" ht="12" customHeight="1" x14ac:dyDescent="0.3">
      <c r="A8" s="132">
        <v>72</v>
      </c>
      <c r="B8" s="408" t="s">
        <v>758</v>
      </c>
      <c r="D8" s="140">
        <v>0</v>
      </c>
      <c r="E8" s="141">
        <v>0</v>
      </c>
      <c r="F8" s="141">
        <v>0</v>
      </c>
    </row>
    <row r="9" spans="1:6" s="133" customFormat="1" ht="12" customHeight="1" x14ac:dyDescent="0.3">
      <c r="A9" s="132">
        <v>75</v>
      </c>
      <c r="B9" s="408" t="s">
        <v>759</v>
      </c>
      <c r="D9" s="140">
        <v>0</v>
      </c>
      <c r="E9" s="141">
        <v>0</v>
      </c>
      <c r="F9" s="141">
        <v>0</v>
      </c>
    </row>
    <row r="10" spans="1:6" s="133" customFormat="1" ht="12" customHeight="1" x14ac:dyDescent="0.3">
      <c r="A10" s="132">
        <v>77</v>
      </c>
      <c r="B10" s="408" t="s">
        <v>760</v>
      </c>
      <c r="D10" s="140">
        <v>0</v>
      </c>
      <c r="E10" s="141">
        <v>0</v>
      </c>
      <c r="F10" s="141">
        <v>0</v>
      </c>
    </row>
    <row r="11" spans="1:6" s="160" customFormat="1" ht="12" customHeight="1" x14ac:dyDescent="0.3">
      <c r="A11" s="132"/>
      <c r="B11" s="408"/>
      <c r="D11" s="134"/>
      <c r="E11" s="135"/>
      <c r="F11" s="135"/>
    </row>
    <row r="12" spans="1:6" s="137" customFormat="1" ht="21" customHeight="1" x14ac:dyDescent="0.3">
      <c r="A12" s="15"/>
      <c r="B12" s="115" t="s">
        <v>59</v>
      </c>
      <c r="C12" s="136"/>
      <c r="D12" s="35">
        <f>SUM(D7:D10)</f>
        <v>0</v>
      </c>
      <c r="E12" s="36">
        <f>SUM(E7:E10)</f>
        <v>0</v>
      </c>
      <c r="F12" s="36">
        <f>SUM(F7:F10)</f>
        <v>0</v>
      </c>
    </row>
    <row r="13" spans="1:6" s="133" customFormat="1" ht="12" customHeight="1" x14ac:dyDescent="0.3">
      <c r="A13" s="132"/>
      <c r="B13" s="132"/>
      <c r="D13" s="134"/>
      <c r="E13" s="135"/>
      <c r="F13" s="135"/>
    </row>
    <row r="14" spans="1:6" s="133" customFormat="1" ht="12" customHeight="1" x14ac:dyDescent="0.3">
      <c r="A14" s="132">
        <v>80</v>
      </c>
      <c r="B14" s="408" t="s">
        <v>761</v>
      </c>
      <c r="D14" s="140">
        <v>0</v>
      </c>
      <c r="E14" s="141">
        <v>0</v>
      </c>
      <c r="F14" s="141">
        <v>0</v>
      </c>
    </row>
    <row r="15" spans="1:6" s="133" customFormat="1" ht="12" customHeight="1" x14ac:dyDescent="0.3">
      <c r="A15" s="132">
        <v>82</v>
      </c>
      <c r="B15" s="408" t="s">
        <v>762</v>
      </c>
      <c r="D15" s="140">
        <v>0</v>
      </c>
      <c r="E15" s="141">
        <v>0</v>
      </c>
      <c r="F15" s="141">
        <v>0</v>
      </c>
    </row>
    <row r="16" spans="1:6" s="133" customFormat="1" ht="12" customHeight="1" x14ac:dyDescent="0.3">
      <c r="A16" s="132">
        <v>85</v>
      </c>
      <c r="B16" s="408" t="s">
        <v>763</v>
      </c>
      <c r="D16" s="140">
        <v>0</v>
      </c>
      <c r="E16" s="141">
        <v>0</v>
      </c>
      <c r="F16" s="141">
        <v>0</v>
      </c>
    </row>
    <row r="17" spans="1:6" s="133" customFormat="1" ht="12" customHeight="1" x14ac:dyDescent="0.3">
      <c r="A17" s="132">
        <v>87</v>
      </c>
      <c r="B17" s="408" t="s">
        <v>764</v>
      </c>
      <c r="D17" s="140">
        <v>0</v>
      </c>
      <c r="E17" s="141">
        <v>0</v>
      </c>
      <c r="F17" s="141">
        <v>0</v>
      </c>
    </row>
    <row r="18" spans="1:6" s="160" customFormat="1" ht="12" customHeight="1" x14ac:dyDescent="0.3">
      <c r="A18" s="132"/>
      <c r="D18" s="134"/>
      <c r="E18" s="135"/>
      <c r="F18" s="135"/>
    </row>
    <row r="19" spans="1:6" s="137" customFormat="1" ht="21" customHeight="1" x14ac:dyDescent="0.3">
      <c r="A19" s="15"/>
      <c r="B19" s="115" t="s">
        <v>60</v>
      </c>
      <c r="C19" s="136"/>
      <c r="D19" s="35">
        <f>SUM(D14:D17)</f>
        <v>0</v>
      </c>
      <c r="E19" s="36">
        <f>SUM(E14:E17)</f>
        <v>0</v>
      </c>
      <c r="F19" s="36">
        <f>SUM(F14:F17)</f>
        <v>0</v>
      </c>
    </row>
    <row r="20" spans="1:6" s="133" customFormat="1" ht="12" customHeight="1" x14ac:dyDescent="0.3">
      <c r="A20" s="138"/>
      <c r="B20" s="138"/>
      <c r="D20" s="134"/>
      <c r="E20" s="135"/>
      <c r="F20" s="135"/>
    </row>
    <row r="21" spans="1:6" s="133" customFormat="1" ht="12" customHeight="1" x14ac:dyDescent="0.3">
      <c r="A21" s="138"/>
      <c r="B21" s="138"/>
      <c r="D21" s="134"/>
      <c r="E21" s="135"/>
      <c r="F21" s="135"/>
    </row>
    <row r="22" spans="1:6" s="133" customFormat="1" ht="12" customHeight="1" x14ac:dyDescent="0.3">
      <c r="A22" s="139" t="s">
        <v>578</v>
      </c>
      <c r="B22" s="138"/>
      <c r="D22" s="134"/>
      <c r="E22" s="135"/>
      <c r="F22" s="135"/>
    </row>
    <row r="23" spans="1:6" s="133" customFormat="1" ht="12" customHeight="1" x14ac:dyDescent="0.3">
      <c r="A23" s="139"/>
      <c r="B23" s="138"/>
      <c r="D23" s="134"/>
      <c r="E23" s="135"/>
      <c r="F23" s="135"/>
    </row>
    <row r="24" spans="1:6" s="133" customFormat="1" ht="12" customHeight="1" x14ac:dyDescent="0.3">
      <c r="A24" s="132"/>
      <c r="B24" s="133" t="s">
        <v>59</v>
      </c>
      <c r="D24" s="140">
        <f>D12</f>
        <v>0</v>
      </c>
      <c r="E24" s="141">
        <f>E12</f>
        <v>0</v>
      </c>
      <c r="F24" s="141">
        <f>F12</f>
        <v>0</v>
      </c>
    </row>
    <row r="25" spans="1:6" s="133" customFormat="1" ht="12" customHeight="1" x14ac:dyDescent="0.3">
      <c r="A25" s="132"/>
      <c r="B25" s="133" t="s">
        <v>60</v>
      </c>
      <c r="D25" s="140">
        <f>D19</f>
        <v>0</v>
      </c>
      <c r="E25" s="141">
        <f>E19</f>
        <v>0</v>
      </c>
      <c r="F25" s="141">
        <f>F19</f>
        <v>0</v>
      </c>
    </row>
    <row r="26" spans="1:6" s="137" customFormat="1" ht="21" customHeight="1" x14ac:dyDescent="0.3">
      <c r="A26" s="15"/>
      <c r="B26" s="115" t="s">
        <v>217</v>
      </c>
      <c r="C26" s="116" t="s">
        <v>437</v>
      </c>
      <c r="D26" s="35">
        <f>D25-D24</f>
        <v>0</v>
      </c>
      <c r="E26" s="36">
        <f>E25-E24</f>
        <v>0</v>
      </c>
      <c r="F26" s="36">
        <f>F25-F24</f>
        <v>0</v>
      </c>
    </row>
    <row r="27" spans="1:6" s="133" customFormat="1" x14ac:dyDescent="0.3">
      <c r="A27" s="132"/>
      <c r="B27" s="132"/>
      <c r="C27" s="142"/>
      <c r="D27" s="143"/>
      <c r="E27" s="143"/>
      <c r="F27" s="135"/>
    </row>
  </sheetData>
  <mergeCells count="1">
    <mergeCell ref="A4:C5"/>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8"/>
  <sheetViews>
    <sheetView showGridLines="0" zoomScaleNormal="100" workbookViewId="0"/>
  </sheetViews>
  <sheetFormatPr baseColWidth="10" defaultColWidth="11" defaultRowHeight="11.5" x14ac:dyDescent="0.3"/>
  <cols>
    <col min="1" max="1" width="4.58203125" style="144" customWidth="1"/>
    <col min="2" max="2" width="39.58203125" style="144" customWidth="1"/>
    <col min="3" max="3" width="29.33203125" style="144" customWidth="1"/>
    <col min="4" max="5" width="21.58203125" style="145" customWidth="1"/>
    <col min="6" max="16384" width="11" style="144"/>
  </cols>
  <sheetData>
    <row r="1" spans="1:5" s="88" customFormat="1" ht="22" x14ac:dyDescent="0.3">
      <c r="A1" s="146" t="s">
        <v>19</v>
      </c>
      <c r="B1" s="117"/>
      <c r="C1" s="117"/>
      <c r="D1" s="118"/>
      <c r="E1" s="118"/>
    </row>
    <row r="2" spans="1:5" s="88" customFormat="1" x14ac:dyDescent="0.3">
      <c r="A2" s="120"/>
      <c r="B2" s="120"/>
      <c r="C2" s="120"/>
      <c r="D2" s="118"/>
      <c r="E2" s="118"/>
    </row>
    <row r="3" spans="1:5" s="88" customFormat="1" x14ac:dyDescent="0.3">
      <c r="A3" s="120"/>
      <c r="B3" s="120"/>
      <c r="C3" s="120"/>
      <c r="D3" s="118"/>
      <c r="E3" s="118"/>
    </row>
    <row r="4" spans="1:5" s="124" customFormat="1" x14ac:dyDescent="0.3">
      <c r="A4" s="803" t="s">
        <v>188</v>
      </c>
      <c r="B4" s="803"/>
      <c r="C4" s="803"/>
      <c r="D4" s="807" t="s">
        <v>603</v>
      </c>
      <c r="E4" s="805" t="s">
        <v>438</v>
      </c>
    </row>
    <row r="5" spans="1:5" s="124" customFormat="1" x14ac:dyDescent="0.3">
      <c r="A5" s="804"/>
      <c r="B5" s="804"/>
      <c r="C5" s="804"/>
      <c r="D5" s="808"/>
      <c r="E5" s="806"/>
    </row>
    <row r="6" spans="1:5" s="88" customFormat="1" ht="12" customHeight="1" x14ac:dyDescent="0.3">
      <c r="A6" s="128"/>
      <c r="B6" s="128"/>
      <c r="C6" s="128"/>
      <c r="D6" s="130"/>
      <c r="E6" s="129"/>
    </row>
    <row r="7" spans="1:5" s="88" customFormat="1" ht="12" customHeight="1" x14ac:dyDescent="0.3">
      <c r="A7" s="128">
        <v>100</v>
      </c>
      <c r="B7" s="128" t="s">
        <v>0</v>
      </c>
      <c r="C7" s="128"/>
      <c r="D7" s="303">
        <v>0</v>
      </c>
      <c r="E7" s="76">
        <v>0</v>
      </c>
    </row>
    <row r="8" spans="1:5" s="88" customFormat="1" ht="12" customHeight="1" x14ac:dyDescent="0.3">
      <c r="A8" s="128">
        <v>101</v>
      </c>
      <c r="B8" s="128" t="s">
        <v>1</v>
      </c>
      <c r="C8" s="128"/>
      <c r="D8" s="303">
        <v>0</v>
      </c>
      <c r="E8" s="76">
        <v>0</v>
      </c>
    </row>
    <row r="9" spans="1:5" s="88" customFormat="1" ht="12" customHeight="1" x14ac:dyDescent="0.3">
      <c r="A9" s="128">
        <v>102</v>
      </c>
      <c r="B9" s="128" t="s">
        <v>2</v>
      </c>
      <c r="C9" s="128"/>
      <c r="D9" s="303">
        <v>0</v>
      </c>
      <c r="E9" s="76">
        <v>0</v>
      </c>
    </row>
    <row r="10" spans="1:5" s="88" customFormat="1" ht="12" customHeight="1" x14ac:dyDescent="0.3">
      <c r="A10" s="128">
        <v>104</v>
      </c>
      <c r="B10" s="128" t="s">
        <v>3</v>
      </c>
      <c r="C10" s="128"/>
      <c r="D10" s="303">
        <v>0</v>
      </c>
      <c r="E10" s="76">
        <v>0</v>
      </c>
    </row>
    <row r="11" spans="1:5" s="88" customFormat="1" ht="12" customHeight="1" x14ac:dyDescent="0.3">
      <c r="A11" s="128">
        <v>106</v>
      </c>
      <c r="B11" s="128" t="s">
        <v>4</v>
      </c>
      <c r="C11" s="128"/>
      <c r="D11" s="303">
        <v>0</v>
      </c>
      <c r="E11" s="76">
        <v>0</v>
      </c>
    </row>
    <row r="12" spans="1:5" s="361" customFormat="1" ht="12" customHeight="1" x14ac:dyDescent="0.3">
      <c r="A12" s="159"/>
      <c r="B12" s="159" t="s">
        <v>293</v>
      </c>
      <c r="C12" s="159"/>
      <c r="D12" s="365">
        <f>SUM(D7:D11)</f>
        <v>0</v>
      </c>
      <c r="E12" s="366">
        <f>SUM(E7:E11)</f>
        <v>0</v>
      </c>
    </row>
    <row r="13" spans="1:5" s="88" customFormat="1" ht="12" customHeight="1" x14ac:dyDescent="0.3">
      <c r="A13" s="128"/>
      <c r="B13" s="128"/>
      <c r="C13" s="128"/>
      <c r="D13" s="303"/>
      <c r="E13" s="76"/>
    </row>
    <row r="14" spans="1:5" s="88" customFormat="1" ht="12" customHeight="1" x14ac:dyDescent="0.3">
      <c r="A14" s="128">
        <v>107</v>
      </c>
      <c r="B14" s="762" t="s">
        <v>736</v>
      </c>
      <c r="C14" s="128"/>
      <c r="D14" s="303">
        <v>0</v>
      </c>
      <c r="E14" s="76">
        <v>0</v>
      </c>
    </row>
    <row r="15" spans="1:5" s="88" customFormat="1" ht="12" customHeight="1" x14ac:dyDescent="0.3">
      <c r="A15" s="128">
        <v>108</v>
      </c>
      <c r="B15" s="128" t="s">
        <v>746</v>
      </c>
      <c r="C15" s="128"/>
      <c r="D15" s="303">
        <v>0</v>
      </c>
      <c r="E15" s="76">
        <v>0</v>
      </c>
    </row>
    <row r="16" spans="1:5" s="361" customFormat="1" ht="12" customHeight="1" x14ac:dyDescent="0.3">
      <c r="A16" s="159"/>
      <c r="B16" s="159" t="s">
        <v>519</v>
      </c>
      <c r="C16" s="159"/>
      <c r="D16" s="365">
        <f>SUM(D14:D15)</f>
        <v>0</v>
      </c>
      <c r="E16" s="366">
        <f>SUM(E14:E15)</f>
        <v>0</v>
      </c>
    </row>
    <row r="17" spans="1:5" s="88" customFormat="1" ht="12" customHeight="1" x14ac:dyDescent="0.3">
      <c r="A17" s="128"/>
      <c r="B17" s="128"/>
      <c r="C17" s="128"/>
      <c r="D17" s="130"/>
      <c r="E17" s="129"/>
    </row>
    <row r="18" spans="1:5" s="137" customFormat="1" ht="21" customHeight="1" x14ac:dyDescent="0.3">
      <c r="A18" s="15"/>
      <c r="B18" s="115" t="s">
        <v>172</v>
      </c>
      <c r="C18" s="136"/>
      <c r="D18" s="36">
        <f>SUM(D12+D16)</f>
        <v>0</v>
      </c>
      <c r="E18" s="35">
        <f>E12+E16</f>
        <v>0</v>
      </c>
    </row>
    <row r="19" spans="1:5" s="133" customFormat="1" ht="12" customHeight="1" x14ac:dyDescent="0.3">
      <c r="A19" s="132"/>
      <c r="D19" s="135"/>
      <c r="E19" s="134"/>
    </row>
    <row r="20" spans="1:5" s="133" customFormat="1" ht="12" customHeight="1" x14ac:dyDescent="0.3">
      <c r="A20" s="132">
        <v>140</v>
      </c>
      <c r="B20" s="160" t="s">
        <v>5</v>
      </c>
      <c r="D20" s="141">
        <v>0</v>
      </c>
      <c r="E20" s="140">
        <v>0</v>
      </c>
    </row>
    <row r="21" spans="1:5" s="133" customFormat="1" ht="12" customHeight="1" x14ac:dyDescent="0.3">
      <c r="A21" s="132">
        <v>142</v>
      </c>
      <c r="B21" s="133" t="s">
        <v>6</v>
      </c>
      <c r="D21" s="141">
        <v>0</v>
      </c>
      <c r="E21" s="140">
        <v>0</v>
      </c>
    </row>
    <row r="22" spans="1:5" s="133" customFormat="1" ht="12" customHeight="1" x14ac:dyDescent="0.3">
      <c r="A22" s="132">
        <v>144</v>
      </c>
      <c r="B22" s="133" t="s">
        <v>7</v>
      </c>
      <c r="D22" s="141">
        <v>0</v>
      </c>
      <c r="E22" s="140">
        <v>0</v>
      </c>
    </row>
    <row r="23" spans="1:5" s="133" customFormat="1" ht="12" customHeight="1" x14ac:dyDescent="0.3">
      <c r="A23" s="132">
        <v>145</v>
      </c>
      <c r="B23" s="133" t="s">
        <v>8</v>
      </c>
      <c r="D23" s="141">
        <v>0</v>
      </c>
      <c r="E23" s="140">
        <v>0</v>
      </c>
    </row>
    <row r="24" spans="1:5" s="133" customFormat="1" ht="12" customHeight="1" x14ac:dyDescent="0.3">
      <c r="A24" s="132">
        <v>146</v>
      </c>
      <c r="B24" s="132" t="s">
        <v>9</v>
      </c>
      <c r="D24" s="141">
        <v>0</v>
      </c>
      <c r="E24" s="140">
        <v>0</v>
      </c>
    </row>
    <row r="25" spans="1:5" s="361" customFormat="1" ht="12" customHeight="1" x14ac:dyDescent="0.3">
      <c r="A25" s="159"/>
      <c r="B25" s="159" t="s">
        <v>520</v>
      </c>
      <c r="C25" s="159"/>
      <c r="D25" s="365">
        <f>SUM(D20:D24)</f>
        <v>0</v>
      </c>
      <c r="E25" s="366">
        <f>SUM(E20:E24)</f>
        <v>0</v>
      </c>
    </row>
    <row r="26" spans="1:5" s="133" customFormat="1" ht="12" customHeight="1" x14ac:dyDescent="0.3">
      <c r="A26" s="132"/>
      <c r="B26" s="132"/>
      <c r="D26" s="135"/>
      <c r="E26" s="134"/>
    </row>
    <row r="27" spans="1:5" s="137" customFormat="1" ht="21" customHeight="1" x14ac:dyDescent="0.3">
      <c r="A27" s="15"/>
      <c r="B27" s="115" t="s">
        <v>25</v>
      </c>
      <c r="C27" s="136"/>
      <c r="D27" s="36">
        <f>D25</f>
        <v>0</v>
      </c>
      <c r="E27" s="35">
        <f>E25</f>
        <v>0</v>
      </c>
    </row>
    <row r="28" spans="1:5" s="133" customFormat="1" ht="12" customHeight="1" x14ac:dyDescent="0.3">
      <c r="A28" s="132"/>
      <c r="D28" s="135"/>
      <c r="E28" s="134"/>
    </row>
    <row r="29" spans="1:5" s="137" customFormat="1" ht="21" customHeight="1" x14ac:dyDescent="0.3">
      <c r="A29" s="15"/>
      <c r="B29" s="115" t="s">
        <v>26</v>
      </c>
      <c r="C29" s="136"/>
      <c r="D29" s="36">
        <f>D18+D27</f>
        <v>0</v>
      </c>
      <c r="E29" s="35">
        <f>E18+E27</f>
        <v>0</v>
      </c>
    </row>
    <row r="30" spans="1:5" s="391" customFormat="1" ht="12" customHeight="1" x14ac:dyDescent="0.3">
      <c r="A30" s="225"/>
      <c r="B30" s="225"/>
      <c r="D30" s="392"/>
      <c r="E30" s="392"/>
    </row>
    <row r="31" spans="1:5" s="391" customFormat="1" ht="12" customHeight="1" x14ac:dyDescent="0.3">
      <c r="A31" s="225"/>
      <c r="B31" s="225"/>
      <c r="D31" s="392"/>
      <c r="E31" s="392"/>
    </row>
    <row r="32" spans="1:5" s="391" customFormat="1" ht="13.5" customHeight="1" x14ac:dyDescent="0.3">
      <c r="A32" s="225"/>
      <c r="B32" s="532" t="s">
        <v>613</v>
      </c>
      <c r="C32" s="533"/>
      <c r="D32" s="534">
        <f>D16+D25</f>
        <v>0</v>
      </c>
      <c r="E32" s="535">
        <f>E16+E25</f>
        <v>0</v>
      </c>
    </row>
    <row r="33" spans="1:5" s="391" customFormat="1" ht="12" customHeight="1" x14ac:dyDescent="0.3">
      <c r="A33" s="225"/>
      <c r="B33" s="225"/>
      <c r="D33" s="392"/>
      <c r="E33" s="392"/>
    </row>
    <row r="34" spans="1:5" s="133" customFormat="1" ht="12" customHeight="1" x14ac:dyDescent="0.3">
      <c r="A34" s="132"/>
      <c r="B34" s="371"/>
      <c r="D34" s="135"/>
      <c r="E34" s="156"/>
    </row>
    <row r="35" spans="1:5" s="133" customFormat="1" ht="12" customHeight="1" x14ac:dyDescent="0.3">
      <c r="A35" s="132"/>
      <c r="D35" s="135"/>
      <c r="E35" s="156"/>
    </row>
    <row r="36" spans="1:5" s="88" customFormat="1" ht="22" x14ac:dyDescent="0.3">
      <c r="A36" s="146" t="s">
        <v>19</v>
      </c>
      <c r="B36" s="117"/>
      <c r="C36" s="117"/>
      <c r="D36" s="118"/>
      <c r="E36" s="118"/>
    </row>
    <row r="37" spans="1:5" s="88" customFormat="1" x14ac:dyDescent="0.3">
      <c r="A37" s="120"/>
      <c r="B37" s="120"/>
      <c r="C37" s="120"/>
      <c r="D37" s="118"/>
      <c r="E37" s="118"/>
    </row>
    <row r="38" spans="1:5" s="88" customFormat="1" x14ac:dyDescent="0.3">
      <c r="A38" s="120"/>
      <c r="B38" s="120"/>
      <c r="C38" s="120"/>
      <c r="D38" s="118"/>
      <c r="E38" s="118"/>
    </row>
    <row r="39" spans="1:5" s="124" customFormat="1" ht="12.75" customHeight="1" x14ac:dyDescent="0.3">
      <c r="A39" s="803" t="s">
        <v>189</v>
      </c>
      <c r="B39" s="803"/>
      <c r="C39" s="803"/>
      <c r="D39" s="807" t="s">
        <v>603</v>
      </c>
      <c r="E39" s="805" t="s">
        <v>438</v>
      </c>
    </row>
    <row r="40" spans="1:5" s="124" customFormat="1" ht="12.75" customHeight="1" x14ac:dyDescent="0.3">
      <c r="A40" s="804"/>
      <c r="B40" s="804"/>
      <c r="C40" s="804"/>
      <c r="D40" s="808"/>
      <c r="E40" s="806"/>
    </row>
    <row r="41" spans="1:5" s="88" customFormat="1" ht="12" customHeight="1" x14ac:dyDescent="0.3">
      <c r="A41" s="128"/>
      <c r="B41" s="128"/>
      <c r="C41" s="128"/>
      <c r="D41" s="130"/>
      <c r="E41" s="129"/>
    </row>
    <row r="42" spans="1:5" s="133" customFormat="1" ht="12" customHeight="1" x14ac:dyDescent="0.3">
      <c r="A42" s="132">
        <v>200</v>
      </c>
      <c r="B42" s="133" t="s">
        <v>10</v>
      </c>
      <c r="D42" s="141">
        <v>0</v>
      </c>
      <c r="E42" s="140">
        <v>0</v>
      </c>
    </row>
    <row r="43" spans="1:5" s="133" customFormat="1" ht="12" customHeight="1" x14ac:dyDescent="0.3">
      <c r="A43" s="132">
        <v>201</v>
      </c>
      <c r="B43" s="133" t="s">
        <v>11</v>
      </c>
      <c r="D43" s="141">
        <v>0</v>
      </c>
      <c r="E43" s="140">
        <v>0</v>
      </c>
    </row>
    <row r="44" spans="1:5" s="133" customFormat="1" ht="12" customHeight="1" x14ac:dyDescent="0.3">
      <c r="A44" s="132">
        <v>204</v>
      </c>
      <c r="B44" s="133" t="s">
        <v>12</v>
      </c>
      <c r="D44" s="141">
        <v>0</v>
      </c>
      <c r="E44" s="140">
        <v>0</v>
      </c>
    </row>
    <row r="45" spans="1:5" s="133" customFormat="1" ht="12" customHeight="1" x14ac:dyDescent="0.3">
      <c r="A45" s="132">
        <v>205</v>
      </c>
      <c r="B45" s="133" t="s">
        <v>13</v>
      </c>
      <c r="D45" s="141">
        <v>0</v>
      </c>
      <c r="E45" s="140">
        <v>0</v>
      </c>
    </row>
    <row r="46" spans="1:5" s="358" customFormat="1" ht="12" customHeight="1" x14ac:dyDescent="0.3">
      <c r="A46" s="357"/>
      <c r="B46" s="357" t="s">
        <v>22</v>
      </c>
      <c r="D46" s="359">
        <f>SUM(D42:D45)</f>
        <v>0</v>
      </c>
      <c r="E46" s="360">
        <f>SUM(E42:E45)</f>
        <v>0</v>
      </c>
    </row>
    <row r="47" spans="1:5" s="133" customFormat="1" ht="12" customHeight="1" x14ac:dyDescent="0.3">
      <c r="A47" s="132"/>
      <c r="D47" s="135"/>
      <c r="E47" s="134"/>
    </row>
    <row r="48" spans="1:5" s="133" customFormat="1" ht="12" customHeight="1" x14ac:dyDescent="0.3">
      <c r="A48" s="132">
        <v>206</v>
      </c>
      <c r="B48" s="133" t="s">
        <v>14</v>
      </c>
      <c r="D48" s="141">
        <v>0</v>
      </c>
      <c r="E48" s="140">
        <v>0</v>
      </c>
    </row>
    <row r="49" spans="1:5" s="133" customFormat="1" ht="12" customHeight="1" x14ac:dyDescent="0.3">
      <c r="A49" s="132">
        <v>208</v>
      </c>
      <c r="B49" s="133" t="s">
        <v>15</v>
      </c>
      <c r="D49" s="141">
        <v>0</v>
      </c>
      <c r="E49" s="140">
        <v>0</v>
      </c>
    </row>
    <row r="50" spans="1:5" s="133" customFormat="1" ht="12" customHeight="1" x14ac:dyDescent="0.3">
      <c r="A50" s="132">
        <v>209</v>
      </c>
      <c r="B50" s="133" t="s">
        <v>29</v>
      </c>
      <c r="D50" s="141">
        <v>0</v>
      </c>
      <c r="E50" s="140">
        <v>0</v>
      </c>
    </row>
    <row r="51" spans="1:5" s="358" customFormat="1" ht="12" customHeight="1" x14ac:dyDescent="0.3">
      <c r="A51" s="357"/>
      <c r="B51" s="357" t="s">
        <v>23</v>
      </c>
      <c r="D51" s="359">
        <f>SUM(D48:D50)</f>
        <v>0</v>
      </c>
      <c r="E51" s="360">
        <f>SUM(E48:E50)</f>
        <v>0</v>
      </c>
    </row>
    <row r="52" spans="1:5" s="133" customFormat="1" ht="12" customHeight="1" x14ac:dyDescent="0.3">
      <c r="A52" s="132"/>
      <c r="D52" s="135"/>
      <c r="E52" s="134"/>
    </row>
    <row r="53" spans="1:5" s="137" customFormat="1" ht="21" customHeight="1" x14ac:dyDescent="0.3">
      <c r="A53" s="15"/>
      <c r="B53" s="115" t="s">
        <v>190</v>
      </c>
      <c r="C53" s="136"/>
      <c r="D53" s="36">
        <f>D46+D51</f>
        <v>0</v>
      </c>
      <c r="E53" s="35">
        <f>E46+E51</f>
        <v>0</v>
      </c>
    </row>
    <row r="54" spans="1:5" s="137" customFormat="1" ht="12" customHeight="1" x14ac:dyDescent="0.3">
      <c r="A54" s="15"/>
      <c r="B54" s="15"/>
      <c r="D54" s="153"/>
      <c r="E54" s="154"/>
    </row>
    <row r="55" spans="1:5" s="133" customFormat="1" ht="12" customHeight="1" x14ac:dyDescent="0.3">
      <c r="A55" s="132">
        <v>290</v>
      </c>
      <c r="B55" s="133" t="s">
        <v>605</v>
      </c>
      <c r="D55" s="141">
        <v>0</v>
      </c>
      <c r="E55" s="140">
        <v>0</v>
      </c>
    </row>
    <row r="56" spans="1:5" s="133" customFormat="1" ht="12" customHeight="1" x14ac:dyDescent="0.3">
      <c r="A56" s="132">
        <v>291</v>
      </c>
      <c r="B56" s="133" t="s">
        <v>329</v>
      </c>
      <c r="D56" s="141">
        <v>0</v>
      </c>
      <c r="E56" s="140">
        <v>0</v>
      </c>
    </row>
    <row r="57" spans="1:5" s="133" customFormat="1" ht="12" customHeight="1" x14ac:dyDescent="0.3">
      <c r="A57" s="132">
        <v>292</v>
      </c>
      <c r="B57" s="133" t="s">
        <v>16</v>
      </c>
      <c r="D57" s="141">
        <v>0</v>
      </c>
      <c r="E57" s="140">
        <v>0</v>
      </c>
    </row>
    <row r="58" spans="1:5" s="133" customFormat="1" ht="12" customHeight="1" x14ac:dyDescent="0.3">
      <c r="A58" s="132">
        <v>293</v>
      </c>
      <c r="B58" s="133" t="s">
        <v>17</v>
      </c>
      <c r="D58" s="141">
        <v>0</v>
      </c>
      <c r="E58" s="140">
        <v>0</v>
      </c>
    </row>
    <row r="59" spans="1:5" s="358" customFormat="1" ht="12" customHeight="1" x14ac:dyDescent="0.3">
      <c r="A59" s="357"/>
      <c r="B59" s="357" t="s">
        <v>294</v>
      </c>
      <c r="D59" s="359">
        <f>SUM(D55:D58)</f>
        <v>0</v>
      </c>
      <c r="E59" s="360">
        <f>SUM(E55:E58)</f>
        <v>0</v>
      </c>
    </row>
    <row r="60" spans="1:5" s="88" customFormat="1" ht="12" customHeight="1" x14ac:dyDescent="0.3">
      <c r="A60" s="128"/>
      <c r="B60" s="128"/>
      <c r="C60" s="128"/>
      <c r="D60" s="303"/>
      <c r="E60" s="76"/>
    </row>
    <row r="61" spans="1:5" s="133" customFormat="1" ht="12" customHeight="1" x14ac:dyDescent="0.3">
      <c r="A61" s="132">
        <v>294</v>
      </c>
      <c r="B61" s="133" t="s">
        <v>439</v>
      </c>
      <c r="D61" s="141">
        <v>0</v>
      </c>
      <c r="E61" s="140">
        <v>0</v>
      </c>
    </row>
    <row r="62" spans="1:5" s="133" customFormat="1" ht="12" customHeight="1" x14ac:dyDescent="0.3">
      <c r="A62" s="132">
        <v>296</v>
      </c>
      <c r="B62" s="766" t="s">
        <v>476</v>
      </c>
      <c r="D62" s="141">
        <v>0</v>
      </c>
      <c r="E62" s="140">
        <v>0</v>
      </c>
    </row>
    <row r="63" spans="1:5" s="133" customFormat="1" ht="12" customHeight="1" x14ac:dyDescent="0.3">
      <c r="A63" s="132">
        <v>299</v>
      </c>
      <c r="B63" s="133" t="s">
        <v>18</v>
      </c>
      <c r="D63" s="141">
        <v>0</v>
      </c>
      <c r="E63" s="140">
        <v>0</v>
      </c>
    </row>
    <row r="64" spans="1:5" s="358" customFormat="1" ht="12" customHeight="1" x14ac:dyDescent="0.3">
      <c r="A64" s="357"/>
      <c r="B64" s="357" t="s">
        <v>295</v>
      </c>
      <c r="D64" s="359">
        <f>SUM(D61:D63)</f>
        <v>0</v>
      </c>
      <c r="E64" s="360">
        <f>SUM(E61:E63)</f>
        <v>0</v>
      </c>
    </row>
    <row r="65" spans="1:5" s="133" customFormat="1" ht="12" customHeight="1" x14ac:dyDescent="0.3">
      <c r="A65" s="132"/>
      <c r="D65" s="135"/>
      <c r="E65" s="134"/>
    </row>
    <row r="66" spans="1:5" s="137" customFormat="1" ht="21" customHeight="1" x14ac:dyDescent="0.3">
      <c r="A66" s="15"/>
      <c r="B66" s="115" t="s">
        <v>28</v>
      </c>
      <c r="C66" s="136"/>
      <c r="D66" s="36">
        <f>D59+D64</f>
        <v>0</v>
      </c>
      <c r="E66" s="35">
        <f>E59+E64</f>
        <v>0</v>
      </c>
    </row>
    <row r="67" spans="1:5" s="133" customFormat="1" ht="12" customHeight="1" x14ac:dyDescent="0.3">
      <c r="A67" s="138"/>
      <c r="B67" s="138"/>
      <c r="D67" s="135"/>
      <c r="E67" s="134"/>
    </row>
    <row r="68" spans="1:5" s="137" customFormat="1" ht="21" customHeight="1" x14ac:dyDescent="0.3">
      <c r="A68" s="15"/>
      <c r="B68" s="115" t="s">
        <v>27</v>
      </c>
      <c r="C68" s="136"/>
      <c r="D68" s="36">
        <f>D53+D66</f>
        <v>0</v>
      </c>
      <c r="E68" s="35">
        <f>E53+E66</f>
        <v>0</v>
      </c>
    </row>
  </sheetData>
  <mergeCells count="6">
    <mergeCell ref="A4:C5"/>
    <mergeCell ref="E4:E5"/>
    <mergeCell ref="D4:D5"/>
    <mergeCell ref="A39:C40"/>
    <mergeCell ref="D39:D40"/>
    <mergeCell ref="E39:E40"/>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rowBreaks count="1" manualBreakCount="1">
    <brk id="35" max="16383" man="1"/>
  </row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zoomScaleNormal="100" workbookViewId="0"/>
  </sheetViews>
  <sheetFormatPr baseColWidth="10" defaultColWidth="11" defaultRowHeight="11.5" x14ac:dyDescent="0.3"/>
  <cols>
    <col min="1" max="1" width="5.58203125" style="711" customWidth="1"/>
    <col min="2" max="2" width="57.58203125" style="711" bestFit="1" customWidth="1"/>
    <col min="3" max="3" width="12.83203125" style="711" customWidth="1"/>
    <col min="4" max="4" width="16.58203125" style="760" customWidth="1"/>
    <col min="5" max="5" width="12.83203125" style="711" customWidth="1"/>
    <col min="6" max="6" width="16.58203125" style="761" customWidth="1"/>
    <col min="7" max="16384" width="11" style="711"/>
  </cols>
  <sheetData>
    <row r="1" spans="1:6" s="544" customFormat="1" ht="22" x14ac:dyDescent="0.3">
      <c r="A1" s="686" t="s">
        <v>335</v>
      </c>
      <c r="B1" s="687"/>
      <c r="C1" s="687"/>
      <c r="D1" s="712"/>
      <c r="E1" s="687"/>
      <c r="F1" s="716"/>
    </row>
    <row r="2" spans="1:6" s="544" customFormat="1" ht="12" customHeight="1" x14ac:dyDescent="0.3">
      <c r="A2" s="688"/>
      <c r="B2" s="688"/>
      <c r="C2" s="688"/>
      <c r="D2" s="712"/>
      <c r="E2" s="688"/>
      <c r="F2" s="716"/>
    </row>
    <row r="3" spans="1:6" s="544" customFormat="1" ht="12" customHeight="1" x14ac:dyDescent="0.3">
      <c r="A3" s="688"/>
      <c r="B3" s="688"/>
      <c r="C3" s="688"/>
      <c r="D3" s="712"/>
      <c r="E3" s="688"/>
      <c r="F3" s="716"/>
    </row>
    <row r="4" spans="1:6" s="689" customFormat="1" ht="12" customHeight="1" x14ac:dyDescent="0.3">
      <c r="A4" s="809" t="s">
        <v>336</v>
      </c>
      <c r="B4" s="809"/>
      <c r="C4" s="717"/>
      <c r="D4" s="718" t="s">
        <v>43</v>
      </c>
      <c r="E4" s="717"/>
      <c r="F4" s="719" t="s">
        <v>43</v>
      </c>
    </row>
    <row r="5" spans="1:6" s="544" customFormat="1" ht="12" customHeight="1" x14ac:dyDescent="0.3">
      <c r="A5" s="810"/>
      <c r="B5" s="810"/>
      <c r="C5" s="720"/>
      <c r="D5" s="721" t="s">
        <v>435</v>
      </c>
      <c r="E5" s="720"/>
      <c r="F5" s="722" t="s">
        <v>436</v>
      </c>
    </row>
    <row r="6" spans="1:6" s="547" customFormat="1" ht="12" customHeight="1" x14ac:dyDescent="0.25">
      <c r="A6" s="405"/>
      <c r="B6" s="405"/>
      <c r="C6" s="405"/>
      <c r="D6" s="723"/>
      <c r="E6" s="405"/>
      <c r="F6" s="724"/>
    </row>
    <row r="7" spans="1:6" s="547" customFormat="1" ht="12" customHeight="1" x14ac:dyDescent="0.25">
      <c r="A7" s="725"/>
      <c r="B7" s="726" t="s">
        <v>337</v>
      </c>
      <c r="C7" s="726"/>
      <c r="D7" s="723">
        <v>0</v>
      </c>
      <c r="E7" s="726"/>
      <c r="F7" s="724">
        <v>0</v>
      </c>
    </row>
    <row r="8" spans="1:6" s="544" customFormat="1" ht="12" customHeight="1" x14ac:dyDescent="0.25">
      <c r="A8" s="725" t="s">
        <v>64</v>
      </c>
      <c r="B8" s="726" t="s">
        <v>32</v>
      </c>
      <c r="C8" s="726"/>
      <c r="D8" s="723">
        <v>0</v>
      </c>
      <c r="E8" s="726"/>
      <c r="F8" s="724">
        <v>0</v>
      </c>
    </row>
    <row r="9" spans="1:6" s="544" customFormat="1" ht="12" customHeight="1" x14ac:dyDescent="0.25">
      <c r="A9" s="725" t="s">
        <v>66</v>
      </c>
      <c r="B9" s="726" t="s">
        <v>67</v>
      </c>
      <c r="C9" s="726"/>
      <c r="D9" s="723">
        <v>0</v>
      </c>
      <c r="E9" s="726"/>
      <c r="F9" s="724">
        <v>0</v>
      </c>
    </row>
    <row r="10" spans="1:6" s="544" customFormat="1" ht="12" customHeight="1" x14ac:dyDescent="0.25">
      <c r="A10" s="725" t="s">
        <v>66</v>
      </c>
      <c r="B10" s="726" t="s">
        <v>68</v>
      </c>
      <c r="C10" s="726"/>
      <c r="D10" s="723">
        <v>0</v>
      </c>
      <c r="E10" s="726"/>
      <c r="F10" s="724">
        <v>0</v>
      </c>
    </row>
    <row r="11" spans="1:6" s="544" customFormat="1" ht="12" customHeight="1" x14ac:dyDescent="0.25">
      <c r="A11" s="725" t="s">
        <v>66</v>
      </c>
      <c r="B11" s="726" t="s">
        <v>69</v>
      </c>
      <c r="C11" s="726"/>
      <c r="D11" s="723">
        <v>0</v>
      </c>
      <c r="E11" s="726"/>
      <c r="F11" s="724">
        <v>0</v>
      </c>
    </row>
    <row r="12" spans="1:6" s="547" customFormat="1" ht="12" customHeight="1" x14ac:dyDescent="0.25">
      <c r="A12" s="725" t="s">
        <v>66</v>
      </c>
      <c r="B12" s="726" t="s">
        <v>338</v>
      </c>
      <c r="C12" s="726"/>
      <c r="D12" s="723">
        <v>0</v>
      </c>
      <c r="E12" s="726"/>
      <c r="F12" s="724">
        <v>0</v>
      </c>
    </row>
    <row r="13" spans="1:6" s="547" customFormat="1" ht="12" customHeight="1" x14ac:dyDescent="0.25">
      <c r="A13" s="725" t="s">
        <v>66</v>
      </c>
      <c r="B13" s="726" t="s">
        <v>734</v>
      </c>
      <c r="C13" s="726"/>
      <c r="D13" s="723">
        <v>0</v>
      </c>
      <c r="E13" s="726"/>
      <c r="F13" s="724">
        <v>0</v>
      </c>
    </row>
    <row r="14" spans="1:6" s="544" customFormat="1" ht="12" customHeight="1" x14ac:dyDescent="0.25">
      <c r="A14" s="725" t="s">
        <v>66</v>
      </c>
      <c r="B14" s="726" t="s">
        <v>339</v>
      </c>
      <c r="C14" s="726"/>
      <c r="D14" s="723">
        <v>0</v>
      </c>
      <c r="E14" s="726"/>
      <c r="F14" s="724">
        <v>0</v>
      </c>
    </row>
    <row r="15" spans="1:6" s="544" customFormat="1" ht="12" customHeight="1" x14ac:dyDescent="0.25">
      <c r="A15" s="725" t="s">
        <v>66</v>
      </c>
      <c r="B15" s="771" t="s">
        <v>747</v>
      </c>
      <c r="C15" s="726"/>
      <c r="D15" s="723">
        <v>0</v>
      </c>
      <c r="E15" s="726"/>
      <c r="F15" s="724">
        <v>0</v>
      </c>
    </row>
    <row r="16" spans="1:6" s="544" customFormat="1" ht="12" customHeight="1" x14ac:dyDescent="0.25">
      <c r="A16" s="725" t="s">
        <v>66</v>
      </c>
      <c r="B16" s="771" t="s">
        <v>748</v>
      </c>
      <c r="C16" s="726"/>
      <c r="D16" s="723">
        <v>0</v>
      </c>
      <c r="E16" s="726"/>
      <c r="F16" s="724">
        <v>0</v>
      </c>
    </row>
    <row r="17" spans="1:6" s="544" customFormat="1" ht="12" customHeight="1" x14ac:dyDescent="0.25">
      <c r="A17" s="725" t="s">
        <v>65</v>
      </c>
      <c r="B17" s="726" t="s">
        <v>340</v>
      </c>
      <c r="C17" s="726"/>
      <c r="D17" s="723">
        <v>0</v>
      </c>
      <c r="E17" s="726"/>
      <c r="F17" s="724">
        <v>0</v>
      </c>
    </row>
    <row r="18" spans="1:6" s="544" customFormat="1" ht="12" customHeight="1" x14ac:dyDescent="0.25">
      <c r="A18" s="725" t="s">
        <v>66</v>
      </c>
      <c r="B18" s="726" t="s">
        <v>70</v>
      </c>
      <c r="C18" s="726"/>
      <c r="D18" s="723">
        <v>0</v>
      </c>
      <c r="E18" s="726"/>
      <c r="F18" s="724">
        <v>0</v>
      </c>
    </row>
    <row r="19" spans="1:6" s="544" customFormat="1" ht="12" customHeight="1" x14ac:dyDescent="0.25">
      <c r="A19" s="725" t="s">
        <v>66</v>
      </c>
      <c r="B19" s="726" t="s">
        <v>71</v>
      </c>
      <c r="C19" s="726"/>
      <c r="D19" s="723">
        <v>0</v>
      </c>
      <c r="E19" s="726"/>
      <c r="F19" s="724">
        <v>0</v>
      </c>
    </row>
    <row r="20" spans="1:6" s="544" customFormat="1" ht="12" customHeight="1" x14ac:dyDescent="0.25">
      <c r="A20" s="725" t="s">
        <v>66</v>
      </c>
      <c r="B20" s="726" t="s">
        <v>667</v>
      </c>
      <c r="C20" s="726"/>
      <c r="D20" s="723">
        <v>0</v>
      </c>
      <c r="E20" s="726"/>
      <c r="F20" s="724">
        <v>0</v>
      </c>
    </row>
    <row r="21" spans="1:6" s="544" customFormat="1" ht="12" customHeight="1" x14ac:dyDescent="0.25">
      <c r="A21" s="725" t="s">
        <v>66</v>
      </c>
      <c r="B21" s="726" t="s">
        <v>341</v>
      </c>
      <c r="C21" s="726"/>
      <c r="D21" s="723">
        <v>0</v>
      </c>
      <c r="E21" s="726"/>
      <c r="F21" s="724">
        <v>0</v>
      </c>
    </row>
    <row r="22" spans="1:6" s="544" customFormat="1" ht="12" customHeight="1" x14ac:dyDescent="0.25">
      <c r="A22" s="725" t="s">
        <v>66</v>
      </c>
      <c r="B22" s="726" t="s">
        <v>342</v>
      </c>
      <c r="C22" s="726"/>
      <c r="D22" s="723">
        <v>0</v>
      </c>
      <c r="E22" s="726"/>
      <c r="F22" s="724">
        <v>0</v>
      </c>
    </row>
    <row r="23" spans="1:6" s="727" customFormat="1" ht="12" customHeight="1" x14ac:dyDescent="0.25">
      <c r="A23" s="725" t="s">
        <v>65</v>
      </c>
      <c r="B23" s="772" t="s">
        <v>756</v>
      </c>
      <c r="C23" s="726"/>
      <c r="D23" s="723">
        <v>0</v>
      </c>
      <c r="E23" s="726"/>
      <c r="F23" s="724">
        <v>0</v>
      </c>
    </row>
    <row r="24" spans="1:6" s="544" customFormat="1" ht="19.5" customHeight="1" x14ac:dyDescent="0.3">
      <c r="A24" s="704"/>
      <c r="B24" s="707" t="s">
        <v>63</v>
      </c>
      <c r="C24" s="707"/>
      <c r="D24" s="728">
        <f>SUM(D7:D23)</f>
        <v>0</v>
      </c>
      <c r="E24" s="707"/>
      <c r="F24" s="729">
        <f>SUM(F7:F23)</f>
        <v>0</v>
      </c>
    </row>
    <row r="25" spans="1:6" s="544" customFormat="1" ht="12" customHeight="1" x14ac:dyDescent="0.25">
      <c r="A25" s="405"/>
      <c r="B25" s="405"/>
      <c r="C25" s="405"/>
      <c r="D25" s="723"/>
      <c r="E25" s="405"/>
      <c r="F25" s="724"/>
    </row>
    <row r="26" spans="1:6" s="544" customFormat="1" ht="12" customHeight="1" x14ac:dyDescent="0.25">
      <c r="A26" s="405" t="s">
        <v>65</v>
      </c>
      <c r="B26" s="730" t="s">
        <v>191</v>
      </c>
      <c r="C26" s="731">
        <v>0</v>
      </c>
      <c r="D26" s="732"/>
      <c r="E26" s="731">
        <v>0</v>
      </c>
      <c r="F26" s="731"/>
    </row>
    <row r="27" spans="1:6" s="544" customFormat="1" ht="12" customHeight="1" x14ac:dyDescent="0.25">
      <c r="A27" s="405" t="s">
        <v>64</v>
      </c>
      <c r="B27" s="733" t="s">
        <v>192</v>
      </c>
      <c r="C27" s="734">
        <v>0</v>
      </c>
      <c r="D27" s="735"/>
      <c r="E27" s="734">
        <v>0</v>
      </c>
      <c r="F27" s="734"/>
    </row>
    <row r="28" spans="1:6" s="544" customFormat="1" ht="12" customHeight="1" x14ac:dyDescent="0.25">
      <c r="A28" s="405" t="s">
        <v>289</v>
      </c>
      <c r="B28" s="405" t="s">
        <v>343</v>
      </c>
      <c r="C28" s="405"/>
      <c r="D28" s="723">
        <f>C26+C27</f>
        <v>0</v>
      </c>
      <c r="E28" s="405"/>
      <c r="F28" s="724">
        <f>E26+E27</f>
        <v>0</v>
      </c>
    </row>
    <row r="29" spans="1:6" s="544" customFormat="1" ht="12" customHeight="1" x14ac:dyDescent="0.25">
      <c r="A29" s="405" t="s">
        <v>65</v>
      </c>
      <c r="B29" s="405" t="s">
        <v>344</v>
      </c>
      <c r="C29" s="405"/>
      <c r="D29" s="723">
        <v>0</v>
      </c>
      <c r="E29" s="405"/>
      <c r="F29" s="724">
        <v>0</v>
      </c>
    </row>
    <row r="30" spans="1:6" s="544" customFormat="1" ht="12" customHeight="1" x14ac:dyDescent="0.25">
      <c r="A30" s="405" t="s">
        <v>64</v>
      </c>
      <c r="B30" s="405" t="s">
        <v>345</v>
      </c>
      <c r="C30" s="405"/>
      <c r="D30" s="723">
        <v>0</v>
      </c>
      <c r="E30" s="405"/>
      <c r="F30" s="724">
        <v>0</v>
      </c>
    </row>
    <row r="31" spans="1:6" s="544" customFormat="1" ht="12" customHeight="1" x14ac:dyDescent="0.25">
      <c r="A31" s="725" t="s">
        <v>66</v>
      </c>
      <c r="B31" s="726" t="s">
        <v>346</v>
      </c>
      <c r="C31" s="726"/>
      <c r="D31" s="723">
        <v>0</v>
      </c>
      <c r="E31" s="726"/>
      <c r="F31" s="724">
        <v>0</v>
      </c>
    </row>
    <row r="32" spans="1:6" s="544" customFormat="1" ht="12" customHeight="1" x14ac:dyDescent="0.25">
      <c r="A32" s="725" t="s">
        <v>66</v>
      </c>
      <c r="B32" s="726" t="s">
        <v>347</v>
      </c>
      <c r="C32" s="726"/>
      <c r="D32" s="723">
        <v>0</v>
      </c>
      <c r="E32" s="726"/>
      <c r="F32" s="724">
        <v>0</v>
      </c>
    </row>
    <row r="33" spans="1:6" s="544" customFormat="1" ht="12" customHeight="1" x14ac:dyDescent="0.25">
      <c r="A33" s="736" t="s">
        <v>66</v>
      </c>
      <c r="B33" s="405" t="s">
        <v>348</v>
      </c>
      <c r="C33" s="405"/>
      <c r="D33" s="723">
        <v>0</v>
      </c>
      <c r="E33" s="405"/>
      <c r="F33" s="724">
        <v>0</v>
      </c>
    </row>
    <row r="34" spans="1:6" s="544" customFormat="1" ht="12" customHeight="1" x14ac:dyDescent="0.25">
      <c r="A34" s="405" t="s">
        <v>65</v>
      </c>
      <c r="B34" s="405" t="s">
        <v>408</v>
      </c>
      <c r="C34" s="405"/>
      <c r="D34" s="723">
        <v>0</v>
      </c>
      <c r="E34" s="405"/>
      <c r="F34" s="724">
        <v>0</v>
      </c>
    </row>
    <row r="35" spans="1:6" s="727" customFormat="1" ht="12" customHeight="1" x14ac:dyDescent="0.25">
      <c r="A35" s="405" t="s">
        <v>64</v>
      </c>
      <c r="B35" s="772" t="s">
        <v>756</v>
      </c>
      <c r="C35" s="405"/>
      <c r="D35" s="723">
        <v>0</v>
      </c>
      <c r="E35" s="405"/>
      <c r="F35" s="724">
        <v>0</v>
      </c>
    </row>
    <row r="36" spans="1:6" s="544" customFormat="1" ht="19.5" customHeight="1" x14ac:dyDescent="0.3">
      <c r="A36" s="704"/>
      <c r="B36" s="707" t="s">
        <v>540</v>
      </c>
      <c r="C36" s="707"/>
      <c r="D36" s="728">
        <f>SUM(D28:D35)</f>
        <v>0</v>
      </c>
      <c r="E36" s="707"/>
      <c r="F36" s="729">
        <f>SUM(F28:F35)</f>
        <v>0</v>
      </c>
    </row>
    <row r="37" spans="1:6" s="727" customFormat="1" ht="6" customHeight="1" x14ac:dyDescent="0.25">
      <c r="A37" s="405"/>
      <c r="B37" s="405"/>
      <c r="C37" s="405"/>
      <c r="D37" s="723"/>
      <c r="E37" s="405"/>
      <c r="F37" s="724"/>
    </row>
    <row r="38" spans="1:6" s="685" customFormat="1" ht="12" customHeight="1" x14ac:dyDescent="0.25">
      <c r="A38" s="405" t="s">
        <v>66</v>
      </c>
      <c r="B38" s="405" t="s">
        <v>668</v>
      </c>
      <c r="C38" s="405"/>
      <c r="D38" s="723">
        <v>0</v>
      </c>
      <c r="E38" s="405"/>
      <c r="F38" s="724">
        <v>0</v>
      </c>
    </row>
    <row r="39" spans="1:6" s="685" customFormat="1" ht="12" customHeight="1" x14ac:dyDescent="0.25">
      <c r="A39" s="725" t="s">
        <v>66</v>
      </c>
      <c r="B39" s="726" t="s">
        <v>735</v>
      </c>
      <c r="C39" s="726"/>
      <c r="D39" s="723">
        <v>0</v>
      </c>
      <c r="E39" s="726"/>
      <c r="F39" s="724">
        <v>0</v>
      </c>
    </row>
    <row r="40" spans="1:6" s="685" customFormat="1" ht="12" customHeight="1" x14ac:dyDescent="0.25">
      <c r="A40" s="725" t="s">
        <v>66</v>
      </c>
      <c r="B40" s="726" t="s">
        <v>351</v>
      </c>
      <c r="C40" s="726"/>
      <c r="D40" s="723">
        <v>0</v>
      </c>
      <c r="E40" s="726"/>
      <c r="F40" s="724">
        <v>0</v>
      </c>
    </row>
    <row r="41" spans="1:6" s="544" customFormat="1" ht="12" customHeight="1" x14ac:dyDescent="0.25">
      <c r="A41" s="405" t="s">
        <v>66</v>
      </c>
      <c r="B41" s="771" t="s">
        <v>749</v>
      </c>
      <c r="C41" s="726"/>
      <c r="D41" s="723">
        <v>0</v>
      </c>
      <c r="E41" s="726"/>
      <c r="F41" s="724">
        <v>0</v>
      </c>
    </row>
    <row r="42" spans="1:6" s="547" customFormat="1" ht="12" customHeight="1" x14ac:dyDescent="0.25">
      <c r="A42" s="725" t="s">
        <v>66</v>
      </c>
      <c r="B42" s="771" t="s">
        <v>750</v>
      </c>
      <c r="C42" s="726"/>
      <c r="D42" s="723">
        <v>0</v>
      </c>
      <c r="E42" s="726"/>
      <c r="F42" s="724">
        <v>0</v>
      </c>
    </row>
    <row r="43" spans="1:6" s="547" customFormat="1" ht="12" customHeight="1" x14ac:dyDescent="0.25">
      <c r="A43" s="725" t="s">
        <v>66</v>
      </c>
      <c r="B43" s="772" t="s">
        <v>751</v>
      </c>
      <c r="C43" s="405"/>
      <c r="D43" s="723">
        <v>0</v>
      </c>
      <c r="E43" s="405"/>
      <c r="F43" s="724">
        <v>0</v>
      </c>
    </row>
    <row r="44" spans="1:6" s="544" customFormat="1" ht="12" customHeight="1" x14ac:dyDescent="0.25">
      <c r="A44" s="405" t="s">
        <v>64</v>
      </c>
      <c r="B44" s="726" t="s">
        <v>340</v>
      </c>
      <c r="C44" s="726"/>
      <c r="D44" s="723">
        <v>0</v>
      </c>
      <c r="E44" s="726"/>
      <c r="F44" s="724">
        <v>0</v>
      </c>
    </row>
    <row r="45" spans="1:6" s="544" customFormat="1" ht="12" customHeight="1" x14ac:dyDescent="0.25">
      <c r="A45" s="405" t="s">
        <v>64</v>
      </c>
      <c r="B45" s="405" t="s">
        <v>344</v>
      </c>
      <c r="C45" s="405"/>
      <c r="D45" s="723">
        <v>0</v>
      </c>
      <c r="E45" s="405"/>
      <c r="F45" s="724">
        <v>0</v>
      </c>
    </row>
    <row r="46" spans="1:6" s="544" customFormat="1" ht="12" customHeight="1" x14ac:dyDescent="0.25">
      <c r="A46" s="405" t="s">
        <v>65</v>
      </c>
      <c r="B46" s="405" t="s">
        <v>345</v>
      </c>
      <c r="C46" s="405"/>
      <c r="D46" s="723">
        <v>0</v>
      </c>
      <c r="E46" s="405"/>
      <c r="F46" s="724">
        <v>0</v>
      </c>
    </row>
    <row r="47" spans="1:6" s="544" customFormat="1" ht="19.5" customHeight="1" x14ac:dyDescent="0.3">
      <c r="A47" s="704"/>
      <c r="B47" s="707" t="s">
        <v>541</v>
      </c>
      <c r="C47" s="707"/>
      <c r="D47" s="728">
        <f>SUM(D38:D46)</f>
        <v>0</v>
      </c>
      <c r="E47" s="707"/>
      <c r="F47" s="729">
        <f>SUM(F38:F46)</f>
        <v>0</v>
      </c>
    </row>
    <row r="48" spans="1:6" s="544" customFormat="1" ht="6" customHeight="1" x14ac:dyDescent="0.25">
      <c r="A48" s="405"/>
      <c r="B48" s="405"/>
      <c r="C48" s="405"/>
      <c r="D48" s="737"/>
      <c r="E48" s="738"/>
      <c r="F48" s="739"/>
    </row>
    <row r="49" spans="1:6" s="544" customFormat="1" ht="19.5" customHeight="1" x14ac:dyDescent="0.3">
      <c r="A49" s="704"/>
      <c r="B49" s="707" t="s">
        <v>542</v>
      </c>
      <c r="C49" s="707"/>
      <c r="D49" s="728">
        <f>D36+D47</f>
        <v>0</v>
      </c>
      <c r="E49" s="740"/>
      <c r="F49" s="729">
        <f>F36+F47</f>
        <v>0</v>
      </c>
    </row>
    <row r="50" spans="1:6" s="746" customFormat="1" ht="12.75" customHeight="1" x14ac:dyDescent="0.3">
      <c r="A50" s="704"/>
      <c r="B50" s="741"/>
      <c r="C50" s="742"/>
      <c r="D50" s="743"/>
      <c r="E50" s="744"/>
      <c r="F50" s="745"/>
    </row>
    <row r="51" spans="1:6" s="727" customFormat="1" ht="12" customHeight="1" x14ac:dyDescent="0.25">
      <c r="A51" s="406" t="s">
        <v>66</v>
      </c>
      <c r="B51" s="726" t="s">
        <v>349</v>
      </c>
      <c r="C51" s="726"/>
      <c r="D51" s="747">
        <v>0</v>
      </c>
      <c r="E51" s="748"/>
      <c r="F51" s="749">
        <v>0</v>
      </c>
    </row>
    <row r="52" spans="1:6" s="685" customFormat="1" ht="12" customHeight="1" x14ac:dyDescent="0.25">
      <c r="A52" s="406" t="s">
        <v>66</v>
      </c>
      <c r="B52" s="726" t="s">
        <v>350</v>
      </c>
      <c r="C52" s="726"/>
      <c r="D52" s="750">
        <v>0</v>
      </c>
      <c r="E52" s="751"/>
      <c r="F52" s="752">
        <v>0</v>
      </c>
    </row>
    <row r="53" spans="1:6" s="727" customFormat="1" ht="12" customHeight="1" x14ac:dyDescent="0.25">
      <c r="A53" s="405" t="s">
        <v>66</v>
      </c>
      <c r="B53" s="405" t="s">
        <v>381</v>
      </c>
      <c r="C53" s="405"/>
      <c r="D53" s="732">
        <v>0</v>
      </c>
      <c r="E53" s="582"/>
      <c r="F53" s="731">
        <v>0</v>
      </c>
    </row>
    <row r="54" spans="1:6" ht="12" customHeight="1" x14ac:dyDescent="0.25">
      <c r="A54" s="406" t="s">
        <v>66</v>
      </c>
      <c r="B54" s="405" t="s">
        <v>382</v>
      </c>
      <c r="C54" s="405"/>
      <c r="D54" s="753">
        <v>0</v>
      </c>
      <c r="E54" s="583"/>
      <c r="F54" s="754">
        <v>0</v>
      </c>
    </row>
    <row r="55" spans="1:6" ht="19.5" customHeight="1" x14ac:dyDescent="0.3">
      <c r="A55" s="704"/>
      <c r="B55" s="707" t="s">
        <v>61</v>
      </c>
      <c r="C55" s="707"/>
      <c r="D55" s="728">
        <f>SUM(D51:D54)</f>
        <v>0</v>
      </c>
      <c r="E55" s="740"/>
      <c r="F55" s="729">
        <f>SUM(F51:F54)</f>
        <v>0</v>
      </c>
    </row>
    <row r="56" spans="1:6" ht="12" customHeight="1" x14ac:dyDescent="0.25">
      <c r="A56" s="406"/>
      <c r="B56" s="726"/>
      <c r="C56" s="726"/>
      <c r="D56" s="755"/>
      <c r="E56" s="756"/>
      <c r="F56" s="757"/>
    </row>
    <row r="57" spans="1:6" ht="19.5" customHeight="1" x14ac:dyDescent="0.3">
      <c r="A57" s="704"/>
      <c r="B57" s="707" t="s">
        <v>717</v>
      </c>
      <c r="C57" s="707"/>
      <c r="D57" s="728">
        <f>D24+D49+D55</f>
        <v>0</v>
      </c>
      <c r="E57" s="740"/>
      <c r="F57" s="729">
        <f>F24+F49+F55</f>
        <v>0</v>
      </c>
    </row>
    <row r="58" spans="1:6" ht="12" customHeight="1" x14ac:dyDescent="0.25">
      <c r="A58" s="758"/>
      <c r="B58" s="758"/>
      <c r="C58" s="758"/>
      <c r="D58" s="723"/>
      <c r="E58" s="759"/>
      <c r="F58" s="724"/>
    </row>
    <row r="59" spans="1:6" ht="12" customHeight="1" x14ac:dyDescent="0.25">
      <c r="A59" s="758"/>
      <c r="B59" s="758" t="s">
        <v>625</v>
      </c>
      <c r="C59" s="758"/>
      <c r="D59" s="723">
        <v>0</v>
      </c>
      <c r="E59" s="759"/>
      <c r="F59" s="724">
        <v>0</v>
      </c>
    </row>
    <row r="60" spans="1:6" ht="12" customHeight="1" x14ac:dyDescent="0.25">
      <c r="A60" s="758"/>
      <c r="B60" s="758" t="s">
        <v>626</v>
      </c>
      <c r="C60" s="758"/>
      <c r="D60" s="723">
        <v>0</v>
      </c>
      <c r="E60" s="759"/>
      <c r="F60" s="724">
        <v>0</v>
      </c>
    </row>
    <row r="61" spans="1:6" x14ac:dyDescent="0.25">
      <c r="A61" s="758"/>
      <c r="B61" s="707" t="s">
        <v>718</v>
      </c>
      <c r="C61" s="707"/>
      <c r="D61" s="728">
        <f>D60-D59</f>
        <v>0</v>
      </c>
      <c r="E61" s="740"/>
      <c r="F61" s="729">
        <f>F60-F59</f>
        <v>0</v>
      </c>
    </row>
  </sheetData>
  <mergeCells count="1">
    <mergeCell ref="A4:B5"/>
  </mergeCells>
  <pageMargins left="0.59055118110236227" right="0.59055118110236227" top="0.98425196850393704" bottom="0.59055118110236227" header="0.59055118110236227" footer="0.31496062992125984"/>
  <pageSetup paperSize="9" scale="60" fitToWidth="0" fitToHeight="0" orientation="landscape" r:id="rId1"/>
  <headerFooter>
    <oddHeader>&amp;L&amp;8Schulgemeinde&amp;R&amp;8Jahresrechnung 2019</oddHeader>
    <oddFooter>&amp;R&amp;8Seite &amp;P</oddFooter>
  </headerFooter>
  <ignoredErrors>
    <ignoredError sqref="F5 D5"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zoomScaleNormal="100" workbookViewId="0"/>
  </sheetViews>
  <sheetFormatPr baseColWidth="10" defaultColWidth="11" defaultRowHeight="11.5" x14ac:dyDescent="0.3"/>
  <cols>
    <col min="1" max="1" width="3.58203125" style="144" customWidth="1"/>
    <col min="2" max="2" width="14.83203125" style="144" customWidth="1"/>
    <col min="3" max="3" width="11.58203125" style="144" customWidth="1"/>
    <col min="4" max="6" width="11.58203125" style="145" customWidth="1"/>
    <col min="7" max="10" width="11.58203125" style="144" customWidth="1"/>
    <col min="11" max="11" width="11.33203125" style="144" customWidth="1"/>
    <col min="12" max="16384" width="11" style="144"/>
  </cols>
  <sheetData>
    <row r="1" spans="1:13" s="88" customFormat="1" ht="22" x14ac:dyDescent="0.3">
      <c r="A1" s="146" t="s">
        <v>142</v>
      </c>
      <c r="B1" s="117"/>
      <c r="C1" s="117"/>
      <c r="D1" s="119"/>
      <c r="E1" s="118"/>
      <c r="F1" s="118"/>
    </row>
    <row r="2" spans="1:13" s="88" customFormat="1" ht="12" customHeight="1" x14ac:dyDescent="0.3">
      <c r="A2" s="120"/>
      <c r="B2" s="120"/>
      <c r="C2" s="120"/>
      <c r="D2" s="119"/>
      <c r="E2" s="118"/>
      <c r="F2" s="118"/>
    </row>
    <row r="3" spans="1:13" s="88" customFormat="1" ht="12" customHeight="1" x14ac:dyDescent="0.3">
      <c r="A3" s="120"/>
      <c r="B3" s="120"/>
      <c r="C3" s="120"/>
      <c r="D3" s="119"/>
      <c r="E3" s="118"/>
      <c r="F3" s="118"/>
    </row>
    <row r="4" spans="1:13" s="88" customFormat="1" ht="24" customHeight="1" x14ac:dyDescent="0.3">
      <c r="A4" s="474" t="s">
        <v>144</v>
      </c>
      <c r="B4" s="329"/>
      <c r="C4" s="234"/>
      <c r="D4" s="330"/>
      <c r="E4" s="300"/>
      <c r="F4" s="300"/>
      <c r="G4" s="329"/>
      <c r="H4" s="329"/>
      <c r="I4" s="329"/>
      <c r="J4" s="329"/>
      <c r="K4" s="329"/>
      <c r="M4" s="128"/>
    </row>
    <row r="5" spans="1:13" s="88" customFormat="1" x14ac:dyDescent="0.3">
      <c r="A5" s="158"/>
      <c r="C5" s="128"/>
      <c r="D5" s="131"/>
      <c r="E5" s="130"/>
      <c r="F5" s="130"/>
      <c r="M5" s="128"/>
    </row>
    <row r="6" spans="1:13" s="88" customFormat="1" ht="24" customHeight="1" x14ac:dyDescent="0.3">
      <c r="A6" s="474" t="s">
        <v>443</v>
      </c>
      <c r="B6" s="329"/>
      <c r="C6" s="234"/>
      <c r="D6" s="330"/>
      <c r="E6" s="300"/>
      <c r="F6" s="300"/>
      <c r="G6" s="329"/>
      <c r="H6" s="329"/>
      <c r="I6" s="329"/>
      <c r="J6" s="329"/>
      <c r="K6" s="329"/>
      <c r="M6" s="128"/>
    </row>
    <row r="7" spans="1:13" s="88" customFormat="1" x14ac:dyDescent="0.3">
      <c r="A7" s="158"/>
      <c r="C7" s="128"/>
      <c r="D7" s="131"/>
      <c r="E7" s="130"/>
      <c r="F7" s="130"/>
      <c r="M7" s="128"/>
    </row>
    <row r="8" spans="1:13" s="88" customFormat="1" x14ac:dyDescent="0.3">
      <c r="A8" s="158"/>
      <c r="B8" s="418" t="s">
        <v>440</v>
      </c>
      <c r="C8" s="419"/>
      <c r="D8" s="420"/>
      <c r="E8" s="421"/>
      <c r="F8" s="421"/>
      <c r="G8" s="422"/>
      <c r="H8" s="422"/>
      <c r="I8" s="422"/>
      <c r="J8" s="422"/>
      <c r="K8" s="422"/>
    </row>
    <row r="9" spans="1:13" s="88" customFormat="1" ht="25.5" customHeight="1" x14ac:dyDescent="0.3">
      <c r="A9" s="128"/>
      <c r="B9" s="813" t="s">
        <v>669</v>
      </c>
      <c r="C9" s="812"/>
      <c r="D9" s="812"/>
      <c r="E9" s="812"/>
      <c r="F9" s="812"/>
      <c r="G9" s="812"/>
      <c r="H9" s="812"/>
      <c r="I9" s="812"/>
      <c r="J9" s="812"/>
      <c r="K9" s="812"/>
    </row>
    <row r="10" spans="1:13" s="88" customFormat="1" x14ac:dyDescent="0.3">
      <c r="A10" s="128"/>
      <c r="B10" s="419"/>
      <c r="C10" s="419"/>
      <c r="D10" s="420"/>
      <c r="E10" s="421"/>
      <c r="F10" s="421"/>
      <c r="G10" s="422"/>
      <c r="H10" s="422"/>
      <c r="I10" s="422"/>
      <c r="J10" s="422"/>
      <c r="K10" s="422"/>
    </row>
    <row r="11" spans="1:13" s="88" customFormat="1" x14ac:dyDescent="0.3">
      <c r="A11" s="128"/>
      <c r="B11" s="423" t="s">
        <v>441</v>
      </c>
      <c r="C11" s="419"/>
      <c r="D11" s="420"/>
      <c r="E11" s="421"/>
      <c r="F11" s="421"/>
      <c r="G11" s="422"/>
      <c r="H11" s="422"/>
      <c r="I11" s="422"/>
      <c r="J11" s="422"/>
      <c r="K11" s="422"/>
    </row>
    <row r="12" spans="1:13" s="88" customFormat="1" x14ac:dyDescent="0.3">
      <c r="A12" s="128"/>
      <c r="B12" s="424" t="s">
        <v>442</v>
      </c>
      <c r="C12" s="419"/>
      <c r="D12" s="420"/>
      <c r="E12" s="421"/>
      <c r="F12" s="421"/>
      <c r="G12" s="422"/>
      <c r="H12" s="422"/>
      <c r="I12" s="422"/>
      <c r="J12" s="422"/>
      <c r="K12" s="422"/>
    </row>
    <row r="13" spans="1:13" s="88" customFormat="1" x14ac:dyDescent="0.3">
      <c r="A13" s="128"/>
      <c r="B13" s="613"/>
      <c r="C13" s="419"/>
      <c r="D13" s="420"/>
      <c r="E13" s="421"/>
      <c r="F13" s="421"/>
      <c r="G13" s="422"/>
      <c r="H13" s="422"/>
      <c r="I13" s="422"/>
      <c r="J13" s="422"/>
      <c r="K13" s="422"/>
    </row>
    <row r="14" spans="1:13" s="88" customFormat="1" x14ac:dyDescent="0.3">
      <c r="A14" s="128"/>
      <c r="B14" s="128"/>
      <c r="C14" s="128"/>
      <c r="D14" s="131"/>
      <c r="E14" s="130"/>
      <c r="F14" s="130"/>
    </row>
    <row r="15" spans="1:13" s="88" customFormat="1" ht="24" customHeight="1" x14ac:dyDescent="0.3">
      <c r="A15" s="474" t="s">
        <v>447</v>
      </c>
      <c r="B15" s="329"/>
      <c r="C15" s="234"/>
      <c r="D15" s="330"/>
      <c r="E15" s="300"/>
      <c r="F15" s="300"/>
      <c r="G15" s="329"/>
      <c r="H15" s="329"/>
      <c r="I15" s="329"/>
      <c r="J15" s="329"/>
      <c r="K15" s="329"/>
      <c r="M15" s="128"/>
    </row>
    <row r="16" spans="1:13" s="88" customFormat="1" x14ac:dyDescent="0.3">
      <c r="A16" s="158"/>
      <c r="C16" s="128"/>
      <c r="D16" s="131"/>
      <c r="E16" s="130"/>
      <c r="F16" s="130"/>
      <c r="M16" s="128"/>
    </row>
    <row r="17" spans="1:11" s="88" customFormat="1" x14ac:dyDescent="0.3">
      <c r="A17" s="128"/>
      <c r="B17" s="418" t="s">
        <v>444</v>
      </c>
      <c r="C17" s="419"/>
      <c r="D17" s="420"/>
      <c r="E17" s="421"/>
      <c r="F17" s="421"/>
      <c r="G17" s="422"/>
      <c r="H17" s="422"/>
      <c r="I17" s="422"/>
      <c r="J17" s="422"/>
      <c r="K17" s="422"/>
    </row>
    <row r="18" spans="1:11" s="88" customFormat="1" ht="74.25" customHeight="1" x14ac:dyDescent="0.3">
      <c r="A18" s="128"/>
      <c r="B18" s="812" t="s">
        <v>725</v>
      </c>
      <c r="C18" s="812"/>
      <c r="D18" s="812"/>
      <c r="E18" s="812"/>
      <c r="F18" s="812"/>
      <c r="G18" s="812"/>
      <c r="H18" s="812"/>
      <c r="I18" s="812"/>
      <c r="J18" s="812"/>
      <c r="K18" s="812"/>
    </row>
    <row r="19" spans="1:11" s="88" customFormat="1" x14ac:dyDescent="0.3">
      <c r="A19" s="128"/>
      <c r="B19" s="424"/>
      <c r="C19" s="419"/>
      <c r="D19" s="420"/>
      <c r="E19" s="421"/>
      <c r="F19" s="421"/>
      <c r="G19" s="422"/>
      <c r="H19" s="422"/>
      <c r="I19" s="422"/>
      <c r="J19" s="422"/>
      <c r="K19" s="422"/>
    </row>
    <row r="20" spans="1:11" s="88" customFormat="1" x14ac:dyDescent="0.3">
      <c r="A20" s="128"/>
      <c r="B20" s="418" t="s">
        <v>445</v>
      </c>
      <c r="C20" s="419"/>
      <c r="D20" s="420"/>
      <c r="E20" s="421"/>
      <c r="F20" s="421"/>
      <c r="G20" s="422"/>
      <c r="H20" s="422"/>
      <c r="I20" s="422"/>
      <c r="J20" s="422"/>
      <c r="K20" s="422"/>
    </row>
    <row r="21" spans="1:11" s="88" customFormat="1" ht="48" customHeight="1" x14ac:dyDescent="0.3">
      <c r="A21" s="128"/>
      <c r="B21" s="812" t="s">
        <v>551</v>
      </c>
      <c r="C21" s="812"/>
      <c r="D21" s="812"/>
      <c r="E21" s="812"/>
      <c r="F21" s="812"/>
      <c r="G21" s="812"/>
      <c r="H21" s="812"/>
      <c r="I21" s="812"/>
      <c r="J21" s="812"/>
      <c r="K21" s="812"/>
    </row>
    <row r="22" spans="1:11" s="88" customFormat="1" ht="48" customHeight="1" x14ac:dyDescent="0.3">
      <c r="A22" s="128"/>
      <c r="B22" s="812" t="s">
        <v>552</v>
      </c>
      <c r="C22" s="812"/>
      <c r="D22" s="812"/>
      <c r="E22" s="812"/>
      <c r="F22" s="812"/>
      <c r="G22" s="812"/>
      <c r="H22" s="812"/>
      <c r="I22" s="812"/>
      <c r="J22" s="812"/>
      <c r="K22" s="812"/>
    </row>
    <row r="23" spans="1:11" s="88" customFormat="1" ht="58.5" customHeight="1" x14ac:dyDescent="0.3">
      <c r="A23" s="128"/>
      <c r="B23" s="816" t="s">
        <v>655</v>
      </c>
      <c r="C23" s="816"/>
      <c r="D23" s="816"/>
      <c r="E23" s="816"/>
      <c r="F23" s="816"/>
      <c r="G23" s="816"/>
      <c r="H23" s="816"/>
      <c r="I23" s="816"/>
      <c r="J23" s="816"/>
      <c r="K23" s="816"/>
    </row>
    <row r="24" spans="1:11" s="88" customFormat="1" ht="24" customHeight="1" x14ac:dyDescent="0.3">
      <c r="A24" s="128"/>
      <c r="B24" s="812" t="s">
        <v>553</v>
      </c>
      <c r="C24" s="812"/>
      <c r="D24" s="812"/>
      <c r="E24" s="812"/>
      <c r="F24" s="812"/>
      <c r="G24" s="812"/>
      <c r="H24" s="812"/>
      <c r="I24" s="812"/>
      <c r="J24" s="812"/>
      <c r="K24" s="812"/>
    </row>
    <row r="25" spans="1:11" s="88" customFormat="1" ht="39.75" customHeight="1" x14ac:dyDescent="0.3">
      <c r="A25" s="128"/>
      <c r="B25" s="812" t="s">
        <v>554</v>
      </c>
      <c r="C25" s="812"/>
      <c r="D25" s="812"/>
      <c r="E25" s="812"/>
      <c r="F25" s="812"/>
      <c r="G25" s="812"/>
      <c r="H25" s="812"/>
      <c r="I25" s="812"/>
      <c r="J25" s="812"/>
      <c r="K25" s="812"/>
    </row>
    <row r="26" spans="1:11" x14ac:dyDescent="0.3">
      <c r="B26" s="425"/>
      <c r="C26" s="425"/>
      <c r="D26" s="426"/>
      <c r="E26" s="426"/>
      <c r="F26" s="426"/>
      <c r="G26" s="425"/>
      <c r="H26" s="425"/>
      <c r="I26" s="425"/>
      <c r="J26" s="425"/>
      <c r="K26" s="425"/>
    </row>
    <row r="27" spans="1:11" x14ac:dyDescent="0.3">
      <c r="B27" s="418" t="s">
        <v>446</v>
      </c>
      <c r="C27" s="425"/>
      <c r="D27" s="426"/>
      <c r="E27" s="426"/>
      <c r="F27" s="426"/>
      <c r="G27" s="425"/>
      <c r="H27" s="425"/>
      <c r="I27" s="425"/>
      <c r="J27" s="425"/>
      <c r="K27" s="425"/>
    </row>
    <row r="28" spans="1:11" ht="36" customHeight="1" x14ac:dyDescent="0.3">
      <c r="B28" s="813" t="s">
        <v>608</v>
      </c>
      <c r="C28" s="812"/>
      <c r="D28" s="812"/>
      <c r="E28" s="812"/>
      <c r="F28" s="812"/>
      <c r="G28" s="812"/>
      <c r="H28" s="812"/>
      <c r="I28" s="812"/>
      <c r="J28" s="812"/>
      <c r="K28" s="812"/>
    </row>
    <row r="29" spans="1:11" ht="59.25" customHeight="1" x14ac:dyDescent="0.3">
      <c r="B29" s="813" t="s">
        <v>609</v>
      </c>
      <c r="C29" s="812"/>
      <c r="D29" s="812"/>
      <c r="E29" s="812"/>
      <c r="F29" s="812"/>
      <c r="G29" s="812"/>
      <c r="H29" s="812"/>
      <c r="I29" s="812"/>
      <c r="J29" s="812"/>
      <c r="K29" s="812"/>
    </row>
    <row r="30" spans="1:11" x14ac:dyDescent="0.3">
      <c r="B30" s="813" t="s">
        <v>555</v>
      </c>
      <c r="C30" s="812"/>
      <c r="D30" s="812"/>
      <c r="E30" s="812"/>
      <c r="F30" s="812"/>
      <c r="G30" s="812"/>
      <c r="H30" s="812"/>
      <c r="I30" s="812"/>
      <c r="J30" s="812"/>
      <c r="K30" s="812"/>
    </row>
    <row r="31" spans="1:11" s="88" customFormat="1" x14ac:dyDescent="0.3">
      <c r="A31" s="128"/>
      <c r="B31" s="419"/>
      <c r="C31" s="419"/>
      <c r="D31" s="420"/>
      <c r="E31" s="421"/>
      <c r="F31" s="421"/>
      <c r="G31" s="422"/>
      <c r="H31" s="422"/>
      <c r="I31" s="422"/>
      <c r="J31" s="422"/>
      <c r="K31" s="422"/>
    </row>
    <row r="32" spans="1:11" s="88" customFormat="1" x14ac:dyDescent="0.3">
      <c r="A32" s="128"/>
      <c r="B32" s="427" t="s">
        <v>448</v>
      </c>
      <c r="C32" s="419"/>
      <c r="D32" s="420"/>
      <c r="E32" s="421"/>
      <c r="F32" s="421"/>
      <c r="G32" s="422"/>
      <c r="H32" s="422"/>
      <c r="I32" s="422"/>
      <c r="J32" s="422"/>
      <c r="K32" s="422"/>
    </row>
    <row r="33" spans="1:13" s="88" customFormat="1" x14ac:dyDescent="0.3">
      <c r="A33" s="128"/>
      <c r="B33" s="814" t="s">
        <v>650</v>
      </c>
      <c r="C33" s="815"/>
      <c r="D33" s="815"/>
      <c r="E33" s="815"/>
      <c r="F33" s="815"/>
      <c r="G33" s="815"/>
      <c r="H33" s="815"/>
      <c r="I33" s="815"/>
      <c r="J33" s="815"/>
      <c r="K33" s="815"/>
    </row>
    <row r="34" spans="1:13" s="88" customFormat="1" x14ac:dyDescent="0.3">
      <c r="A34" s="128"/>
      <c r="B34" s="424"/>
      <c r="C34" s="428"/>
      <c r="D34" s="428"/>
      <c r="E34" s="428"/>
      <c r="F34" s="428"/>
      <c r="G34" s="428"/>
      <c r="H34" s="428"/>
      <c r="I34" s="428"/>
      <c r="J34" s="428"/>
      <c r="K34" s="428"/>
    </row>
    <row r="35" spans="1:13" s="88" customFormat="1" x14ac:dyDescent="0.3">
      <c r="A35" s="128"/>
      <c r="B35" s="419" t="s">
        <v>449</v>
      </c>
      <c r="C35" s="419"/>
      <c r="D35" s="420"/>
      <c r="E35" s="421"/>
      <c r="F35" s="421"/>
      <c r="G35" s="422"/>
      <c r="H35" s="422"/>
      <c r="I35" s="422"/>
      <c r="J35" s="422"/>
      <c r="K35" s="422"/>
    </row>
    <row r="36" spans="1:13" s="88" customFormat="1" ht="12" customHeight="1" x14ac:dyDescent="0.3">
      <c r="A36" s="157"/>
      <c r="B36" s="422" t="s">
        <v>715</v>
      </c>
      <c r="C36" s="419"/>
      <c r="D36" s="420"/>
      <c r="E36" s="421"/>
      <c r="F36" s="421"/>
      <c r="G36" s="422"/>
      <c r="H36" s="422"/>
      <c r="I36" s="422"/>
      <c r="J36" s="422"/>
      <c r="K36" s="422"/>
      <c r="M36" s="128"/>
    </row>
    <row r="37" spans="1:13" s="88" customFormat="1" x14ac:dyDescent="0.3">
      <c r="A37" s="158"/>
      <c r="B37" s="422" t="s">
        <v>716</v>
      </c>
      <c r="C37" s="419"/>
      <c r="D37" s="420"/>
      <c r="E37" s="421"/>
      <c r="F37" s="421"/>
      <c r="G37" s="422"/>
      <c r="H37" s="422"/>
      <c r="I37" s="422"/>
      <c r="J37" s="422"/>
      <c r="K37" s="422"/>
      <c r="M37" s="128"/>
    </row>
    <row r="38" spans="1:13" x14ac:dyDescent="0.3">
      <c r="B38" s="425" t="s">
        <v>701</v>
      </c>
      <c r="C38" s="425"/>
      <c r="D38" s="426"/>
      <c r="E38" s="426"/>
      <c r="F38" s="426"/>
      <c r="G38" s="425"/>
      <c r="H38" s="425"/>
      <c r="I38" s="425"/>
      <c r="J38" s="425"/>
      <c r="K38" s="425"/>
    </row>
    <row r="39" spans="1:13" x14ac:dyDescent="0.3">
      <c r="B39" s="425" t="s">
        <v>702</v>
      </c>
      <c r="C39" s="425"/>
      <c r="D39" s="426"/>
      <c r="E39" s="426"/>
      <c r="F39" s="426"/>
      <c r="G39" s="425"/>
      <c r="H39" s="425"/>
      <c r="I39" s="425"/>
      <c r="J39" s="425"/>
      <c r="K39" s="425"/>
    </row>
    <row r="40" spans="1:13" x14ac:dyDescent="0.3">
      <c r="B40" s="425" t="s">
        <v>703</v>
      </c>
      <c r="C40" s="425"/>
      <c r="D40" s="426"/>
      <c r="E40" s="426"/>
      <c r="F40" s="426"/>
      <c r="G40" s="425"/>
      <c r="H40" s="425"/>
      <c r="I40" s="425"/>
      <c r="J40" s="425"/>
      <c r="K40" s="425"/>
    </row>
    <row r="41" spans="1:13" x14ac:dyDescent="0.3">
      <c r="B41" s="425"/>
      <c r="C41" s="425"/>
      <c r="D41" s="426"/>
      <c r="E41" s="426"/>
      <c r="F41" s="426"/>
      <c r="G41" s="425"/>
      <c r="H41" s="425"/>
      <c r="I41" s="425"/>
      <c r="J41" s="425"/>
      <c r="K41" s="425"/>
    </row>
    <row r="42" spans="1:13" x14ac:dyDescent="0.3">
      <c r="B42" s="425"/>
      <c r="C42" s="425"/>
      <c r="D42" s="426"/>
      <c r="E42" s="426"/>
      <c r="F42" s="426"/>
      <c r="G42" s="425"/>
      <c r="H42" s="425"/>
      <c r="I42" s="425"/>
      <c r="J42" s="425"/>
      <c r="K42" s="425"/>
    </row>
    <row r="43" spans="1:13" x14ac:dyDescent="0.3">
      <c r="B43" s="425"/>
      <c r="C43" s="425"/>
      <c r="D43" s="426"/>
      <c r="E43" s="426"/>
      <c r="F43" s="426"/>
      <c r="G43" s="425"/>
      <c r="H43" s="425"/>
      <c r="I43" s="425"/>
      <c r="J43" s="425"/>
      <c r="K43" s="425"/>
    </row>
    <row r="44" spans="1:13" x14ac:dyDescent="0.3">
      <c r="B44" s="425"/>
      <c r="C44" s="425"/>
      <c r="D44" s="426"/>
      <c r="E44" s="426"/>
      <c r="F44" s="426"/>
      <c r="G44" s="425"/>
      <c r="H44" s="425"/>
      <c r="I44" s="425"/>
      <c r="J44" s="425"/>
      <c r="K44" s="425"/>
    </row>
    <row r="45" spans="1:13" x14ac:dyDescent="0.3">
      <c r="B45" s="425"/>
      <c r="C45" s="425"/>
      <c r="D45" s="426"/>
      <c r="E45" s="426"/>
      <c r="F45" s="426"/>
      <c r="G45" s="425"/>
      <c r="H45" s="425"/>
      <c r="I45" s="425"/>
      <c r="J45" s="425"/>
      <c r="K45" s="425"/>
    </row>
    <row r="46" spans="1:13" x14ac:dyDescent="0.3">
      <c r="B46" s="425"/>
      <c r="C46" s="425"/>
      <c r="D46" s="426"/>
      <c r="E46" s="426"/>
      <c r="F46" s="426"/>
      <c r="G46" s="425"/>
      <c r="H46" s="425"/>
      <c r="I46" s="425"/>
      <c r="J46" s="425"/>
      <c r="K46" s="425"/>
    </row>
    <row r="48" spans="1:13" s="88" customFormat="1" ht="24" customHeight="1" x14ac:dyDescent="0.3">
      <c r="A48" s="474" t="s">
        <v>145</v>
      </c>
      <c r="B48" s="329"/>
      <c r="C48" s="234"/>
      <c r="D48" s="330"/>
      <c r="E48" s="300"/>
      <c r="F48" s="300"/>
      <c r="G48" s="329"/>
      <c r="H48" s="329"/>
      <c r="I48" s="329"/>
      <c r="J48" s="329"/>
      <c r="K48" s="329"/>
      <c r="M48" s="128"/>
    </row>
    <row r="49" spans="1:13" s="88" customFormat="1" x14ac:dyDescent="0.3">
      <c r="A49" s="158"/>
      <c r="C49" s="128"/>
      <c r="D49" s="131"/>
      <c r="E49" s="130"/>
      <c r="F49" s="130"/>
      <c r="M49" s="128"/>
    </row>
    <row r="50" spans="1:13" s="88" customFormat="1" x14ac:dyDescent="0.3">
      <c r="A50" s="158"/>
      <c r="B50" s="607" t="s">
        <v>651</v>
      </c>
      <c r="C50" s="419"/>
      <c r="D50" s="420"/>
      <c r="E50" s="421"/>
      <c r="F50" s="421"/>
      <c r="G50" s="422"/>
      <c r="H50" s="422"/>
      <c r="I50" s="422"/>
      <c r="J50" s="422"/>
      <c r="K50" s="422"/>
      <c r="M50" s="128"/>
    </row>
    <row r="51" spans="1:13" ht="27" customHeight="1" x14ac:dyDescent="0.3">
      <c r="B51" s="811" t="s">
        <v>676</v>
      </c>
      <c r="C51" s="812"/>
      <c r="D51" s="812"/>
      <c r="E51" s="812"/>
      <c r="F51" s="812"/>
      <c r="G51" s="812"/>
      <c r="H51" s="812"/>
      <c r="I51" s="812"/>
      <c r="J51" s="812"/>
      <c r="K51" s="812"/>
    </row>
    <row r="52" spans="1:13" x14ac:dyDescent="0.3">
      <c r="B52" s="425"/>
      <c r="C52" s="425"/>
      <c r="D52" s="426"/>
      <c r="E52" s="426"/>
      <c r="F52" s="426"/>
      <c r="G52" s="425"/>
      <c r="H52" s="425"/>
      <c r="I52" s="425"/>
      <c r="J52" s="425"/>
      <c r="K52" s="425"/>
    </row>
    <row r="53" spans="1:13" x14ac:dyDescent="0.3">
      <c r="B53" s="608" t="s">
        <v>677</v>
      </c>
      <c r="C53" s="425"/>
      <c r="D53" s="426"/>
      <c r="E53" s="426"/>
      <c r="F53" s="426"/>
      <c r="G53" s="425"/>
      <c r="H53" s="425"/>
      <c r="I53" s="425"/>
      <c r="J53" s="425"/>
      <c r="K53" s="425"/>
    </row>
    <row r="54" spans="1:13" x14ac:dyDescent="0.3">
      <c r="B54" s="425"/>
      <c r="C54" s="425"/>
      <c r="D54" s="426"/>
      <c r="E54" s="426"/>
      <c r="F54" s="426"/>
      <c r="G54" s="425"/>
      <c r="H54" s="425"/>
      <c r="I54" s="425"/>
      <c r="J54" s="425"/>
      <c r="K54" s="425"/>
    </row>
    <row r="55" spans="1:13" s="88" customFormat="1" x14ac:dyDescent="0.3">
      <c r="A55" s="158"/>
      <c r="B55" s="607" t="s">
        <v>535</v>
      </c>
      <c r="C55" s="419"/>
      <c r="D55" s="420"/>
      <c r="E55" s="421"/>
      <c r="F55" s="421"/>
      <c r="G55" s="422"/>
      <c r="H55" s="422"/>
      <c r="I55" s="422"/>
      <c r="J55" s="422"/>
      <c r="K55" s="422"/>
      <c r="M55" s="128"/>
    </row>
    <row r="56" spans="1:13" ht="41.15" customHeight="1" x14ac:dyDescent="0.3">
      <c r="B56" s="812" t="s">
        <v>659</v>
      </c>
      <c r="C56" s="812"/>
      <c r="D56" s="812"/>
      <c r="E56" s="812"/>
      <c r="F56" s="812"/>
      <c r="G56" s="812"/>
      <c r="H56" s="812"/>
      <c r="I56" s="812"/>
      <c r="J56" s="812"/>
      <c r="K56" s="812"/>
    </row>
    <row r="57" spans="1:13" ht="12" customHeight="1" x14ac:dyDescent="0.3">
      <c r="B57" s="605"/>
      <c r="C57" s="605"/>
      <c r="D57" s="605"/>
      <c r="E57" s="605"/>
      <c r="F57" s="605"/>
      <c r="G57" s="605"/>
      <c r="H57" s="605"/>
      <c r="I57" s="605"/>
      <c r="J57" s="605"/>
      <c r="K57" s="605"/>
    </row>
    <row r="58" spans="1:13" ht="28.5" customHeight="1" x14ac:dyDescent="0.3">
      <c r="B58" s="812" t="s">
        <v>660</v>
      </c>
      <c r="C58" s="812"/>
      <c r="D58" s="812"/>
      <c r="E58" s="812"/>
      <c r="F58" s="812"/>
      <c r="G58" s="812"/>
      <c r="H58" s="812"/>
      <c r="I58" s="812"/>
      <c r="J58" s="812"/>
      <c r="K58" s="812"/>
    </row>
    <row r="59" spans="1:13" x14ac:dyDescent="0.3">
      <c r="B59" s="609" t="s">
        <v>670</v>
      </c>
      <c r="C59" s="425"/>
      <c r="D59" s="426"/>
      <c r="E59" s="426"/>
      <c r="F59" s="426"/>
      <c r="G59" s="425"/>
      <c r="H59" s="425"/>
      <c r="I59" s="425"/>
      <c r="J59" s="425"/>
      <c r="K59" s="425"/>
    </row>
    <row r="60" spans="1:13" x14ac:dyDescent="0.3">
      <c r="B60" s="609" t="s">
        <v>450</v>
      </c>
      <c r="C60" s="425"/>
      <c r="D60" s="426"/>
      <c r="E60" s="426"/>
      <c r="F60" s="426"/>
      <c r="G60" s="425"/>
      <c r="H60" s="425"/>
      <c r="I60" s="425"/>
      <c r="J60" s="425"/>
      <c r="K60" s="425"/>
    </row>
    <row r="61" spans="1:13" x14ac:dyDescent="0.3">
      <c r="B61" s="609"/>
      <c r="C61" s="425"/>
      <c r="D61" s="426"/>
      <c r="E61" s="426"/>
      <c r="F61" s="426"/>
      <c r="G61" s="425"/>
      <c r="H61" s="425"/>
      <c r="I61" s="425"/>
      <c r="J61" s="425"/>
      <c r="K61" s="425"/>
    </row>
    <row r="62" spans="1:13" x14ac:dyDescent="0.3">
      <c r="B62" s="425" t="s">
        <v>451</v>
      </c>
      <c r="C62" s="425"/>
      <c r="D62" s="426"/>
      <c r="E62" s="426"/>
      <c r="F62" s="426"/>
      <c r="G62" s="425"/>
      <c r="H62" s="425"/>
      <c r="I62" s="425"/>
      <c r="J62" s="425"/>
      <c r="K62" s="425"/>
    </row>
  </sheetData>
  <mergeCells count="14">
    <mergeCell ref="B51:K51"/>
    <mergeCell ref="B56:K56"/>
    <mergeCell ref="B58:K58"/>
    <mergeCell ref="B9:K9"/>
    <mergeCell ref="B18:K18"/>
    <mergeCell ref="B25:K25"/>
    <mergeCell ref="B30:K30"/>
    <mergeCell ref="B33:K33"/>
    <mergeCell ref="B21:K21"/>
    <mergeCell ref="B22:K22"/>
    <mergeCell ref="B23:K23"/>
    <mergeCell ref="B24:K24"/>
    <mergeCell ref="B28:K28"/>
    <mergeCell ref="B29:K29"/>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zoomScaleNormal="100" workbookViewId="0"/>
  </sheetViews>
  <sheetFormatPr baseColWidth="10" defaultColWidth="11" defaultRowHeight="11.5" x14ac:dyDescent="0.3"/>
  <cols>
    <col min="1" max="1" width="6.58203125" style="128" customWidth="1"/>
    <col min="2" max="2" width="24.83203125" style="144" customWidth="1"/>
    <col min="3" max="5" width="13.83203125" style="249" customWidth="1"/>
    <col min="6" max="7" width="16.58203125" style="144" customWidth="1"/>
    <col min="8" max="8" width="16.58203125" style="118" customWidth="1"/>
    <col min="9" max="16384" width="11" style="144"/>
  </cols>
  <sheetData>
    <row r="1" spans="1:8" s="88" customFormat="1" ht="22" x14ac:dyDescent="0.3">
      <c r="A1" s="146" t="s">
        <v>142</v>
      </c>
      <c r="B1" s="117"/>
      <c r="C1" s="124"/>
      <c r="D1" s="124"/>
      <c r="E1" s="124"/>
      <c r="H1" s="162"/>
    </row>
    <row r="2" spans="1:8" s="88" customFormat="1" ht="12" customHeight="1" x14ac:dyDescent="0.3">
      <c r="A2" s="120"/>
      <c r="B2" s="120"/>
      <c r="C2" s="124"/>
      <c r="D2" s="124"/>
      <c r="E2" s="124"/>
      <c r="H2" s="162"/>
    </row>
    <row r="3" spans="1:8" s="88" customFormat="1" ht="12" customHeight="1" x14ac:dyDescent="0.3">
      <c r="A3" s="120"/>
      <c r="B3" s="120"/>
      <c r="C3" s="124"/>
      <c r="D3" s="124"/>
      <c r="E3" s="124"/>
      <c r="H3" s="162"/>
    </row>
    <row r="4" spans="1:8" s="124" customFormat="1" ht="24" customHeight="1" x14ac:dyDescent="0.3">
      <c r="A4" s="817" t="s">
        <v>225</v>
      </c>
      <c r="B4" s="817"/>
      <c r="C4" s="817"/>
      <c r="D4" s="817"/>
      <c r="E4" s="817"/>
      <c r="F4" s="817"/>
      <c r="G4" s="817"/>
      <c r="H4" s="817"/>
    </row>
    <row r="5" spans="1:8" s="88" customFormat="1" ht="12" customHeight="1" x14ac:dyDescent="0.3">
      <c r="A5" s="89"/>
      <c r="B5" s="89"/>
      <c r="C5" s="324"/>
      <c r="D5" s="324"/>
      <c r="E5" s="324"/>
      <c r="F5" s="130"/>
      <c r="G5" s="130"/>
      <c r="H5" s="162"/>
    </row>
    <row r="6" spans="1:8" s="124" customFormat="1" ht="24" customHeight="1" x14ac:dyDescent="0.3">
      <c r="A6" s="817" t="s">
        <v>537</v>
      </c>
      <c r="B6" s="817"/>
      <c r="C6" s="817"/>
      <c r="D6" s="817"/>
      <c r="E6" s="817"/>
      <c r="F6" s="817"/>
      <c r="G6" s="817"/>
      <c r="H6" s="817"/>
    </row>
    <row r="7" spans="1:8" s="88" customFormat="1" ht="12" customHeight="1" x14ac:dyDescent="0.3">
      <c r="A7" s="89"/>
      <c r="B7" s="89"/>
      <c r="C7" s="324"/>
      <c r="D7" s="324"/>
      <c r="E7" s="324"/>
      <c r="F7" s="130"/>
      <c r="G7" s="130"/>
      <c r="H7" s="162"/>
    </row>
    <row r="8" spans="1:8" s="88" customFormat="1" ht="12" customHeight="1" x14ac:dyDescent="0.3">
      <c r="A8" s="89"/>
      <c r="B8" s="89"/>
      <c r="C8" s="324"/>
      <c r="D8" s="324"/>
      <c r="E8" s="324"/>
      <c r="F8" s="130"/>
      <c r="G8" s="130"/>
      <c r="H8" s="162"/>
    </row>
    <row r="9" spans="1:8" s="88" customFormat="1" x14ac:dyDescent="0.3">
      <c r="A9" s="818" t="s">
        <v>151</v>
      </c>
      <c r="B9" s="818" t="s">
        <v>132</v>
      </c>
      <c r="C9" s="818"/>
      <c r="D9" s="818"/>
      <c r="E9" s="818"/>
      <c r="F9" s="210" t="s">
        <v>124</v>
      </c>
      <c r="G9" s="210" t="s">
        <v>282</v>
      </c>
      <c r="H9" s="211" t="s">
        <v>124</v>
      </c>
    </row>
    <row r="10" spans="1:8" s="161" customFormat="1" x14ac:dyDescent="0.3">
      <c r="A10" s="819"/>
      <c r="B10" s="819"/>
      <c r="C10" s="819"/>
      <c r="D10" s="819"/>
      <c r="E10" s="819"/>
      <c r="F10" s="506">
        <v>43466</v>
      </c>
      <c r="G10" s="213" t="s">
        <v>283</v>
      </c>
      <c r="H10" s="507">
        <v>43830</v>
      </c>
    </row>
    <row r="11" spans="1:8" s="170" customFormat="1" ht="12" customHeight="1" x14ac:dyDescent="0.3">
      <c r="A11" s="325"/>
      <c r="B11" s="429"/>
      <c r="C11" s="160"/>
      <c r="D11" s="160"/>
      <c r="E11" s="160"/>
      <c r="F11" s="172"/>
      <c r="G11" s="172"/>
      <c r="H11" s="173"/>
    </row>
    <row r="12" spans="1:8" s="151" customFormat="1" ht="12" customHeight="1" x14ac:dyDescent="0.3">
      <c r="A12" s="326">
        <v>1010</v>
      </c>
      <c r="B12" s="151" t="s">
        <v>538</v>
      </c>
      <c r="F12" s="327"/>
      <c r="G12" s="327"/>
      <c r="H12" s="218">
        <v>0</v>
      </c>
    </row>
    <row r="13" spans="1:8" ht="12" customHeight="1" x14ac:dyDescent="0.3">
      <c r="B13" s="430" t="s">
        <v>556</v>
      </c>
      <c r="C13" s="387"/>
      <c r="D13" s="387"/>
      <c r="E13" s="387"/>
      <c r="H13" s="404">
        <v>0</v>
      </c>
    </row>
    <row r="14" spans="1:8" ht="12" customHeight="1" x14ac:dyDescent="0.3">
      <c r="B14" s="430" t="s">
        <v>557</v>
      </c>
      <c r="C14" s="387"/>
      <c r="D14" s="387"/>
      <c r="E14" s="387"/>
      <c r="H14" s="404">
        <v>0</v>
      </c>
    </row>
    <row r="15" spans="1:8" ht="12" customHeight="1" x14ac:dyDescent="0.3">
      <c r="A15" s="144"/>
      <c r="C15" s="387"/>
      <c r="D15" s="387"/>
      <c r="E15" s="387"/>
      <c r="H15" s="218"/>
    </row>
    <row r="16" spans="1:8" s="151" customFormat="1" ht="12" customHeight="1" x14ac:dyDescent="0.3">
      <c r="A16" s="326">
        <v>1012</v>
      </c>
      <c r="B16" s="151" t="s">
        <v>539</v>
      </c>
      <c r="F16" s="327"/>
      <c r="G16" s="327"/>
      <c r="H16" s="218">
        <v>0</v>
      </c>
    </row>
    <row r="17" spans="1:8" ht="12" customHeight="1" x14ac:dyDescent="0.3">
      <c r="B17" s="430" t="s">
        <v>558</v>
      </c>
      <c r="C17" s="387"/>
      <c r="D17" s="387"/>
      <c r="E17" s="387"/>
      <c r="H17" s="404">
        <v>0</v>
      </c>
    </row>
    <row r="18" spans="1:8" ht="12" customHeight="1" x14ac:dyDescent="0.3">
      <c r="B18" s="430" t="s">
        <v>559</v>
      </c>
      <c r="C18" s="387"/>
      <c r="D18" s="387"/>
      <c r="E18" s="387"/>
      <c r="H18" s="404">
        <v>0</v>
      </c>
    </row>
    <row r="19" spans="1:8" ht="12" customHeight="1" x14ac:dyDescent="0.3">
      <c r="C19" s="387"/>
      <c r="D19" s="387"/>
      <c r="E19" s="387"/>
      <c r="H19" s="218"/>
    </row>
    <row r="20" spans="1:8" s="151" customFormat="1" ht="12" customHeight="1" x14ac:dyDescent="0.3">
      <c r="A20" s="326" t="s">
        <v>661</v>
      </c>
      <c r="B20" s="151" t="s">
        <v>2</v>
      </c>
      <c r="F20" s="327"/>
      <c r="G20" s="327"/>
      <c r="H20" s="218">
        <v>0</v>
      </c>
    </row>
    <row r="21" spans="1:8" ht="12" customHeight="1" x14ac:dyDescent="0.3">
      <c r="B21" s="144" t="s">
        <v>383</v>
      </c>
      <c r="C21" s="160"/>
      <c r="D21" s="160"/>
      <c r="E21" s="160"/>
      <c r="H21" s="404">
        <v>0</v>
      </c>
    </row>
    <row r="22" spans="1:8" ht="12" customHeight="1" x14ac:dyDescent="0.3">
      <c r="B22" s="144" t="s">
        <v>135</v>
      </c>
      <c r="C22" s="408"/>
      <c r="D22" s="408"/>
      <c r="E22" s="408"/>
      <c r="H22" s="404">
        <v>0</v>
      </c>
    </row>
    <row r="23" spans="1:8" ht="12" customHeight="1" x14ac:dyDescent="0.3">
      <c r="C23" s="160"/>
      <c r="D23" s="160"/>
      <c r="E23" s="160"/>
      <c r="H23" s="404"/>
    </row>
    <row r="24" spans="1:8" s="151" customFormat="1" ht="12" customHeight="1" x14ac:dyDescent="0.3">
      <c r="A24" s="326">
        <v>1070</v>
      </c>
      <c r="B24" s="151" t="s">
        <v>384</v>
      </c>
      <c r="F24" s="327"/>
      <c r="G24" s="327"/>
      <c r="H24" s="218">
        <v>0</v>
      </c>
    </row>
    <row r="25" spans="1:8" ht="12" customHeight="1" x14ac:dyDescent="0.3">
      <c r="B25" s="144" t="s">
        <v>388</v>
      </c>
      <c r="C25" s="160"/>
      <c r="D25" s="160"/>
      <c r="E25" s="160"/>
      <c r="H25" s="404">
        <v>0</v>
      </c>
    </row>
    <row r="26" spans="1:8" ht="12" customHeight="1" x14ac:dyDescent="0.3">
      <c r="B26" s="144" t="s">
        <v>135</v>
      </c>
      <c r="C26" s="408"/>
      <c r="D26" s="408"/>
      <c r="E26" s="408"/>
      <c r="H26" s="404">
        <v>0</v>
      </c>
    </row>
    <row r="27" spans="1:8" ht="12" customHeight="1" x14ac:dyDescent="0.3">
      <c r="C27" s="160"/>
      <c r="D27" s="160"/>
      <c r="E27" s="160"/>
      <c r="H27" s="404"/>
    </row>
    <row r="28" spans="1:8" s="151" customFormat="1" ht="12" customHeight="1" x14ac:dyDescent="0.3">
      <c r="A28" s="326">
        <v>1071</v>
      </c>
      <c r="B28" s="151" t="s">
        <v>385</v>
      </c>
      <c r="F28" s="327"/>
      <c r="G28" s="327"/>
      <c r="H28" s="218">
        <v>0</v>
      </c>
    </row>
    <row r="29" spans="1:8" ht="12" customHeight="1" x14ac:dyDescent="0.3">
      <c r="B29" s="144" t="s">
        <v>390</v>
      </c>
      <c r="C29" s="160"/>
      <c r="D29" s="160"/>
      <c r="E29" s="160"/>
      <c r="H29" s="404">
        <v>0</v>
      </c>
    </row>
    <row r="30" spans="1:8" ht="12" customHeight="1" x14ac:dyDescent="0.3">
      <c r="B30" s="144" t="s">
        <v>135</v>
      </c>
      <c r="C30" s="408"/>
      <c r="D30" s="408"/>
      <c r="E30" s="408"/>
      <c r="H30" s="404">
        <v>0</v>
      </c>
    </row>
    <row r="31" spans="1:8" ht="12" customHeight="1" x14ac:dyDescent="0.3">
      <c r="C31" s="160"/>
      <c r="D31" s="160"/>
      <c r="E31" s="160"/>
      <c r="H31" s="404"/>
    </row>
    <row r="32" spans="1:8" s="151" customFormat="1" ht="12" customHeight="1" x14ac:dyDescent="0.3">
      <c r="A32" s="326">
        <v>1072</v>
      </c>
      <c r="B32" s="151" t="s">
        <v>386</v>
      </c>
      <c r="F32" s="327"/>
      <c r="G32" s="327"/>
      <c r="H32" s="218">
        <v>0</v>
      </c>
    </row>
    <row r="33" spans="1:8" ht="12" customHeight="1" x14ac:dyDescent="0.3">
      <c r="B33" s="144" t="s">
        <v>389</v>
      </c>
      <c r="C33" s="160"/>
      <c r="D33" s="160"/>
      <c r="E33" s="160"/>
      <c r="H33" s="404">
        <v>0</v>
      </c>
    </row>
    <row r="34" spans="1:8" ht="12" customHeight="1" x14ac:dyDescent="0.3">
      <c r="C34" s="160"/>
      <c r="D34" s="160"/>
      <c r="E34" s="160"/>
      <c r="H34" s="404"/>
    </row>
    <row r="35" spans="1:8" s="151" customFormat="1" ht="12" customHeight="1" x14ac:dyDescent="0.3">
      <c r="A35" s="326">
        <v>1079</v>
      </c>
      <c r="B35" s="151" t="s">
        <v>387</v>
      </c>
      <c r="F35" s="327"/>
      <c r="G35" s="327"/>
      <c r="H35" s="218">
        <v>0</v>
      </c>
    </row>
    <row r="36" spans="1:8" ht="12" customHeight="1" x14ac:dyDescent="0.3">
      <c r="B36" s="144" t="s">
        <v>391</v>
      </c>
      <c r="H36" s="404">
        <v>0</v>
      </c>
    </row>
  </sheetData>
  <mergeCells count="4">
    <mergeCell ref="A6:H6"/>
    <mergeCell ref="A9:A10"/>
    <mergeCell ref="B9:E10"/>
    <mergeCell ref="A4:H4"/>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zoomScaleNormal="100" workbookViewId="0"/>
  </sheetViews>
  <sheetFormatPr baseColWidth="10" defaultColWidth="11" defaultRowHeight="11.5" x14ac:dyDescent="0.3"/>
  <cols>
    <col min="1" max="1" width="14.58203125" style="337" customWidth="1"/>
    <col min="2" max="3" width="11" style="337" customWidth="1"/>
    <col min="4" max="4" width="4.58203125" style="340" customWidth="1"/>
    <col min="5" max="6" width="2.58203125" style="337" customWidth="1"/>
    <col min="7" max="7" width="57.08203125" style="337" customWidth="1"/>
    <col min="8" max="8" width="12.58203125" style="337" customWidth="1"/>
    <col min="9" max="16384" width="11" style="337"/>
  </cols>
  <sheetData>
    <row r="1" spans="1:8" ht="22" x14ac:dyDescent="0.3">
      <c r="A1" s="614"/>
      <c r="B1" s="336"/>
      <c r="D1" s="338" t="s">
        <v>140</v>
      </c>
    </row>
    <row r="2" spans="1:8" ht="17.149999999999999" customHeight="1" x14ac:dyDescent="0.3">
      <c r="B2" s="339"/>
    </row>
    <row r="3" spans="1:8" ht="17.149999999999999" customHeight="1" x14ac:dyDescent="0.3">
      <c r="H3" s="341" t="s">
        <v>143</v>
      </c>
    </row>
    <row r="4" spans="1:8" ht="17.149999999999999" customHeight="1" x14ac:dyDescent="0.3">
      <c r="D4" s="342"/>
      <c r="E4" s="473" t="s">
        <v>177</v>
      </c>
      <c r="F4" s="343"/>
      <c r="G4" s="343"/>
      <c r="H4" s="343"/>
    </row>
    <row r="5" spans="1:8" ht="17.149999999999999" customHeight="1" x14ac:dyDescent="0.3">
      <c r="D5" s="344">
        <v>1</v>
      </c>
      <c r="E5" s="345" t="s">
        <v>641</v>
      </c>
      <c r="F5" s="345"/>
      <c r="G5" s="345"/>
      <c r="H5" s="345"/>
    </row>
    <row r="6" spans="1:8" ht="17.149999999999999" customHeight="1" x14ac:dyDescent="0.3">
      <c r="D6" s="344">
        <v>2</v>
      </c>
      <c r="E6" s="345" t="s">
        <v>178</v>
      </c>
      <c r="F6" s="345"/>
      <c r="G6" s="345"/>
      <c r="H6" s="345"/>
    </row>
    <row r="7" spans="1:8" ht="17.149999999999999" customHeight="1" x14ac:dyDescent="0.3">
      <c r="D7" s="344">
        <v>3</v>
      </c>
      <c r="E7" s="345" t="s">
        <v>286</v>
      </c>
      <c r="F7" s="345"/>
      <c r="G7" s="345"/>
      <c r="H7" s="345"/>
    </row>
    <row r="8" spans="1:8" ht="17.149999999999999" customHeight="1" x14ac:dyDescent="0.3">
      <c r="D8" s="344">
        <v>4</v>
      </c>
      <c r="E8" s="345" t="s">
        <v>181</v>
      </c>
      <c r="F8" s="345"/>
      <c r="G8" s="345"/>
      <c r="H8" s="345"/>
    </row>
    <row r="9" spans="1:8" ht="17.149999999999999" customHeight="1" x14ac:dyDescent="0.3"/>
    <row r="10" spans="1:8" ht="17.149999999999999" customHeight="1" x14ac:dyDescent="0.3">
      <c r="D10" s="342"/>
      <c r="E10" s="473" t="s">
        <v>180</v>
      </c>
      <c r="F10" s="343"/>
      <c r="G10" s="343"/>
      <c r="H10" s="343"/>
    </row>
    <row r="11" spans="1:8" ht="17.149999999999999" customHeight="1" x14ac:dyDescent="0.3">
      <c r="D11" s="344">
        <v>5</v>
      </c>
      <c r="E11" s="346" t="s">
        <v>398</v>
      </c>
      <c r="F11" s="345"/>
      <c r="G11" s="345"/>
      <c r="H11" s="345"/>
    </row>
    <row r="12" spans="1:8" ht="17.149999999999999" customHeight="1" x14ac:dyDescent="0.3">
      <c r="D12" s="344">
        <v>6</v>
      </c>
      <c r="E12" s="346" t="s">
        <v>47</v>
      </c>
      <c r="F12" s="345"/>
      <c r="G12" s="345"/>
      <c r="H12" s="345"/>
    </row>
    <row r="13" spans="1:8" ht="17.149999999999999" customHeight="1" x14ac:dyDescent="0.3">
      <c r="D13" s="344">
        <v>7</v>
      </c>
      <c r="E13" s="346" t="s">
        <v>179</v>
      </c>
      <c r="F13" s="345"/>
      <c r="G13" s="345"/>
      <c r="H13" s="345"/>
    </row>
    <row r="14" spans="1:8" ht="17.149999999999999" customHeight="1" x14ac:dyDescent="0.3">
      <c r="D14" s="344">
        <v>8</v>
      </c>
      <c r="E14" s="346" t="s">
        <v>19</v>
      </c>
      <c r="F14" s="345"/>
      <c r="G14" s="345"/>
      <c r="H14" s="345"/>
    </row>
    <row r="15" spans="1:8" ht="17.149999999999999" customHeight="1" x14ac:dyDescent="0.3">
      <c r="D15" s="344">
        <v>9</v>
      </c>
      <c r="E15" s="346" t="s">
        <v>62</v>
      </c>
      <c r="F15" s="345"/>
      <c r="G15" s="345"/>
      <c r="H15" s="345"/>
    </row>
    <row r="16" spans="1:8" ht="17.149999999999999" customHeight="1" x14ac:dyDescent="0.3">
      <c r="D16" s="344">
        <v>10</v>
      </c>
      <c r="E16" s="346" t="s">
        <v>142</v>
      </c>
      <c r="F16" s="345"/>
      <c r="G16" s="345"/>
      <c r="H16" s="345"/>
    </row>
    <row r="17" spans="1:8" ht="17.149999999999999" customHeight="1" x14ac:dyDescent="0.3">
      <c r="E17" s="364"/>
      <c r="F17" s="346" t="s">
        <v>144</v>
      </c>
      <c r="G17" s="346"/>
      <c r="H17" s="345"/>
    </row>
    <row r="18" spans="1:8" ht="17.149999999999999" customHeight="1" x14ac:dyDescent="0.3">
      <c r="E18" s="364"/>
      <c r="F18" s="345"/>
      <c r="G18" s="345" t="s">
        <v>443</v>
      </c>
    </row>
    <row r="19" spans="1:8" ht="17.149999999999999" customHeight="1" x14ac:dyDescent="0.3">
      <c r="E19" s="364"/>
      <c r="F19" s="345"/>
      <c r="G19" s="345" t="s">
        <v>447</v>
      </c>
      <c r="H19" s="345"/>
    </row>
    <row r="20" spans="1:8" ht="17.149999999999999" customHeight="1" x14ac:dyDescent="0.3">
      <c r="E20" s="364"/>
      <c r="F20" s="345"/>
      <c r="G20" s="345" t="s">
        <v>145</v>
      </c>
      <c r="H20" s="345"/>
    </row>
    <row r="21" spans="1:8" ht="17.149999999999999" customHeight="1" x14ac:dyDescent="0.3">
      <c r="A21" s="340"/>
      <c r="E21" s="364"/>
      <c r="F21" s="347" t="s">
        <v>225</v>
      </c>
      <c r="G21" s="347"/>
    </row>
    <row r="22" spans="1:8" ht="17.149999999999999" customHeight="1" x14ac:dyDescent="0.3">
      <c r="A22" s="340"/>
      <c r="E22" s="364"/>
      <c r="F22" s="345"/>
      <c r="G22" s="345" t="s">
        <v>537</v>
      </c>
      <c r="H22" s="345"/>
    </row>
    <row r="23" spans="1:8" ht="17.149999999999999" customHeight="1" x14ac:dyDescent="0.3">
      <c r="A23" s="348"/>
      <c r="E23" s="364"/>
      <c r="G23" s="337" t="s">
        <v>296</v>
      </c>
    </row>
    <row r="24" spans="1:8" ht="17.149999999999999" customHeight="1" x14ac:dyDescent="0.3">
      <c r="A24" s="340"/>
      <c r="C24" s="349"/>
      <c r="E24" s="364"/>
      <c r="F24" s="345"/>
      <c r="G24" s="345" t="s">
        <v>277</v>
      </c>
      <c r="H24" s="345"/>
    </row>
    <row r="25" spans="1:8" ht="17.149999999999999" customHeight="1" x14ac:dyDescent="0.3">
      <c r="A25" s="340"/>
      <c r="C25" s="349"/>
      <c r="E25" s="364"/>
      <c r="F25" s="345"/>
      <c r="G25" s="345" t="s">
        <v>276</v>
      </c>
      <c r="H25" s="345"/>
    </row>
    <row r="26" spans="1:8" ht="17.149999999999999" customHeight="1" x14ac:dyDescent="0.3">
      <c r="A26" s="340"/>
      <c r="E26" s="364"/>
      <c r="F26" s="345"/>
      <c r="G26" s="345" t="s">
        <v>146</v>
      </c>
      <c r="H26" s="345"/>
    </row>
    <row r="27" spans="1:8" ht="17.149999999999999" customHeight="1" x14ac:dyDescent="0.3">
      <c r="A27" s="340"/>
      <c r="C27" s="349"/>
      <c r="D27" s="337"/>
      <c r="E27" s="364"/>
      <c r="F27" s="345"/>
      <c r="G27" s="345" t="s">
        <v>536</v>
      </c>
      <c r="H27" s="345"/>
    </row>
    <row r="28" spans="1:8" ht="17.149999999999999" customHeight="1" x14ac:dyDescent="0.3">
      <c r="E28" s="364"/>
      <c r="F28" s="345"/>
      <c r="G28" s="345" t="s">
        <v>304</v>
      </c>
      <c r="H28" s="345"/>
    </row>
    <row r="29" spans="1:8" ht="17.149999999999999" customHeight="1" x14ac:dyDescent="0.3">
      <c r="E29" s="364"/>
      <c r="F29" s="349"/>
      <c r="G29" s="349"/>
      <c r="H29" s="349"/>
    </row>
    <row r="30" spans="1:8" ht="17.149999999999999" customHeight="1" x14ac:dyDescent="0.3">
      <c r="E30" s="364"/>
      <c r="F30" s="350"/>
      <c r="G30" s="350"/>
      <c r="H30" s="351" t="s">
        <v>143</v>
      </c>
    </row>
    <row r="31" spans="1:8" ht="17.149999999999999" customHeight="1" x14ac:dyDescent="0.3">
      <c r="E31" s="364"/>
      <c r="F31" s="345"/>
      <c r="G31" s="345" t="s">
        <v>165</v>
      </c>
      <c r="H31" s="345"/>
    </row>
    <row r="32" spans="1:8" ht="17.149999999999999" customHeight="1" x14ac:dyDescent="0.3">
      <c r="A32" s="340"/>
      <c r="C32" s="349"/>
      <c r="D32" s="337"/>
      <c r="E32" s="364"/>
      <c r="F32" s="345"/>
      <c r="G32" s="345" t="s">
        <v>147</v>
      </c>
      <c r="H32" s="345"/>
    </row>
    <row r="33" spans="1:8" ht="17.149999999999999" customHeight="1" x14ac:dyDescent="0.3">
      <c r="A33" s="340"/>
      <c r="E33" s="364"/>
      <c r="F33" s="345"/>
      <c r="G33" s="345" t="s">
        <v>72</v>
      </c>
      <c r="H33" s="345"/>
    </row>
    <row r="34" spans="1:8" ht="17.149999999999999" customHeight="1" x14ac:dyDescent="0.3">
      <c r="E34" s="364"/>
      <c r="F34" s="345"/>
      <c r="G34" s="345" t="s">
        <v>150</v>
      </c>
      <c r="H34" s="345"/>
    </row>
    <row r="35" spans="1:8" ht="17.149999999999999" customHeight="1" x14ac:dyDescent="0.3">
      <c r="E35" s="364"/>
      <c r="F35" s="388"/>
      <c r="G35" s="388" t="s">
        <v>487</v>
      </c>
      <c r="H35" s="345"/>
    </row>
    <row r="36" spans="1:8" ht="17.149999999999999" customHeight="1" x14ac:dyDescent="0.3">
      <c r="E36" s="364"/>
      <c r="F36" s="345"/>
      <c r="G36" s="345" t="s">
        <v>149</v>
      </c>
      <c r="H36" s="345"/>
    </row>
    <row r="37" spans="1:8" ht="17.149999999999999" customHeight="1" x14ac:dyDescent="0.3">
      <c r="A37" s="340"/>
      <c r="C37" s="349"/>
      <c r="D37" s="337"/>
      <c r="E37" s="364"/>
      <c r="F37" s="346" t="s">
        <v>148</v>
      </c>
      <c r="G37" s="346"/>
      <c r="H37" s="345"/>
    </row>
    <row r="38" spans="1:8" ht="17.149999999999999" customHeight="1" x14ac:dyDescent="0.3">
      <c r="A38" s="340"/>
      <c r="D38" s="337"/>
      <c r="E38" s="364"/>
      <c r="F38" s="345"/>
      <c r="G38" s="345" t="s">
        <v>226</v>
      </c>
      <c r="H38" s="345"/>
    </row>
    <row r="39" spans="1:8" ht="17.149999999999999" customHeight="1" x14ac:dyDescent="0.3">
      <c r="A39" s="340"/>
      <c r="D39" s="337"/>
      <c r="E39" s="364"/>
      <c r="F39" s="345"/>
      <c r="G39" s="345" t="s">
        <v>615</v>
      </c>
      <c r="H39" s="345"/>
    </row>
    <row r="40" spans="1:8" ht="17.149999999999999" customHeight="1" x14ac:dyDescent="0.3"/>
    <row r="41" spans="1:8" ht="17.149999999999999" customHeight="1" x14ac:dyDescent="0.3">
      <c r="D41" s="342"/>
      <c r="E41" s="473" t="s">
        <v>291</v>
      </c>
      <c r="F41" s="343"/>
      <c r="G41" s="343"/>
      <c r="H41" s="343"/>
    </row>
    <row r="42" spans="1:8" ht="17.149999999999999" customHeight="1" x14ac:dyDescent="0.3">
      <c r="D42" s="344">
        <v>11</v>
      </c>
      <c r="E42" s="345" t="s">
        <v>171</v>
      </c>
      <c r="F42" s="345"/>
      <c r="G42" s="345"/>
      <c r="H42" s="345"/>
    </row>
    <row r="43" spans="1:8" ht="17.149999999999999" customHeight="1" x14ac:dyDescent="0.3">
      <c r="D43" s="344">
        <v>12</v>
      </c>
      <c r="E43" s="345" t="s">
        <v>47</v>
      </c>
      <c r="F43" s="345"/>
      <c r="G43" s="345"/>
      <c r="H43" s="345"/>
    </row>
    <row r="44" spans="1:8" ht="17.149999999999999" customHeight="1" x14ac:dyDescent="0.3">
      <c r="D44" s="344">
        <v>13</v>
      </c>
      <c r="E44" s="345" t="s">
        <v>599</v>
      </c>
      <c r="F44" s="345"/>
      <c r="G44" s="345"/>
      <c r="H44" s="345"/>
    </row>
    <row r="45" spans="1:8" ht="17.149999999999999" customHeight="1" x14ac:dyDescent="0.3">
      <c r="D45" s="344">
        <v>14</v>
      </c>
      <c r="E45" s="345" t="s">
        <v>58</v>
      </c>
      <c r="F45" s="345"/>
      <c r="G45" s="345"/>
      <c r="H45" s="345"/>
    </row>
    <row r="46" spans="1:8" ht="17.149999999999999" customHeight="1" x14ac:dyDescent="0.3">
      <c r="D46" s="344">
        <v>15</v>
      </c>
      <c r="E46" s="345" t="s">
        <v>136</v>
      </c>
      <c r="F46" s="345"/>
      <c r="G46" s="345"/>
      <c r="H46" s="345"/>
    </row>
    <row r="47" spans="1:8" ht="17.149999999999999" customHeight="1" x14ac:dyDescent="0.3">
      <c r="D47" s="344">
        <v>16</v>
      </c>
      <c r="E47" s="345" t="s">
        <v>19</v>
      </c>
      <c r="F47" s="345"/>
      <c r="G47" s="345"/>
      <c r="H47" s="345"/>
    </row>
    <row r="48" spans="1:8" ht="12" customHeight="1" x14ac:dyDescent="0.3">
      <c r="D48" s="337"/>
    </row>
    <row r="49" spans="1:4" ht="12" customHeight="1" x14ac:dyDescent="0.3">
      <c r="D49" s="337"/>
    </row>
    <row r="50" spans="1:4" s="610" customFormat="1" ht="12" customHeight="1" x14ac:dyDescent="0.3"/>
    <row r="51" spans="1:4" ht="12" customHeight="1" x14ac:dyDescent="0.3">
      <c r="D51" s="337"/>
    </row>
    <row r="52" spans="1:4" s="49" customFormat="1" ht="12" customHeight="1" x14ac:dyDescent="0.3">
      <c r="A52" s="103" t="s">
        <v>494</v>
      </c>
    </row>
    <row r="53" spans="1:4" s="49" customFormat="1" ht="12" customHeight="1" x14ac:dyDescent="0.3">
      <c r="A53" s="49" t="s">
        <v>672</v>
      </c>
    </row>
    <row r="54" spans="1:4" s="49" customFormat="1" ht="12" customHeight="1" x14ac:dyDescent="0.3">
      <c r="A54" s="49" t="s">
        <v>495</v>
      </c>
    </row>
    <row r="55" spans="1:4" s="49" customFormat="1" ht="12" customHeight="1" x14ac:dyDescent="0.3">
      <c r="A55" s="49" t="s">
        <v>496</v>
      </c>
      <c r="D55" s="48"/>
    </row>
    <row r="56" spans="1:4" s="49" customFormat="1" ht="12" customHeight="1" x14ac:dyDescent="0.3">
      <c r="D56" s="48"/>
    </row>
    <row r="57" spans="1:4" s="49" customFormat="1" ht="12" customHeight="1" x14ac:dyDescent="0.3">
      <c r="A57" s="49" t="s">
        <v>497</v>
      </c>
      <c r="B57" s="49" t="s">
        <v>500</v>
      </c>
      <c r="D57" s="48"/>
    </row>
    <row r="58" spans="1:4" s="49" customFormat="1" ht="12" customHeight="1" x14ac:dyDescent="0.3">
      <c r="D58" s="48"/>
    </row>
    <row r="59" spans="1:4" s="49" customFormat="1" ht="12" customHeight="1" x14ac:dyDescent="0.3">
      <c r="A59" s="49" t="s">
        <v>711</v>
      </c>
      <c r="B59" s="49" t="s">
        <v>500</v>
      </c>
      <c r="D59" s="48"/>
    </row>
    <row r="60" spans="1:4" s="49" customFormat="1" ht="12" customHeight="1" x14ac:dyDescent="0.3">
      <c r="A60" s="49" t="s">
        <v>498</v>
      </c>
      <c r="D60" s="48"/>
    </row>
    <row r="61" spans="1:4" s="49" customFormat="1" ht="12" customHeight="1" x14ac:dyDescent="0.3">
      <c r="A61" s="49" t="s">
        <v>499</v>
      </c>
      <c r="D61" s="48"/>
    </row>
  </sheetData>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rowBreaks count="1" manualBreakCount="1">
    <brk id="28" max="16383" man="1"/>
  </row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1"/>
  <sheetViews>
    <sheetView showGridLines="0" zoomScaleNormal="100" workbookViewId="0"/>
  </sheetViews>
  <sheetFormatPr baseColWidth="10" defaultColWidth="11" defaultRowHeight="11.5" x14ac:dyDescent="0.3"/>
  <cols>
    <col min="1" max="1" width="18.58203125" style="144" customWidth="1"/>
    <col min="2" max="2" width="19.58203125" style="144" customWidth="1"/>
    <col min="3" max="3" width="9.58203125" style="128" customWidth="1"/>
    <col min="4" max="4" width="9.58203125" style="144" customWidth="1"/>
    <col min="5" max="5" width="15.08203125" style="128" customWidth="1"/>
    <col min="6" max="6" width="14.08203125" style="144" customWidth="1"/>
    <col min="7" max="8" width="17.08203125" style="144" customWidth="1"/>
    <col min="9" max="16384" width="11" style="144"/>
  </cols>
  <sheetData>
    <row r="1" spans="1:8" s="88" customFormat="1" ht="22" x14ac:dyDescent="0.3">
      <c r="A1" s="146" t="s">
        <v>142</v>
      </c>
      <c r="B1" s="117"/>
      <c r="C1" s="89"/>
      <c r="E1" s="89"/>
    </row>
    <row r="2" spans="1:8" s="88" customFormat="1" x14ac:dyDescent="0.3">
      <c r="A2" s="120"/>
      <c r="B2" s="120"/>
      <c r="C2" s="89"/>
      <c r="E2" s="89"/>
    </row>
    <row r="3" spans="1:8" s="88" customFormat="1" x14ac:dyDescent="0.3">
      <c r="A3" s="120"/>
      <c r="B3" s="120"/>
      <c r="C3" s="89"/>
      <c r="E3" s="89"/>
    </row>
    <row r="4" spans="1:8" s="124" customFormat="1" ht="24" customHeight="1" x14ac:dyDescent="0.3">
      <c r="A4" s="817" t="s">
        <v>296</v>
      </c>
      <c r="B4" s="817"/>
      <c r="C4" s="817"/>
      <c r="D4" s="817"/>
      <c r="E4" s="817"/>
      <c r="F4" s="817"/>
      <c r="G4" s="817"/>
      <c r="H4" s="817"/>
    </row>
    <row r="5" spans="1:8" s="88" customFormat="1" x14ac:dyDescent="0.3">
      <c r="A5" s="89"/>
      <c r="B5" s="89"/>
      <c r="C5" s="89"/>
      <c r="D5" s="89"/>
      <c r="E5" s="89"/>
      <c r="F5" s="163"/>
      <c r="G5" s="130"/>
      <c r="H5" s="130"/>
    </row>
    <row r="6" spans="1:8" s="88" customFormat="1" x14ac:dyDescent="0.3">
      <c r="A6" s="89"/>
      <c r="B6" s="89"/>
      <c r="C6" s="89"/>
      <c r="D6" s="89"/>
      <c r="E6" s="89"/>
      <c r="F6" s="163"/>
      <c r="G6" s="130"/>
      <c r="H6" s="130"/>
    </row>
    <row r="7" spans="1:8" s="88" customFormat="1" x14ac:dyDescent="0.3">
      <c r="A7" s="164" t="s">
        <v>324</v>
      </c>
      <c r="B7" s="165" t="s">
        <v>297</v>
      </c>
      <c r="C7" s="166" t="s">
        <v>128</v>
      </c>
      <c r="D7" s="166" t="s">
        <v>298</v>
      </c>
      <c r="E7" s="432" t="s">
        <v>544</v>
      </c>
      <c r="F7" s="166" t="s">
        <v>452</v>
      </c>
      <c r="G7" s="166" t="s">
        <v>300</v>
      </c>
      <c r="H7" s="164" t="s">
        <v>301</v>
      </c>
    </row>
    <row r="8" spans="1:8" s="161" customFormat="1" x14ac:dyDescent="0.3">
      <c r="A8" s="167"/>
      <c r="B8" s="168"/>
      <c r="C8" s="169"/>
      <c r="D8" s="169"/>
      <c r="E8" s="433" t="s">
        <v>303</v>
      </c>
      <c r="F8" s="169" t="s">
        <v>299</v>
      </c>
      <c r="G8" s="169"/>
      <c r="H8" s="167" t="s">
        <v>302</v>
      </c>
    </row>
    <row r="9" spans="1:8" s="170" customFormat="1" ht="12" customHeight="1" x14ac:dyDescent="0.3">
      <c r="B9" s="171"/>
      <c r="C9" s="431"/>
      <c r="D9" s="172"/>
      <c r="E9" s="218"/>
      <c r="F9" s="172"/>
      <c r="G9" s="172"/>
      <c r="H9" s="172"/>
    </row>
    <row r="10" spans="1:8" s="170" customFormat="1" ht="12" customHeight="1" x14ac:dyDescent="0.3">
      <c r="A10" s="170" t="s">
        <v>561</v>
      </c>
      <c r="B10" s="434" t="s">
        <v>560</v>
      </c>
      <c r="C10" s="431"/>
      <c r="D10" s="172"/>
      <c r="E10" s="218">
        <v>0</v>
      </c>
      <c r="F10" s="172"/>
      <c r="G10" s="172"/>
      <c r="H10" s="172"/>
    </row>
    <row r="11" spans="1:8" ht="12" customHeight="1" x14ac:dyDescent="0.3">
      <c r="A11" s="88" t="s">
        <v>135</v>
      </c>
      <c r="E11" s="218"/>
    </row>
  </sheetData>
  <mergeCells count="1">
    <mergeCell ref="A4:H4"/>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Normal="100" workbookViewId="0"/>
  </sheetViews>
  <sheetFormatPr baseColWidth="10" defaultColWidth="11" defaultRowHeight="11.5" x14ac:dyDescent="0.3"/>
  <cols>
    <col min="1" max="1" width="7.58203125" style="128" customWidth="1"/>
    <col min="2" max="2" width="28.08203125" style="144" customWidth="1"/>
    <col min="3" max="8" width="14.33203125" style="191" customWidth="1"/>
    <col min="9" max="16384" width="11" style="144"/>
  </cols>
  <sheetData>
    <row r="1" spans="1:8" s="88" customFormat="1" ht="22" x14ac:dyDescent="0.3">
      <c r="A1" s="146" t="s">
        <v>142</v>
      </c>
      <c r="B1" s="146"/>
      <c r="C1" s="181"/>
      <c r="D1" s="181"/>
      <c r="E1" s="181"/>
      <c r="F1" s="181"/>
      <c r="G1" s="181"/>
      <c r="H1" s="181"/>
    </row>
    <row r="2" spans="1:8" s="88" customFormat="1" x14ac:dyDescent="0.3">
      <c r="A2" s="120"/>
      <c r="B2" s="120"/>
      <c r="C2" s="181"/>
      <c r="D2" s="181"/>
      <c r="E2" s="181"/>
      <c r="F2" s="181"/>
      <c r="G2" s="181"/>
      <c r="H2" s="181"/>
    </row>
    <row r="3" spans="1:8" s="88" customFormat="1" x14ac:dyDescent="0.3">
      <c r="A3" s="120"/>
      <c r="B3" s="120"/>
      <c r="C3" s="181"/>
      <c r="D3" s="181"/>
      <c r="E3" s="181"/>
      <c r="F3" s="181"/>
      <c r="G3" s="181"/>
      <c r="H3" s="181"/>
    </row>
    <row r="4" spans="1:8" s="124" customFormat="1" ht="24" customHeight="1" x14ac:dyDescent="0.3">
      <c r="A4" s="817" t="s">
        <v>208</v>
      </c>
      <c r="B4" s="817"/>
      <c r="C4" s="817"/>
      <c r="D4" s="817"/>
      <c r="E4" s="817"/>
      <c r="F4" s="817"/>
      <c r="G4" s="817"/>
      <c r="H4" s="817"/>
    </row>
    <row r="5" spans="1:8" s="88" customFormat="1" x14ac:dyDescent="0.3">
      <c r="A5" s="89"/>
      <c r="B5" s="89"/>
      <c r="C5" s="181"/>
      <c r="D5" s="181"/>
      <c r="E5" s="130"/>
      <c r="F5" s="130"/>
      <c r="G5" s="130"/>
      <c r="H5" s="162"/>
    </row>
    <row r="6" spans="1:8" s="88" customFormat="1" x14ac:dyDescent="0.3">
      <c r="A6" s="89"/>
      <c r="B6" s="89"/>
      <c r="C6" s="181"/>
      <c r="D6" s="181"/>
      <c r="E6" s="130"/>
      <c r="F6" s="130"/>
      <c r="G6" s="130"/>
      <c r="H6" s="162"/>
    </row>
    <row r="7" spans="1:8" s="176" customFormat="1" ht="12" customHeight="1" x14ac:dyDescent="0.3">
      <c r="A7" s="820" t="s">
        <v>746</v>
      </c>
      <c r="B7" s="821"/>
      <c r="C7" s="201" t="s">
        <v>124</v>
      </c>
      <c r="D7" s="201" t="s">
        <v>393</v>
      </c>
      <c r="E7" s="201" t="s">
        <v>281</v>
      </c>
      <c r="F7" s="201" t="s">
        <v>533</v>
      </c>
      <c r="G7" s="201" t="s">
        <v>462</v>
      </c>
      <c r="H7" s="202" t="s">
        <v>124</v>
      </c>
    </row>
    <row r="8" spans="1:8" s="176" customFormat="1" ht="12" customHeight="1" x14ac:dyDescent="0.3">
      <c r="A8" s="822"/>
      <c r="B8" s="822"/>
      <c r="C8" s="508">
        <v>43466</v>
      </c>
      <c r="D8" s="38"/>
      <c r="E8" s="38"/>
      <c r="F8" s="38" t="s">
        <v>534</v>
      </c>
      <c r="G8" s="38" t="s">
        <v>463</v>
      </c>
      <c r="H8" s="509">
        <v>43830</v>
      </c>
    </row>
    <row r="9" spans="1:8" s="41" customFormat="1" ht="12" customHeight="1" x14ac:dyDescent="0.3">
      <c r="A9" s="177"/>
      <c r="B9" s="177"/>
      <c r="C9" s="187"/>
      <c r="D9" s="184"/>
      <c r="E9" s="184"/>
      <c r="F9" s="184"/>
      <c r="G9" s="184"/>
      <c r="H9" s="185"/>
    </row>
    <row r="10" spans="1:8" s="188" customFormat="1" ht="12" customHeight="1" x14ac:dyDescent="0.3">
      <c r="A10" s="224">
        <v>1080</v>
      </c>
      <c r="B10" s="186" t="s">
        <v>204</v>
      </c>
      <c r="C10" s="187">
        <v>0</v>
      </c>
      <c r="D10" s="187">
        <v>0</v>
      </c>
      <c r="E10" s="187">
        <v>0</v>
      </c>
      <c r="F10" s="187">
        <v>0</v>
      </c>
      <c r="G10" s="187">
        <v>0</v>
      </c>
      <c r="H10" s="374">
        <f>SUM(C10:G10)</f>
        <v>0</v>
      </c>
    </row>
    <row r="11" spans="1:8" s="188" customFormat="1" ht="12" customHeight="1" x14ac:dyDescent="0.3">
      <c r="A11" s="224">
        <v>1080.0999999999999</v>
      </c>
      <c r="B11" s="186" t="s">
        <v>394</v>
      </c>
      <c r="C11" s="187">
        <v>0</v>
      </c>
      <c r="D11" s="187">
        <v>0</v>
      </c>
      <c r="E11" s="187">
        <v>0</v>
      </c>
      <c r="F11" s="187">
        <v>0</v>
      </c>
      <c r="G11" s="187">
        <v>0</v>
      </c>
      <c r="H11" s="374">
        <f t="shared" ref="H11:H16" si="0">SUM(C11:G11)</f>
        <v>0</v>
      </c>
    </row>
    <row r="12" spans="1:8" s="189" customFormat="1" ht="12" customHeight="1" x14ac:dyDescent="0.3">
      <c r="A12" s="224">
        <v>1084</v>
      </c>
      <c r="B12" s="186" t="s">
        <v>464</v>
      </c>
      <c r="C12" s="187">
        <v>0</v>
      </c>
      <c r="D12" s="187">
        <v>0</v>
      </c>
      <c r="E12" s="187">
        <v>0</v>
      </c>
      <c r="F12" s="187">
        <v>0</v>
      </c>
      <c r="G12" s="187">
        <v>0</v>
      </c>
      <c r="H12" s="374">
        <f t="shared" si="0"/>
        <v>0</v>
      </c>
    </row>
    <row r="13" spans="1:8" s="189" customFormat="1" ht="12" customHeight="1" x14ac:dyDescent="0.3">
      <c r="A13" s="224">
        <v>1084.0999999999999</v>
      </c>
      <c r="B13" s="186" t="s">
        <v>465</v>
      </c>
      <c r="C13" s="187">
        <v>0</v>
      </c>
      <c r="D13" s="187">
        <v>0</v>
      </c>
      <c r="E13" s="187">
        <v>0</v>
      </c>
      <c r="F13" s="187">
        <v>0</v>
      </c>
      <c r="G13" s="187">
        <v>0</v>
      </c>
      <c r="H13" s="374">
        <f t="shared" si="0"/>
        <v>0</v>
      </c>
    </row>
    <row r="14" spans="1:8" s="189" customFormat="1" ht="12" customHeight="1" x14ac:dyDescent="0.3">
      <c r="A14" s="224">
        <v>1086</v>
      </c>
      <c r="B14" s="186" t="s">
        <v>121</v>
      </c>
      <c r="C14" s="187">
        <v>0</v>
      </c>
      <c r="D14" s="187">
        <v>0</v>
      </c>
      <c r="E14" s="187">
        <v>0</v>
      </c>
      <c r="F14" s="187">
        <v>0</v>
      </c>
      <c r="G14" s="187">
        <v>0</v>
      </c>
      <c r="H14" s="374">
        <f t="shared" si="0"/>
        <v>0</v>
      </c>
    </row>
    <row r="15" spans="1:8" s="189" customFormat="1" ht="12" customHeight="1" x14ac:dyDescent="0.3">
      <c r="A15" s="224">
        <v>1087</v>
      </c>
      <c r="B15" s="186" t="s">
        <v>453</v>
      </c>
      <c r="C15" s="187">
        <v>0</v>
      </c>
      <c r="D15" s="187">
        <v>0</v>
      </c>
      <c r="E15" s="187">
        <v>0</v>
      </c>
      <c r="F15" s="187">
        <v>0</v>
      </c>
      <c r="G15" s="187">
        <v>0</v>
      </c>
      <c r="H15" s="374">
        <f t="shared" si="0"/>
        <v>0</v>
      </c>
    </row>
    <row r="16" spans="1:8" s="189" customFormat="1" ht="12" customHeight="1" x14ac:dyDescent="0.3">
      <c r="A16" s="224">
        <v>1089</v>
      </c>
      <c r="B16" s="186" t="s">
        <v>752</v>
      </c>
      <c r="C16" s="187">
        <v>0</v>
      </c>
      <c r="D16" s="187">
        <v>0</v>
      </c>
      <c r="E16" s="187">
        <v>0</v>
      </c>
      <c r="F16" s="187">
        <v>0</v>
      </c>
      <c r="G16" s="187">
        <v>0</v>
      </c>
      <c r="H16" s="374">
        <f t="shared" si="0"/>
        <v>0</v>
      </c>
    </row>
    <row r="17" spans="1:8" s="189" customFormat="1" ht="12" customHeight="1" x14ac:dyDescent="0.3">
      <c r="A17" s="224"/>
      <c r="B17" s="186"/>
      <c r="C17" s="187"/>
      <c r="D17" s="187"/>
      <c r="E17" s="187"/>
      <c r="F17" s="187"/>
      <c r="G17" s="187"/>
      <c r="H17" s="374"/>
    </row>
    <row r="18" spans="1:8" s="189" customFormat="1" ht="21" customHeight="1" x14ac:dyDescent="0.3">
      <c r="A18" s="331"/>
      <c r="B18" s="178" t="s">
        <v>392</v>
      </c>
      <c r="C18" s="179">
        <f>SUM(C10:C16)</f>
        <v>0</v>
      </c>
      <c r="D18" s="179">
        <f t="shared" ref="D18:F18" si="1">SUM(D10:D16)</f>
        <v>0</v>
      </c>
      <c r="E18" s="179">
        <f>SUM(E10:E16)</f>
        <v>0</v>
      </c>
      <c r="F18" s="179">
        <f t="shared" si="1"/>
        <v>0</v>
      </c>
      <c r="G18" s="179">
        <f>SUM(G10:G16)</f>
        <v>0</v>
      </c>
      <c r="H18" s="180">
        <f>SUM(H10:H16)</f>
        <v>0</v>
      </c>
    </row>
  </sheetData>
  <mergeCells count="2">
    <mergeCell ref="A4:H4"/>
    <mergeCell ref="A7:B8"/>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zoomScaleNormal="100" workbookViewId="0"/>
  </sheetViews>
  <sheetFormatPr baseColWidth="10" defaultColWidth="11" defaultRowHeight="11.5" x14ac:dyDescent="0.3"/>
  <cols>
    <col min="1" max="1" width="6.58203125" style="128" customWidth="1"/>
    <col min="2" max="2" width="28.75" style="144" bestFit="1" customWidth="1"/>
    <col min="3" max="13" width="10.58203125" style="144" customWidth="1"/>
    <col min="14" max="16384" width="11" style="144"/>
  </cols>
  <sheetData>
    <row r="1" spans="1:13" s="88" customFormat="1" ht="22" x14ac:dyDescent="0.3">
      <c r="A1" s="146" t="s">
        <v>142</v>
      </c>
      <c r="B1" s="146"/>
    </row>
    <row r="2" spans="1:13" s="88" customFormat="1" x14ac:dyDescent="0.3">
      <c r="A2" s="120"/>
      <c r="B2" s="120"/>
    </row>
    <row r="3" spans="1:13" s="88" customFormat="1" x14ac:dyDescent="0.3">
      <c r="A3" s="120"/>
      <c r="B3" s="120"/>
    </row>
    <row r="4" spans="1:13" s="124" customFormat="1" ht="24" customHeight="1" x14ac:dyDescent="0.3">
      <c r="A4" s="817" t="s">
        <v>562</v>
      </c>
      <c r="B4" s="817"/>
      <c r="C4" s="817"/>
      <c r="D4" s="817"/>
      <c r="E4" s="817"/>
      <c r="F4" s="817"/>
      <c r="G4" s="817"/>
      <c r="H4" s="817"/>
      <c r="I4" s="817"/>
      <c r="J4" s="817"/>
      <c r="K4" s="817"/>
      <c r="L4" s="817"/>
      <c r="M4" s="817"/>
    </row>
    <row r="5" spans="1:13" s="88" customFormat="1" x14ac:dyDescent="0.3">
      <c r="A5" s="89"/>
      <c r="B5" s="89"/>
      <c r="C5" s="89"/>
      <c r="D5" s="89"/>
      <c r="E5" s="89"/>
      <c r="F5" s="163"/>
      <c r="G5" s="163"/>
      <c r="H5" s="163"/>
      <c r="I5" s="163"/>
      <c r="J5" s="163"/>
      <c r="K5" s="163"/>
      <c r="L5" s="130"/>
      <c r="M5" s="155"/>
    </row>
    <row r="6" spans="1:13" s="88" customFormat="1" x14ac:dyDescent="0.3">
      <c r="A6" s="89"/>
      <c r="B6" s="89"/>
      <c r="C6" s="89"/>
      <c r="D6" s="89"/>
      <c r="E6" s="89"/>
      <c r="F6" s="163"/>
      <c r="G6" s="163"/>
      <c r="H6" s="163"/>
      <c r="I6" s="163"/>
      <c r="J6" s="163"/>
      <c r="K6" s="163"/>
      <c r="L6" s="130"/>
      <c r="M6" s="155"/>
    </row>
    <row r="7" spans="1:13" s="176" customFormat="1" ht="12" customHeight="1" x14ac:dyDescent="0.3">
      <c r="A7" s="820" t="s">
        <v>678</v>
      </c>
      <c r="B7" s="828"/>
      <c r="C7" s="825" t="s">
        <v>616</v>
      </c>
      <c r="D7" s="826"/>
      <c r="E7" s="826"/>
      <c r="F7" s="827"/>
      <c r="G7" s="825" t="s">
        <v>123</v>
      </c>
      <c r="H7" s="826"/>
      <c r="I7" s="826"/>
      <c r="J7" s="826"/>
      <c r="K7" s="826"/>
      <c r="L7" s="826"/>
      <c r="M7" s="584"/>
    </row>
    <row r="8" spans="1:13" s="176" customFormat="1" ht="12" customHeight="1" x14ac:dyDescent="0.3">
      <c r="A8" s="829"/>
      <c r="B8" s="830"/>
      <c r="C8" s="556" t="s">
        <v>312</v>
      </c>
      <c r="D8" s="184" t="s">
        <v>393</v>
      </c>
      <c r="E8" s="184" t="s">
        <v>515</v>
      </c>
      <c r="F8" s="381" t="s">
        <v>312</v>
      </c>
      <c r="G8" s="556" t="s">
        <v>312</v>
      </c>
      <c r="H8" s="184" t="s">
        <v>512</v>
      </c>
      <c r="I8" s="184" t="s">
        <v>513</v>
      </c>
      <c r="J8" s="184" t="s">
        <v>409</v>
      </c>
      <c r="K8" s="184" t="s">
        <v>515</v>
      </c>
      <c r="L8" s="184" t="s">
        <v>312</v>
      </c>
      <c r="M8" s="556" t="s">
        <v>124</v>
      </c>
    </row>
    <row r="9" spans="1:13" s="176" customFormat="1" ht="12" customHeight="1" x14ac:dyDescent="0.3">
      <c r="A9" s="831"/>
      <c r="B9" s="832"/>
      <c r="C9" s="557">
        <v>43466</v>
      </c>
      <c r="D9" s="228" t="s">
        <v>281</v>
      </c>
      <c r="E9" s="228" t="s">
        <v>516</v>
      </c>
      <c r="F9" s="517">
        <v>43830</v>
      </c>
      <c r="G9" s="557">
        <v>43466</v>
      </c>
      <c r="H9" s="228" t="s">
        <v>511</v>
      </c>
      <c r="I9" s="228" t="s">
        <v>514</v>
      </c>
      <c r="J9" s="228"/>
      <c r="K9" s="228" t="s">
        <v>516</v>
      </c>
      <c r="L9" s="518">
        <v>43830</v>
      </c>
      <c r="M9" s="585">
        <v>43830</v>
      </c>
    </row>
    <row r="10" spans="1:13" s="41" customFormat="1" ht="12" customHeight="1" x14ac:dyDescent="0.3">
      <c r="A10" s="367"/>
      <c r="B10" s="367"/>
      <c r="C10" s="183"/>
      <c r="D10" s="183"/>
      <c r="E10" s="183"/>
      <c r="F10" s="183"/>
      <c r="G10" s="183"/>
      <c r="H10" s="183"/>
      <c r="I10" s="183"/>
      <c r="J10" s="183"/>
      <c r="K10" s="183"/>
      <c r="L10" s="183"/>
      <c r="M10" s="182"/>
    </row>
    <row r="11" spans="1:13" s="377" customFormat="1" ht="21" customHeight="1" x14ac:dyDescent="0.3">
      <c r="A11" s="823" t="s">
        <v>5</v>
      </c>
      <c r="B11" s="824"/>
      <c r="C11" s="824"/>
      <c r="D11" s="824"/>
      <c r="E11" s="824"/>
      <c r="F11" s="824"/>
      <c r="G11" s="824"/>
      <c r="H11" s="824"/>
      <c r="I11" s="824"/>
      <c r="J11" s="824"/>
      <c r="K11" s="824"/>
      <c r="L11" s="824"/>
      <c r="M11" s="824"/>
    </row>
    <row r="12" spans="1:13" s="377" customFormat="1" ht="12" customHeight="1" x14ac:dyDescent="0.3">
      <c r="A12" s="380"/>
      <c r="B12" s="363"/>
      <c r="C12" s="558"/>
      <c r="D12" s="369"/>
      <c r="E12" s="369"/>
      <c r="F12" s="384"/>
      <c r="G12" s="563"/>
      <c r="H12" s="363"/>
      <c r="I12" s="363"/>
      <c r="J12" s="363"/>
      <c r="K12" s="363"/>
      <c r="L12" s="363"/>
      <c r="M12" s="558"/>
    </row>
    <row r="13" spans="1:13" s="188" customFormat="1" x14ac:dyDescent="0.3">
      <c r="A13" s="679">
        <v>1400</v>
      </c>
      <c r="B13" s="188" t="s">
        <v>204</v>
      </c>
      <c r="C13" s="559">
        <v>0</v>
      </c>
      <c r="D13" s="187">
        <v>0</v>
      </c>
      <c r="E13" s="187">
        <v>0</v>
      </c>
      <c r="F13" s="187">
        <f>SUM(C13:E13)</f>
        <v>0</v>
      </c>
      <c r="G13" s="559">
        <v>0</v>
      </c>
      <c r="H13" s="187">
        <v>0</v>
      </c>
      <c r="I13" s="187">
        <v>0</v>
      </c>
      <c r="J13" s="187">
        <v>0</v>
      </c>
      <c r="K13" s="187">
        <v>0</v>
      </c>
      <c r="L13" s="187">
        <f>SUM(G13:K13)</f>
        <v>0</v>
      </c>
      <c r="M13" s="586">
        <f>SUM(F13+L13)</f>
        <v>0</v>
      </c>
    </row>
    <row r="14" spans="1:13" s="368" customFormat="1" x14ac:dyDescent="0.3">
      <c r="A14" s="679">
        <v>1401</v>
      </c>
      <c r="B14" s="698" t="s">
        <v>743</v>
      </c>
      <c r="C14" s="559">
        <v>0</v>
      </c>
      <c r="D14" s="187">
        <v>0</v>
      </c>
      <c r="E14" s="187">
        <v>0</v>
      </c>
      <c r="F14" s="187">
        <f t="shared" ref="F14:F21" si="0">SUM(C14:E14)</f>
        <v>0</v>
      </c>
      <c r="G14" s="559">
        <v>0</v>
      </c>
      <c r="H14" s="187">
        <v>0</v>
      </c>
      <c r="I14" s="187">
        <v>0</v>
      </c>
      <c r="J14" s="187">
        <v>0</v>
      </c>
      <c r="K14" s="187">
        <v>0</v>
      </c>
      <c r="L14" s="187">
        <f t="shared" ref="L14:L21" si="1">SUM(G14:K14)</f>
        <v>0</v>
      </c>
      <c r="M14" s="586">
        <f t="shared" ref="M14:M21" si="2">SUM(F14+L14)</f>
        <v>0</v>
      </c>
    </row>
    <row r="15" spans="1:13" s="368" customFormat="1" x14ac:dyDescent="0.3">
      <c r="A15" s="679">
        <v>1402</v>
      </c>
      <c r="B15" s="188" t="s">
        <v>205</v>
      </c>
      <c r="C15" s="559">
        <v>0</v>
      </c>
      <c r="D15" s="187">
        <v>0</v>
      </c>
      <c r="E15" s="187">
        <v>0</v>
      </c>
      <c r="F15" s="187">
        <f t="shared" si="0"/>
        <v>0</v>
      </c>
      <c r="G15" s="559">
        <v>0</v>
      </c>
      <c r="H15" s="187">
        <v>0</v>
      </c>
      <c r="I15" s="187">
        <v>0</v>
      </c>
      <c r="J15" s="187">
        <v>0</v>
      </c>
      <c r="K15" s="187">
        <v>0</v>
      </c>
      <c r="L15" s="187">
        <f t="shared" si="1"/>
        <v>0</v>
      </c>
      <c r="M15" s="586">
        <f t="shared" si="2"/>
        <v>0</v>
      </c>
    </row>
    <row r="16" spans="1:13" s="368" customFormat="1" x14ac:dyDescent="0.3">
      <c r="A16" s="679">
        <v>1403</v>
      </c>
      <c r="B16" s="188" t="s">
        <v>206</v>
      </c>
      <c r="C16" s="559">
        <v>0</v>
      </c>
      <c r="D16" s="187">
        <v>0</v>
      </c>
      <c r="E16" s="187">
        <v>0</v>
      </c>
      <c r="F16" s="187">
        <f t="shared" si="0"/>
        <v>0</v>
      </c>
      <c r="G16" s="559">
        <v>0</v>
      </c>
      <c r="H16" s="187">
        <v>0</v>
      </c>
      <c r="I16" s="187">
        <v>0</v>
      </c>
      <c r="J16" s="187">
        <v>0</v>
      </c>
      <c r="K16" s="187">
        <v>0</v>
      </c>
      <c r="L16" s="187">
        <f t="shared" si="1"/>
        <v>0</v>
      </c>
      <c r="M16" s="586">
        <f t="shared" si="2"/>
        <v>0</v>
      </c>
    </row>
    <row r="17" spans="1:13" s="368" customFormat="1" x14ac:dyDescent="0.3">
      <c r="A17" s="679">
        <v>1404</v>
      </c>
      <c r="B17" s="188" t="s">
        <v>279</v>
      </c>
      <c r="C17" s="559">
        <v>0</v>
      </c>
      <c r="D17" s="187">
        <v>0</v>
      </c>
      <c r="E17" s="187">
        <v>0</v>
      </c>
      <c r="F17" s="187">
        <f t="shared" si="0"/>
        <v>0</v>
      </c>
      <c r="G17" s="559">
        <v>0</v>
      </c>
      <c r="H17" s="187">
        <v>0</v>
      </c>
      <c r="I17" s="187">
        <v>0</v>
      </c>
      <c r="J17" s="187">
        <v>0</v>
      </c>
      <c r="K17" s="187">
        <v>0</v>
      </c>
      <c r="L17" s="187">
        <f t="shared" si="1"/>
        <v>0</v>
      </c>
      <c r="M17" s="586">
        <f t="shared" si="2"/>
        <v>0</v>
      </c>
    </row>
    <row r="18" spans="1:13" s="368" customFormat="1" x14ac:dyDescent="0.3">
      <c r="A18" s="679">
        <v>1405</v>
      </c>
      <c r="B18" s="188" t="s">
        <v>207</v>
      </c>
      <c r="C18" s="559">
        <v>0</v>
      </c>
      <c r="D18" s="187">
        <v>0</v>
      </c>
      <c r="E18" s="187">
        <v>0</v>
      </c>
      <c r="F18" s="187">
        <f t="shared" si="0"/>
        <v>0</v>
      </c>
      <c r="G18" s="559">
        <v>0</v>
      </c>
      <c r="H18" s="187">
        <v>0</v>
      </c>
      <c r="I18" s="187">
        <v>0</v>
      </c>
      <c r="J18" s="187">
        <v>0</v>
      </c>
      <c r="K18" s="187">
        <v>0</v>
      </c>
      <c r="L18" s="187">
        <f t="shared" si="1"/>
        <v>0</v>
      </c>
      <c r="M18" s="586">
        <f t="shared" si="2"/>
        <v>0</v>
      </c>
    </row>
    <row r="19" spans="1:13" s="368" customFormat="1" x14ac:dyDescent="0.3">
      <c r="A19" s="679">
        <v>1406</v>
      </c>
      <c r="B19" s="188" t="s">
        <v>502</v>
      </c>
      <c r="C19" s="559">
        <v>0</v>
      </c>
      <c r="D19" s="187">
        <v>0</v>
      </c>
      <c r="E19" s="187">
        <v>0</v>
      </c>
      <c r="F19" s="187">
        <f t="shared" si="0"/>
        <v>0</v>
      </c>
      <c r="G19" s="559">
        <v>0</v>
      </c>
      <c r="H19" s="187">
        <v>0</v>
      </c>
      <c r="I19" s="187">
        <v>0</v>
      </c>
      <c r="J19" s="187">
        <v>0</v>
      </c>
      <c r="K19" s="187">
        <v>0</v>
      </c>
      <c r="L19" s="187">
        <f t="shared" si="1"/>
        <v>0</v>
      </c>
      <c r="M19" s="586">
        <f t="shared" si="2"/>
        <v>0</v>
      </c>
    </row>
    <row r="20" spans="1:13" s="368" customFormat="1" x14ac:dyDescent="0.3">
      <c r="A20" s="679">
        <v>1407</v>
      </c>
      <c r="B20" s="188" t="s">
        <v>503</v>
      </c>
      <c r="C20" s="559">
        <v>0</v>
      </c>
      <c r="D20" s="187">
        <v>0</v>
      </c>
      <c r="E20" s="187">
        <v>0</v>
      </c>
      <c r="F20" s="187">
        <f t="shared" si="0"/>
        <v>0</v>
      </c>
      <c r="G20" s="559">
        <v>0</v>
      </c>
      <c r="H20" s="187">
        <v>0</v>
      </c>
      <c r="I20" s="187">
        <v>0</v>
      </c>
      <c r="J20" s="187">
        <v>0</v>
      </c>
      <c r="K20" s="187">
        <v>0</v>
      </c>
      <c r="L20" s="187">
        <f t="shared" si="1"/>
        <v>0</v>
      </c>
      <c r="M20" s="586">
        <f t="shared" si="2"/>
        <v>0</v>
      </c>
    </row>
    <row r="21" spans="1:13" x14ac:dyDescent="0.3">
      <c r="A21" s="679">
        <v>1409</v>
      </c>
      <c r="B21" s="188" t="s">
        <v>203</v>
      </c>
      <c r="C21" s="560">
        <v>0</v>
      </c>
      <c r="D21" s="244">
        <v>0</v>
      </c>
      <c r="E21" s="244">
        <v>0</v>
      </c>
      <c r="F21" s="187">
        <f t="shared" si="0"/>
        <v>0</v>
      </c>
      <c r="G21" s="560">
        <v>0</v>
      </c>
      <c r="H21" s="244">
        <v>0</v>
      </c>
      <c r="I21" s="244">
        <v>0</v>
      </c>
      <c r="J21" s="244">
        <v>0</v>
      </c>
      <c r="K21" s="244">
        <v>0</v>
      </c>
      <c r="L21" s="187">
        <f t="shared" si="1"/>
        <v>0</v>
      </c>
      <c r="M21" s="586">
        <f t="shared" si="2"/>
        <v>0</v>
      </c>
    </row>
    <row r="22" spans="1:13" s="377" customFormat="1" ht="12" customHeight="1" x14ac:dyDescent="0.3">
      <c r="A22" s="380"/>
      <c r="B22" s="363"/>
      <c r="C22" s="561"/>
      <c r="D22" s="370"/>
      <c r="E22" s="372"/>
      <c r="F22" s="385"/>
      <c r="G22" s="563"/>
      <c r="H22" s="363"/>
      <c r="I22" s="363"/>
      <c r="J22" s="363"/>
      <c r="K22" s="363"/>
      <c r="L22" s="363"/>
      <c r="M22" s="561"/>
    </row>
    <row r="23" spans="1:13" s="368" customFormat="1" ht="21" customHeight="1" x14ac:dyDescent="0.3">
      <c r="A23" s="15"/>
      <c r="B23" s="378" t="s">
        <v>392</v>
      </c>
      <c r="C23" s="562">
        <f>SUM(C13:C21)</f>
        <v>0</v>
      </c>
      <c r="D23" s="36">
        <f t="shared" ref="D23:M23" si="3">SUM(D13:D21)</f>
        <v>0</v>
      </c>
      <c r="E23" s="36">
        <f t="shared" si="3"/>
        <v>0</v>
      </c>
      <c r="F23" s="36">
        <f t="shared" si="3"/>
        <v>0</v>
      </c>
      <c r="G23" s="562">
        <f t="shared" si="3"/>
        <v>0</v>
      </c>
      <c r="H23" s="36">
        <f t="shared" si="3"/>
        <v>0</v>
      </c>
      <c r="I23" s="36">
        <f t="shared" si="3"/>
        <v>0</v>
      </c>
      <c r="J23" s="36">
        <f t="shared" si="3"/>
        <v>0</v>
      </c>
      <c r="K23" s="36">
        <f t="shared" si="3"/>
        <v>0</v>
      </c>
      <c r="L23" s="36">
        <f t="shared" si="3"/>
        <v>0</v>
      </c>
      <c r="M23" s="562">
        <f t="shared" si="3"/>
        <v>0</v>
      </c>
    </row>
    <row r="24" spans="1:13" s="41" customFormat="1" ht="12" customHeight="1" x14ac:dyDescent="0.3">
      <c r="A24" s="376"/>
      <c r="B24" s="376"/>
      <c r="C24" s="228"/>
      <c r="D24" s="228"/>
      <c r="E24" s="228"/>
      <c r="F24" s="228"/>
      <c r="G24" s="183"/>
      <c r="H24" s="183"/>
      <c r="I24" s="183"/>
      <c r="J24" s="183"/>
      <c r="K24" s="183"/>
      <c r="L24" s="183"/>
      <c r="M24" s="379"/>
    </row>
    <row r="25" spans="1:13" s="377" customFormat="1" ht="21" customHeight="1" x14ac:dyDescent="0.3">
      <c r="A25" s="823" t="s">
        <v>6</v>
      </c>
      <c r="B25" s="824" t="s">
        <v>6</v>
      </c>
      <c r="C25" s="824"/>
      <c r="D25" s="824"/>
      <c r="E25" s="824"/>
      <c r="F25" s="824"/>
      <c r="G25" s="824"/>
      <c r="H25" s="824"/>
      <c r="I25" s="824"/>
      <c r="J25" s="824"/>
      <c r="K25" s="824"/>
      <c r="L25" s="824"/>
      <c r="M25" s="824"/>
    </row>
    <row r="26" spans="1:13" s="377" customFormat="1" ht="12" customHeight="1" x14ac:dyDescent="0.3">
      <c r="A26" s="380"/>
      <c r="B26" s="363"/>
      <c r="C26" s="558"/>
      <c r="D26" s="369"/>
      <c r="E26" s="369"/>
      <c r="F26" s="384"/>
      <c r="G26" s="563"/>
      <c r="H26" s="363"/>
      <c r="I26" s="363"/>
      <c r="J26" s="363"/>
      <c r="K26" s="363"/>
      <c r="L26" s="363"/>
      <c r="M26" s="558"/>
    </row>
    <row r="27" spans="1:13" s="188" customFormat="1" ht="12" customHeight="1" x14ac:dyDescent="0.3">
      <c r="A27" s="679">
        <v>1420</v>
      </c>
      <c r="B27" s="188" t="s">
        <v>270</v>
      </c>
      <c r="C27" s="559">
        <v>0</v>
      </c>
      <c r="D27" s="187">
        <v>0</v>
      </c>
      <c r="E27" s="187">
        <v>0</v>
      </c>
      <c r="F27" s="187">
        <f>SUM(C27:E27)</f>
        <v>0</v>
      </c>
      <c r="G27" s="559">
        <v>0</v>
      </c>
      <c r="H27" s="187">
        <v>0</v>
      </c>
      <c r="I27" s="187">
        <v>0</v>
      </c>
      <c r="J27" s="187">
        <v>0</v>
      </c>
      <c r="K27" s="187">
        <v>0</v>
      </c>
      <c r="L27" s="187">
        <f>SUM(G27:K27)</f>
        <v>0</v>
      </c>
      <c r="M27" s="586">
        <f>SUM(F27+L27)</f>
        <v>0</v>
      </c>
    </row>
    <row r="28" spans="1:13" s="368" customFormat="1" ht="12" customHeight="1" x14ac:dyDescent="0.3">
      <c r="A28" s="679">
        <v>1421</v>
      </c>
      <c r="B28" s="188" t="s">
        <v>504</v>
      </c>
      <c r="C28" s="559">
        <v>0</v>
      </c>
      <c r="D28" s="187">
        <v>0</v>
      </c>
      <c r="E28" s="187">
        <v>0</v>
      </c>
      <c r="F28" s="187">
        <f t="shared" ref="F28:F30" si="4">SUM(C28:E28)</f>
        <v>0</v>
      </c>
      <c r="G28" s="559">
        <v>0</v>
      </c>
      <c r="H28" s="187">
        <v>0</v>
      </c>
      <c r="I28" s="187">
        <v>0</v>
      </c>
      <c r="J28" s="187">
        <v>0</v>
      </c>
      <c r="K28" s="187">
        <v>0</v>
      </c>
      <c r="L28" s="187">
        <f t="shared" ref="L28:L30" si="5">SUM(G28:K28)</f>
        <v>0</v>
      </c>
      <c r="M28" s="586">
        <f t="shared" ref="M28:M30" si="6">SUM(F28+L28)</f>
        <v>0</v>
      </c>
    </row>
    <row r="29" spans="1:13" s="368" customFormat="1" ht="12" customHeight="1" x14ac:dyDescent="0.3">
      <c r="A29" s="679">
        <v>1427</v>
      </c>
      <c r="B29" s="188" t="s">
        <v>517</v>
      </c>
      <c r="C29" s="559">
        <v>0</v>
      </c>
      <c r="D29" s="187">
        <v>0</v>
      </c>
      <c r="E29" s="187">
        <v>0</v>
      </c>
      <c r="F29" s="187">
        <f t="shared" si="4"/>
        <v>0</v>
      </c>
      <c r="G29" s="559">
        <v>0</v>
      </c>
      <c r="H29" s="187">
        <v>0</v>
      </c>
      <c r="I29" s="187">
        <v>0</v>
      </c>
      <c r="J29" s="187">
        <v>0</v>
      </c>
      <c r="K29" s="187">
        <v>0</v>
      </c>
      <c r="L29" s="187">
        <f t="shared" si="5"/>
        <v>0</v>
      </c>
      <c r="M29" s="586">
        <f t="shared" si="6"/>
        <v>0</v>
      </c>
    </row>
    <row r="30" spans="1:13" s="368" customFormat="1" ht="12" customHeight="1" x14ac:dyDescent="0.3">
      <c r="A30" s="679">
        <v>1429</v>
      </c>
      <c r="B30" s="188" t="s">
        <v>280</v>
      </c>
      <c r="C30" s="559">
        <v>0</v>
      </c>
      <c r="D30" s="187">
        <v>0</v>
      </c>
      <c r="E30" s="187">
        <v>0</v>
      </c>
      <c r="F30" s="187">
        <f t="shared" si="4"/>
        <v>0</v>
      </c>
      <c r="G30" s="559">
        <v>0</v>
      </c>
      <c r="H30" s="187">
        <v>0</v>
      </c>
      <c r="I30" s="187">
        <v>0</v>
      </c>
      <c r="J30" s="187">
        <v>0</v>
      </c>
      <c r="K30" s="187">
        <v>0</v>
      </c>
      <c r="L30" s="187">
        <f t="shared" si="5"/>
        <v>0</v>
      </c>
      <c r="M30" s="586">
        <f t="shared" si="6"/>
        <v>0</v>
      </c>
    </row>
    <row r="31" spans="1:13" s="368" customFormat="1" ht="12" customHeight="1" x14ac:dyDescent="0.3">
      <c r="A31" s="281"/>
      <c r="B31" s="188"/>
      <c r="C31" s="559"/>
      <c r="D31" s="187"/>
      <c r="E31" s="187"/>
      <c r="F31" s="187"/>
      <c r="G31" s="559"/>
      <c r="H31" s="187"/>
      <c r="I31" s="187"/>
      <c r="J31" s="187"/>
      <c r="K31" s="187"/>
      <c r="L31" s="187"/>
      <c r="M31" s="586"/>
    </row>
    <row r="32" spans="1:13" s="368" customFormat="1" ht="21" customHeight="1" x14ac:dyDescent="0.3">
      <c r="A32" s="15"/>
      <c r="B32" s="378" t="s">
        <v>395</v>
      </c>
      <c r="C32" s="562">
        <f>SUM(C27:C30)</f>
        <v>0</v>
      </c>
      <c r="D32" s="36">
        <f t="shared" ref="D32:M32" si="7">SUM(D27:D30)</f>
        <v>0</v>
      </c>
      <c r="E32" s="36">
        <f t="shared" si="7"/>
        <v>0</v>
      </c>
      <c r="F32" s="36">
        <f t="shared" si="7"/>
        <v>0</v>
      </c>
      <c r="G32" s="562">
        <f t="shared" si="7"/>
        <v>0</v>
      </c>
      <c r="H32" s="36">
        <f t="shared" si="7"/>
        <v>0</v>
      </c>
      <c r="I32" s="36">
        <f t="shared" si="7"/>
        <v>0</v>
      </c>
      <c r="J32" s="36">
        <f t="shared" si="7"/>
        <v>0</v>
      </c>
      <c r="K32" s="36">
        <f t="shared" si="7"/>
        <v>0</v>
      </c>
      <c r="L32" s="36">
        <f t="shared" si="7"/>
        <v>0</v>
      </c>
      <c r="M32" s="562">
        <f t="shared" si="7"/>
        <v>0</v>
      </c>
    </row>
    <row r="33" spans="1:13" x14ac:dyDescent="0.3">
      <c r="C33" s="191"/>
      <c r="D33" s="191"/>
      <c r="E33" s="191"/>
      <c r="F33" s="191"/>
      <c r="G33" s="196"/>
      <c r="H33" s="196"/>
      <c r="I33" s="196"/>
      <c r="J33" s="196"/>
      <c r="K33" s="196"/>
      <c r="L33" s="196"/>
      <c r="M33" s="362"/>
    </row>
    <row r="34" spans="1:13" s="377" customFormat="1" ht="21" customHeight="1" x14ac:dyDescent="0.3">
      <c r="A34" s="823" t="s">
        <v>7</v>
      </c>
      <c r="B34" s="824" t="s">
        <v>7</v>
      </c>
      <c r="C34" s="824"/>
      <c r="D34" s="824"/>
      <c r="E34" s="824"/>
      <c r="F34" s="824"/>
      <c r="G34" s="824"/>
      <c r="H34" s="824"/>
      <c r="I34" s="824"/>
      <c r="J34" s="824"/>
      <c r="K34" s="824"/>
      <c r="L34" s="824"/>
      <c r="M34" s="824"/>
    </row>
    <row r="35" spans="1:13" s="368" customFormat="1" ht="12" customHeight="1" x14ac:dyDescent="0.3">
      <c r="A35" s="281"/>
      <c r="B35" s="188"/>
      <c r="C35" s="558"/>
      <c r="D35" s="187"/>
      <c r="E35" s="187"/>
      <c r="F35" s="187"/>
      <c r="G35" s="559"/>
      <c r="H35" s="187"/>
      <c r="I35" s="187"/>
      <c r="J35" s="187"/>
      <c r="K35" s="187"/>
      <c r="L35" s="187"/>
      <c r="M35" s="587"/>
    </row>
    <row r="36" spans="1:13" s="188" customFormat="1" x14ac:dyDescent="0.3">
      <c r="A36" s="679">
        <v>1440</v>
      </c>
      <c r="B36" s="188" t="s">
        <v>272</v>
      </c>
      <c r="C36" s="559">
        <v>0</v>
      </c>
      <c r="D36" s="187">
        <v>0</v>
      </c>
      <c r="E36" s="187">
        <v>0</v>
      </c>
      <c r="F36" s="187">
        <f>SUM(C36:E36)</f>
        <v>0</v>
      </c>
      <c r="G36" s="559">
        <v>0</v>
      </c>
      <c r="H36" s="187">
        <v>0</v>
      </c>
      <c r="I36" s="187">
        <v>0</v>
      </c>
      <c r="J36" s="187">
        <v>0</v>
      </c>
      <c r="K36" s="187">
        <v>0</v>
      </c>
      <c r="L36" s="187">
        <f>SUM(G36:K36)</f>
        <v>0</v>
      </c>
      <c r="M36" s="586">
        <f>SUM(F36+L36)</f>
        <v>0</v>
      </c>
    </row>
    <row r="37" spans="1:13" s="188" customFormat="1" x14ac:dyDescent="0.3">
      <c r="A37" s="679">
        <v>1441</v>
      </c>
      <c r="B37" s="188" t="s">
        <v>505</v>
      </c>
      <c r="C37" s="559">
        <v>0</v>
      </c>
      <c r="D37" s="187">
        <v>0</v>
      </c>
      <c r="E37" s="187">
        <v>0</v>
      </c>
      <c r="F37" s="187">
        <f t="shared" ref="F37:F44" si="8">SUM(C37:E37)</f>
        <v>0</v>
      </c>
      <c r="G37" s="559">
        <v>0</v>
      </c>
      <c r="H37" s="187">
        <v>0</v>
      </c>
      <c r="I37" s="187">
        <v>0</v>
      </c>
      <c r="J37" s="187">
        <v>0</v>
      </c>
      <c r="K37" s="187">
        <v>0</v>
      </c>
      <c r="L37" s="187">
        <f t="shared" ref="L37:L44" si="9">SUM(G37:K37)</f>
        <v>0</v>
      </c>
      <c r="M37" s="586">
        <f t="shared" ref="M37:M44" si="10">SUM(F37+L37)</f>
        <v>0</v>
      </c>
    </row>
    <row r="38" spans="1:13" s="188" customFormat="1" x14ac:dyDescent="0.3">
      <c r="A38" s="679">
        <v>1442</v>
      </c>
      <c r="B38" s="188" t="s">
        <v>275</v>
      </c>
      <c r="C38" s="559">
        <v>0</v>
      </c>
      <c r="D38" s="187">
        <v>0</v>
      </c>
      <c r="E38" s="187">
        <v>0</v>
      </c>
      <c r="F38" s="187">
        <f t="shared" si="8"/>
        <v>0</v>
      </c>
      <c r="G38" s="559">
        <v>0</v>
      </c>
      <c r="H38" s="187">
        <v>0</v>
      </c>
      <c r="I38" s="187">
        <v>0</v>
      </c>
      <c r="J38" s="187">
        <v>0</v>
      </c>
      <c r="K38" s="187">
        <v>0</v>
      </c>
      <c r="L38" s="187">
        <f t="shared" si="9"/>
        <v>0</v>
      </c>
      <c r="M38" s="586">
        <f t="shared" si="10"/>
        <v>0</v>
      </c>
    </row>
    <row r="39" spans="1:13" s="188" customFormat="1" x14ac:dyDescent="0.3">
      <c r="A39" s="679">
        <v>1443</v>
      </c>
      <c r="B39" s="188" t="s">
        <v>506</v>
      </c>
      <c r="C39" s="559">
        <v>0</v>
      </c>
      <c r="D39" s="187">
        <v>0</v>
      </c>
      <c r="E39" s="187">
        <v>0</v>
      </c>
      <c r="F39" s="187">
        <f t="shared" si="8"/>
        <v>0</v>
      </c>
      <c r="G39" s="559">
        <v>0</v>
      </c>
      <c r="H39" s="187">
        <v>0</v>
      </c>
      <c r="I39" s="187">
        <v>0</v>
      </c>
      <c r="J39" s="187">
        <v>0</v>
      </c>
      <c r="K39" s="187">
        <v>0</v>
      </c>
      <c r="L39" s="187">
        <f t="shared" si="9"/>
        <v>0</v>
      </c>
      <c r="M39" s="586">
        <f t="shared" si="10"/>
        <v>0</v>
      </c>
    </row>
    <row r="40" spans="1:13" s="188" customFormat="1" x14ac:dyDescent="0.3">
      <c r="A40" s="679">
        <v>1444</v>
      </c>
      <c r="B40" s="188" t="s">
        <v>273</v>
      </c>
      <c r="C40" s="559">
        <v>0</v>
      </c>
      <c r="D40" s="187">
        <v>0</v>
      </c>
      <c r="E40" s="187">
        <v>0</v>
      </c>
      <c r="F40" s="187">
        <f t="shared" si="8"/>
        <v>0</v>
      </c>
      <c r="G40" s="559">
        <v>0</v>
      </c>
      <c r="H40" s="187">
        <v>0</v>
      </c>
      <c r="I40" s="187">
        <v>0</v>
      </c>
      <c r="J40" s="187">
        <v>0</v>
      </c>
      <c r="K40" s="187">
        <v>0</v>
      </c>
      <c r="L40" s="187">
        <f t="shared" si="9"/>
        <v>0</v>
      </c>
      <c r="M40" s="586">
        <f t="shared" si="10"/>
        <v>0</v>
      </c>
    </row>
    <row r="41" spans="1:13" s="188" customFormat="1" x14ac:dyDescent="0.3">
      <c r="A41" s="679">
        <v>1445</v>
      </c>
      <c r="B41" s="188" t="s">
        <v>274</v>
      </c>
      <c r="C41" s="559">
        <v>0</v>
      </c>
      <c r="D41" s="187">
        <v>0</v>
      </c>
      <c r="E41" s="187">
        <v>0</v>
      </c>
      <c r="F41" s="187">
        <f t="shared" si="8"/>
        <v>0</v>
      </c>
      <c r="G41" s="559">
        <v>0</v>
      </c>
      <c r="H41" s="187">
        <v>0</v>
      </c>
      <c r="I41" s="187">
        <v>0</v>
      </c>
      <c r="J41" s="187">
        <v>0</v>
      </c>
      <c r="K41" s="187">
        <v>0</v>
      </c>
      <c r="L41" s="187">
        <f t="shared" si="9"/>
        <v>0</v>
      </c>
      <c r="M41" s="586">
        <f t="shared" si="10"/>
        <v>0</v>
      </c>
    </row>
    <row r="42" spans="1:13" s="188" customFormat="1" x14ac:dyDescent="0.3">
      <c r="A42" s="679">
        <v>1446</v>
      </c>
      <c r="B42" s="188" t="s">
        <v>507</v>
      </c>
      <c r="C42" s="559">
        <v>0</v>
      </c>
      <c r="D42" s="187">
        <v>0</v>
      </c>
      <c r="E42" s="187">
        <v>0</v>
      </c>
      <c r="F42" s="187">
        <f t="shared" si="8"/>
        <v>0</v>
      </c>
      <c r="G42" s="559">
        <v>0</v>
      </c>
      <c r="H42" s="187">
        <v>0</v>
      </c>
      <c r="I42" s="187">
        <v>0</v>
      </c>
      <c r="J42" s="187">
        <v>0</v>
      </c>
      <c r="K42" s="187">
        <v>0</v>
      </c>
      <c r="L42" s="187">
        <f t="shared" si="9"/>
        <v>0</v>
      </c>
      <c r="M42" s="586">
        <f t="shared" si="10"/>
        <v>0</v>
      </c>
    </row>
    <row r="43" spans="1:13" s="188" customFormat="1" x14ac:dyDescent="0.3">
      <c r="A43" s="679">
        <v>1447</v>
      </c>
      <c r="B43" s="188" t="s">
        <v>278</v>
      </c>
      <c r="C43" s="559">
        <v>0</v>
      </c>
      <c r="D43" s="187">
        <v>0</v>
      </c>
      <c r="E43" s="187">
        <v>0</v>
      </c>
      <c r="F43" s="187">
        <f t="shared" si="8"/>
        <v>0</v>
      </c>
      <c r="G43" s="559">
        <v>0</v>
      </c>
      <c r="H43" s="187">
        <v>0</v>
      </c>
      <c r="I43" s="187">
        <v>0</v>
      </c>
      <c r="J43" s="187">
        <v>0</v>
      </c>
      <c r="K43" s="187">
        <v>0</v>
      </c>
      <c r="L43" s="187">
        <f t="shared" si="9"/>
        <v>0</v>
      </c>
      <c r="M43" s="586">
        <f>SUM(F43+L43)</f>
        <v>0</v>
      </c>
    </row>
    <row r="44" spans="1:13" s="188" customFormat="1" x14ac:dyDescent="0.3">
      <c r="A44" s="679">
        <v>1448</v>
      </c>
      <c r="B44" s="188" t="s">
        <v>508</v>
      </c>
      <c r="C44" s="559">
        <v>0</v>
      </c>
      <c r="D44" s="187">
        <v>0</v>
      </c>
      <c r="E44" s="187">
        <v>0</v>
      </c>
      <c r="F44" s="187">
        <f t="shared" si="8"/>
        <v>0</v>
      </c>
      <c r="G44" s="559">
        <v>0</v>
      </c>
      <c r="H44" s="187">
        <v>0</v>
      </c>
      <c r="I44" s="187">
        <v>0</v>
      </c>
      <c r="J44" s="187">
        <v>0</v>
      </c>
      <c r="K44" s="187">
        <v>0</v>
      </c>
      <c r="L44" s="187">
        <f t="shared" si="9"/>
        <v>0</v>
      </c>
      <c r="M44" s="586">
        <f t="shared" si="10"/>
        <v>0</v>
      </c>
    </row>
    <row r="45" spans="1:13" s="368" customFormat="1" x14ac:dyDescent="0.3">
      <c r="A45" s="281"/>
      <c r="B45" s="188"/>
      <c r="C45" s="559"/>
      <c r="D45" s="187"/>
      <c r="E45" s="187"/>
      <c r="F45" s="187"/>
      <c r="G45" s="559"/>
      <c r="H45" s="187"/>
      <c r="I45" s="187"/>
      <c r="J45" s="187"/>
      <c r="K45" s="187"/>
      <c r="L45" s="187"/>
      <c r="M45" s="586"/>
    </row>
    <row r="46" spans="1:13" s="368" customFormat="1" ht="21" customHeight="1" x14ac:dyDescent="0.3">
      <c r="A46" s="15"/>
      <c r="B46" s="378" t="s">
        <v>509</v>
      </c>
      <c r="C46" s="562">
        <f>SUM(C36:C44)</f>
        <v>0</v>
      </c>
      <c r="D46" s="36">
        <f t="shared" ref="D46:M46" si="11">SUM(D36:D44)</f>
        <v>0</v>
      </c>
      <c r="E46" s="36">
        <f t="shared" si="11"/>
        <v>0</v>
      </c>
      <c r="F46" s="36">
        <f t="shared" si="11"/>
        <v>0</v>
      </c>
      <c r="G46" s="562">
        <f t="shared" si="11"/>
        <v>0</v>
      </c>
      <c r="H46" s="36">
        <f t="shared" si="11"/>
        <v>0</v>
      </c>
      <c r="I46" s="36">
        <f t="shared" si="11"/>
        <v>0</v>
      </c>
      <c r="J46" s="36">
        <f t="shared" si="11"/>
        <v>0</v>
      </c>
      <c r="K46" s="36">
        <f t="shared" si="11"/>
        <v>0</v>
      </c>
      <c r="L46" s="36">
        <f t="shared" si="11"/>
        <v>0</v>
      </c>
      <c r="M46" s="562">
        <f t="shared" si="11"/>
        <v>0</v>
      </c>
    </row>
    <row r="47" spans="1:13" s="377" customFormat="1" ht="21" customHeight="1" x14ac:dyDescent="0.3">
      <c r="A47" s="823" t="s">
        <v>8</v>
      </c>
      <c r="B47" s="824" t="s">
        <v>271</v>
      </c>
      <c r="C47" s="824"/>
      <c r="D47" s="824"/>
      <c r="E47" s="824"/>
      <c r="F47" s="824"/>
      <c r="G47" s="824"/>
      <c r="H47" s="824"/>
      <c r="I47" s="824"/>
      <c r="J47" s="824"/>
      <c r="K47" s="824"/>
      <c r="L47" s="824"/>
      <c r="M47" s="824"/>
    </row>
    <row r="48" spans="1:13" s="368" customFormat="1" ht="12" customHeight="1" x14ac:dyDescent="0.3">
      <c r="A48" s="281"/>
      <c r="B48" s="188"/>
      <c r="C48" s="558"/>
      <c r="D48" s="187"/>
      <c r="E48" s="187"/>
      <c r="F48" s="187"/>
      <c r="G48" s="559"/>
      <c r="H48" s="187"/>
      <c r="I48" s="187"/>
      <c r="J48" s="187"/>
      <c r="K48" s="187"/>
      <c r="L48" s="187"/>
      <c r="M48" s="587"/>
    </row>
    <row r="49" spans="1:13" s="188" customFormat="1" x14ac:dyDescent="0.3">
      <c r="A49" s="679">
        <v>1450</v>
      </c>
      <c r="B49" s="188" t="s">
        <v>272</v>
      </c>
      <c r="C49" s="559">
        <v>0</v>
      </c>
      <c r="D49" s="187">
        <v>0</v>
      </c>
      <c r="E49" s="187">
        <v>0</v>
      </c>
      <c r="F49" s="187">
        <f>SUM(C49:E49)</f>
        <v>0</v>
      </c>
      <c r="G49" s="559">
        <v>0</v>
      </c>
      <c r="H49" s="187">
        <v>0</v>
      </c>
      <c r="I49" s="187">
        <v>0</v>
      </c>
      <c r="J49" s="187">
        <v>0</v>
      </c>
      <c r="K49" s="187">
        <v>0</v>
      </c>
      <c r="L49" s="187">
        <f>SUM(G49:K49)</f>
        <v>0</v>
      </c>
      <c r="M49" s="586">
        <f>SUM(F49+L49)</f>
        <v>0</v>
      </c>
    </row>
    <row r="50" spans="1:13" s="188" customFormat="1" x14ac:dyDescent="0.3">
      <c r="A50" s="679">
        <v>1451</v>
      </c>
      <c r="B50" s="188" t="s">
        <v>505</v>
      </c>
      <c r="C50" s="559">
        <v>0</v>
      </c>
      <c r="D50" s="187">
        <v>0</v>
      </c>
      <c r="E50" s="187">
        <v>0</v>
      </c>
      <c r="F50" s="187">
        <f t="shared" ref="F50:F57" si="12">SUM(C50:E50)</f>
        <v>0</v>
      </c>
      <c r="G50" s="559">
        <v>0</v>
      </c>
      <c r="H50" s="187">
        <v>0</v>
      </c>
      <c r="I50" s="187">
        <v>0</v>
      </c>
      <c r="J50" s="187">
        <v>0</v>
      </c>
      <c r="K50" s="187">
        <v>0</v>
      </c>
      <c r="L50" s="187">
        <f t="shared" ref="L50:L57" si="13">SUM(G50:K50)</f>
        <v>0</v>
      </c>
      <c r="M50" s="586">
        <f t="shared" ref="M50:M57" si="14">SUM(F50+L50)</f>
        <v>0</v>
      </c>
    </row>
    <row r="51" spans="1:13" s="188" customFormat="1" x14ac:dyDescent="0.3">
      <c r="A51" s="679">
        <v>1452</v>
      </c>
      <c r="B51" s="188" t="s">
        <v>275</v>
      </c>
      <c r="C51" s="559">
        <v>0</v>
      </c>
      <c r="D51" s="187">
        <v>0</v>
      </c>
      <c r="E51" s="187">
        <v>0</v>
      </c>
      <c r="F51" s="187">
        <f t="shared" si="12"/>
        <v>0</v>
      </c>
      <c r="G51" s="559">
        <v>0</v>
      </c>
      <c r="H51" s="187">
        <v>0</v>
      </c>
      <c r="I51" s="187">
        <v>0</v>
      </c>
      <c r="J51" s="187">
        <v>0</v>
      </c>
      <c r="K51" s="187">
        <v>0</v>
      </c>
      <c r="L51" s="187">
        <f t="shared" si="13"/>
        <v>0</v>
      </c>
      <c r="M51" s="586">
        <f t="shared" si="14"/>
        <v>0</v>
      </c>
    </row>
    <row r="52" spans="1:13" s="188" customFormat="1" x14ac:dyDescent="0.3">
      <c r="A52" s="679">
        <v>1453</v>
      </c>
      <c r="B52" s="188" t="s">
        <v>506</v>
      </c>
      <c r="C52" s="559">
        <v>0</v>
      </c>
      <c r="D52" s="187">
        <v>0</v>
      </c>
      <c r="E52" s="187">
        <v>0</v>
      </c>
      <c r="F52" s="187">
        <f t="shared" si="12"/>
        <v>0</v>
      </c>
      <c r="G52" s="559">
        <v>0</v>
      </c>
      <c r="H52" s="187">
        <v>0</v>
      </c>
      <c r="I52" s="187">
        <v>0</v>
      </c>
      <c r="J52" s="187">
        <v>0</v>
      </c>
      <c r="K52" s="187">
        <v>0</v>
      </c>
      <c r="L52" s="187">
        <f t="shared" si="13"/>
        <v>0</v>
      </c>
      <c r="M52" s="586">
        <f t="shared" si="14"/>
        <v>0</v>
      </c>
    </row>
    <row r="53" spans="1:13" s="188" customFormat="1" x14ac:dyDescent="0.3">
      <c r="A53" s="679">
        <v>1454</v>
      </c>
      <c r="B53" s="188" t="s">
        <v>273</v>
      </c>
      <c r="C53" s="559">
        <v>0</v>
      </c>
      <c r="D53" s="187">
        <v>0</v>
      </c>
      <c r="E53" s="187">
        <v>0</v>
      </c>
      <c r="F53" s="187">
        <f t="shared" si="12"/>
        <v>0</v>
      </c>
      <c r="G53" s="559">
        <v>0</v>
      </c>
      <c r="H53" s="187">
        <v>0</v>
      </c>
      <c r="I53" s="187">
        <v>0</v>
      </c>
      <c r="J53" s="187">
        <v>0</v>
      </c>
      <c r="K53" s="187">
        <v>0</v>
      </c>
      <c r="L53" s="187">
        <f t="shared" si="13"/>
        <v>0</v>
      </c>
      <c r="M53" s="586">
        <f t="shared" si="14"/>
        <v>0</v>
      </c>
    </row>
    <row r="54" spans="1:13" s="188" customFormat="1" x14ac:dyDescent="0.3">
      <c r="A54" s="679">
        <v>1455</v>
      </c>
      <c r="B54" s="188" t="s">
        <v>274</v>
      </c>
      <c r="C54" s="559">
        <v>0</v>
      </c>
      <c r="D54" s="187">
        <v>0</v>
      </c>
      <c r="E54" s="187">
        <v>0</v>
      </c>
      <c r="F54" s="187">
        <f t="shared" si="12"/>
        <v>0</v>
      </c>
      <c r="G54" s="559">
        <v>0</v>
      </c>
      <c r="H54" s="187">
        <v>0</v>
      </c>
      <c r="I54" s="187">
        <v>0</v>
      </c>
      <c r="J54" s="187">
        <v>0</v>
      </c>
      <c r="K54" s="187">
        <v>0</v>
      </c>
      <c r="L54" s="187">
        <f t="shared" si="13"/>
        <v>0</v>
      </c>
      <c r="M54" s="586">
        <f t="shared" si="14"/>
        <v>0</v>
      </c>
    </row>
    <row r="55" spans="1:13" s="188" customFormat="1" x14ac:dyDescent="0.3">
      <c r="A55" s="679">
        <v>1456</v>
      </c>
      <c r="B55" s="188" t="s">
        <v>507</v>
      </c>
      <c r="C55" s="559">
        <v>0</v>
      </c>
      <c r="D55" s="187">
        <v>0</v>
      </c>
      <c r="E55" s="187">
        <v>0</v>
      </c>
      <c r="F55" s="187">
        <f t="shared" si="12"/>
        <v>0</v>
      </c>
      <c r="G55" s="559">
        <v>0</v>
      </c>
      <c r="H55" s="187">
        <v>0</v>
      </c>
      <c r="I55" s="187">
        <v>0</v>
      </c>
      <c r="J55" s="187">
        <v>0</v>
      </c>
      <c r="K55" s="187">
        <v>0</v>
      </c>
      <c r="L55" s="187">
        <f t="shared" si="13"/>
        <v>0</v>
      </c>
      <c r="M55" s="586">
        <f t="shared" si="14"/>
        <v>0</v>
      </c>
    </row>
    <row r="56" spans="1:13" s="188" customFormat="1" x14ac:dyDescent="0.3">
      <c r="A56" s="679">
        <v>1457</v>
      </c>
      <c r="B56" s="188" t="s">
        <v>278</v>
      </c>
      <c r="C56" s="559">
        <v>0</v>
      </c>
      <c r="D56" s="187">
        <v>0</v>
      </c>
      <c r="E56" s="187">
        <v>0</v>
      </c>
      <c r="F56" s="187">
        <f t="shared" si="12"/>
        <v>0</v>
      </c>
      <c r="G56" s="559">
        <v>0</v>
      </c>
      <c r="H56" s="187">
        <v>0</v>
      </c>
      <c r="I56" s="187">
        <v>0</v>
      </c>
      <c r="J56" s="187">
        <v>0</v>
      </c>
      <c r="K56" s="187">
        <v>0</v>
      </c>
      <c r="L56" s="187">
        <f t="shared" si="13"/>
        <v>0</v>
      </c>
      <c r="M56" s="586">
        <f t="shared" si="14"/>
        <v>0</v>
      </c>
    </row>
    <row r="57" spans="1:13" s="188" customFormat="1" x14ac:dyDescent="0.3">
      <c r="A57" s="679">
        <v>1458</v>
      </c>
      <c r="B57" s="188" t="s">
        <v>508</v>
      </c>
      <c r="C57" s="559">
        <v>0</v>
      </c>
      <c r="D57" s="187">
        <v>0</v>
      </c>
      <c r="E57" s="187">
        <v>0</v>
      </c>
      <c r="F57" s="187">
        <f t="shared" si="12"/>
        <v>0</v>
      </c>
      <c r="G57" s="559">
        <v>0</v>
      </c>
      <c r="H57" s="187">
        <v>0</v>
      </c>
      <c r="I57" s="187">
        <v>0</v>
      </c>
      <c r="J57" s="187">
        <v>0</v>
      </c>
      <c r="K57" s="187">
        <v>0</v>
      </c>
      <c r="L57" s="187">
        <f t="shared" si="13"/>
        <v>0</v>
      </c>
      <c r="M57" s="586">
        <f t="shared" si="14"/>
        <v>0</v>
      </c>
    </row>
    <row r="58" spans="1:13" s="368" customFormat="1" x14ac:dyDescent="0.3">
      <c r="A58" s="281"/>
      <c r="B58" s="188"/>
      <c r="C58" s="559"/>
      <c r="D58" s="187"/>
      <c r="E58" s="187"/>
      <c r="F58" s="187"/>
      <c r="G58" s="559"/>
      <c r="H58" s="187"/>
      <c r="I58" s="187"/>
      <c r="J58" s="187"/>
      <c r="K58" s="187"/>
      <c r="L58" s="187"/>
      <c r="M58" s="586"/>
    </row>
    <row r="59" spans="1:13" s="368" customFormat="1" ht="21" customHeight="1" x14ac:dyDescent="0.3">
      <c r="A59" s="15"/>
      <c r="B59" s="378" t="s">
        <v>510</v>
      </c>
      <c r="C59" s="562">
        <f>SUM(C49:C57)</f>
        <v>0</v>
      </c>
      <c r="D59" s="36">
        <f t="shared" ref="D59:M59" si="15">SUM(D49:D57)</f>
        <v>0</v>
      </c>
      <c r="E59" s="36">
        <f t="shared" si="15"/>
        <v>0</v>
      </c>
      <c r="F59" s="36">
        <f t="shared" si="15"/>
        <v>0</v>
      </c>
      <c r="G59" s="562">
        <f t="shared" si="15"/>
        <v>0</v>
      </c>
      <c r="H59" s="36">
        <f t="shared" si="15"/>
        <v>0</v>
      </c>
      <c r="I59" s="36">
        <f t="shared" si="15"/>
        <v>0</v>
      </c>
      <c r="J59" s="36">
        <f t="shared" si="15"/>
        <v>0</v>
      </c>
      <c r="K59" s="36">
        <f t="shared" si="15"/>
        <v>0</v>
      </c>
      <c r="L59" s="36">
        <f t="shared" si="15"/>
        <v>0</v>
      </c>
      <c r="M59" s="562">
        <f t="shared" si="15"/>
        <v>0</v>
      </c>
    </row>
    <row r="60" spans="1:13" x14ac:dyDescent="0.3">
      <c r="A60" s="290"/>
      <c r="B60" s="382"/>
      <c r="C60" s="288"/>
      <c r="D60" s="288"/>
      <c r="E60" s="288"/>
      <c r="F60" s="288"/>
      <c r="G60" s="288"/>
      <c r="H60" s="288"/>
      <c r="I60" s="288"/>
      <c r="J60" s="288"/>
      <c r="K60" s="288"/>
      <c r="L60" s="288"/>
      <c r="M60" s="383"/>
    </row>
    <row r="61" spans="1:13" s="377" customFormat="1" ht="21" customHeight="1" x14ac:dyDescent="0.3">
      <c r="A61" s="823" t="s">
        <v>9</v>
      </c>
      <c r="B61" s="824" t="s">
        <v>396</v>
      </c>
      <c r="C61" s="824"/>
      <c r="D61" s="824"/>
      <c r="E61" s="824"/>
      <c r="F61" s="824"/>
      <c r="G61" s="824"/>
      <c r="H61" s="824"/>
      <c r="I61" s="824"/>
      <c r="J61" s="824"/>
      <c r="K61" s="824"/>
      <c r="L61" s="824"/>
      <c r="M61" s="824"/>
    </row>
    <row r="62" spans="1:13" s="368" customFormat="1" ht="12" customHeight="1" x14ac:dyDescent="0.3">
      <c r="A62" s="281"/>
      <c r="B62" s="188"/>
      <c r="C62" s="558"/>
      <c r="D62" s="187"/>
      <c r="E62" s="187"/>
      <c r="F62" s="187"/>
      <c r="G62" s="559"/>
      <c r="H62" s="187"/>
      <c r="I62" s="187"/>
      <c r="J62" s="187"/>
      <c r="K62" s="187"/>
      <c r="L62" s="187"/>
      <c r="M62" s="587"/>
    </row>
    <row r="63" spans="1:13" s="188" customFormat="1" x14ac:dyDescent="0.3">
      <c r="A63" s="679">
        <v>1460</v>
      </c>
      <c r="B63" s="188" t="s">
        <v>272</v>
      </c>
      <c r="C63" s="559">
        <v>0</v>
      </c>
      <c r="D63" s="187">
        <v>0</v>
      </c>
      <c r="E63" s="187">
        <v>0</v>
      </c>
      <c r="F63" s="187">
        <f>SUM(C63:E63)</f>
        <v>0</v>
      </c>
      <c r="G63" s="559">
        <v>0</v>
      </c>
      <c r="H63" s="187">
        <v>0</v>
      </c>
      <c r="I63" s="187">
        <v>0</v>
      </c>
      <c r="J63" s="187">
        <v>0</v>
      </c>
      <c r="K63" s="187">
        <v>0</v>
      </c>
      <c r="L63" s="187">
        <f>SUM(G63:K63)</f>
        <v>0</v>
      </c>
      <c r="M63" s="586">
        <f>SUM(F63+L63)</f>
        <v>0</v>
      </c>
    </row>
    <row r="64" spans="1:13" s="188" customFormat="1" x14ac:dyDescent="0.3">
      <c r="A64" s="679">
        <v>1461</v>
      </c>
      <c r="B64" s="188" t="s">
        <v>505</v>
      </c>
      <c r="C64" s="559">
        <v>0</v>
      </c>
      <c r="D64" s="187">
        <v>0</v>
      </c>
      <c r="E64" s="187">
        <v>0</v>
      </c>
      <c r="F64" s="187">
        <f t="shared" ref="F64:F71" si="16">SUM(C64:E64)</f>
        <v>0</v>
      </c>
      <c r="G64" s="559">
        <v>0</v>
      </c>
      <c r="H64" s="187">
        <v>0</v>
      </c>
      <c r="I64" s="187">
        <v>0</v>
      </c>
      <c r="J64" s="187">
        <v>0</v>
      </c>
      <c r="K64" s="187">
        <v>0</v>
      </c>
      <c r="L64" s="187">
        <f t="shared" ref="L64:L71" si="17">SUM(G64:K64)</f>
        <v>0</v>
      </c>
      <c r="M64" s="586">
        <f t="shared" ref="M64:M71" si="18">SUM(F64+L64)</f>
        <v>0</v>
      </c>
    </row>
    <row r="65" spans="1:13" s="188" customFormat="1" x14ac:dyDescent="0.3">
      <c r="A65" s="679">
        <v>1462</v>
      </c>
      <c r="B65" s="188" t="s">
        <v>275</v>
      </c>
      <c r="C65" s="559">
        <v>0</v>
      </c>
      <c r="D65" s="187">
        <v>0</v>
      </c>
      <c r="E65" s="187">
        <v>0</v>
      </c>
      <c r="F65" s="187">
        <f t="shared" si="16"/>
        <v>0</v>
      </c>
      <c r="G65" s="559">
        <v>0</v>
      </c>
      <c r="H65" s="187">
        <v>0</v>
      </c>
      <c r="I65" s="187">
        <v>0</v>
      </c>
      <c r="J65" s="187">
        <v>0</v>
      </c>
      <c r="K65" s="187">
        <v>0</v>
      </c>
      <c r="L65" s="187">
        <f t="shared" si="17"/>
        <v>0</v>
      </c>
      <c r="M65" s="586">
        <f>SUM(F65+L65)</f>
        <v>0</v>
      </c>
    </row>
    <row r="66" spans="1:13" s="188" customFormat="1" x14ac:dyDescent="0.3">
      <c r="A66" s="679">
        <v>1463</v>
      </c>
      <c r="B66" s="188" t="s">
        <v>506</v>
      </c>
      <c r="C66" s="559">
        <v>0</v>
      </c>
      <c r="D66" s="187">
        <v>0</v>
      </c>
      <c r="E66" s="187">
        <v>0</v>
      </c>
      <c r="F66" s="187">
        <f t="shared" si="16"/>
        <v>0</v>
      </c>
      <c r="G66" s="559">
        <v>0</v>
      </c>
      <c r="H66" s="187">
        <v>0</v>
      </c>
      <c r="I66" s="187">
        <v>0</v>
      </c>
      <c r="J66" s="187">
        <v>0</v>
      </c>
      <c r="K66" s="187">
        <v>0</v>
      </c>
      <c r="L66" s="187">
        <f t="shared" si="17"/>
        <v>0</v>
      </c>
      <c r="M66" s="586">
        <f t="shared" si="18"/>
        <v>0</v>
      </c>
    </row>
    <row r="67" spans="1:13" s="188" customFormat="1" x14ac:dyDescent="0.3">
      <c r="A67" s="679">
        <v>1464</v>
      </c>
      <c r="B67" s="188" t="s">
        <v>273</v>
      </c>
      <c r="C67" s="559">
        <v>0</v>
      </c>
      <c r="D67" s="187">
        <v>0</v>
      </c>
      <c r="E67" s="187">
        <v>0</v>
      </c>
      <c r="F67" s="187">
        <f t="shared" si="16"/>
        <v>0</v>
      </c>
      <c r="G67" s="559">
        <v>0</v>
      </c>
      <c r="H67" s="187">
        <v>0</v>
      </c>
      <c r="I67" s="187">
        <v>0</v>
      </c>
      <c r="J67" s="187">
        <v>0</v>
      </c>
      <c r="K67" s="187">
        <v>0</v>
      </c>
      <c r="L67" s="187">
        <f t="shared" si="17"/>
        <v>0</v>
      </c>
      <c r="M67" s="586">
        <f t="shared" si="18"/>
        <v>0</v>
      </c>
    </row>
    <row r="68" spans="1:13" s="188" customFormat="1" x14ac:dyDescent="0.3">
      <c r="A68" s="679">
        <v>1465</v>
      </c>
      <c r="B68" s="188" t="s">
        <v>274</v>
      </c>
      <c r="C68" s="559">
        <v>0</v>
      </c>
      <c r="D68" s="187">
        <v>0</v>
      </c>
      <c r="E68" s="187">
        <v>0</v>
      </c>
      <c r="F68" s="187">
        <f t="shared" si="16"/>
        <v>0</v>
      </c>
      <c r="G68" s="559">
        <v>0</v>
      </c>
      <c r="H68" s="187">
        <v>0</v>
      </c>
      <c r="I68" s="187">
        <v>0</v>
      </c>
      <c r="J68" s="187">
        <v>0</v>
      </c>
      <c r="K68" s="187">
        <v>0</v>
      </c>
      <c r="L68" s="187">
        <f t="shared" si="17"/>
        <v>0</v>
      </c>
      <c r="M68" s="586">
        <f t="shared" si="18"/>
        <v>0</v>
      </c>
    </row>
    <row r="69" spans="1:13" s="188" customFormat="1" x14ac:dyDescent="0.3">
      <c r="A69" s="679">
        <v>1466</v>
      </c>
      <c r="B69" s="188" t="s">
        <v>507</v>
      </c>
      <c r="C69" s="559">
        <v>0</v>
      </c>
      <c r="D69" s="187">
        <v>0</v>
      </c>
      <c r="E69" s="187">
        <v>0</v>
      </c>
      <c r="F69" s="187">
        <f t="shared" si="16"/>
        <v>0</v>
      </c>
      <c r="G69" s="559">
        <v>0</v>
      </c>
      <c r="H69" s="187">
        <v>0</v>
      </c>
      <c r="I69" s="187">
        <v>0</v>
      </c>
      <c r="J69" s="187">
        <v>0</v>
      </c>
      <c r="K69" s="187">
        <v>0</v>
      </c>
      <c r="L69" s="187">
        <f t="shared" si="17"/>
        <v>0</v>
      </c>
      <c r="M69" s="586">
        <f t="shared" si="18"/>
        <v>0</v>
      </c>
    </row>
    <row r="70" spans="1:13" s="188" customFormat="1" x14ac:dyDescent="0.3">
      <c r="A70" s="679">
        <v>1467</v>
      </c>
      <c r="B70" s="188" t="s">
        <v>278</v>
      </c>
      <c r="C70" s="559">
        <v>0</v>
      </c>
      <c r="D70" s="187">
        <v>0</v>
      </c>
      <c r="E70" s="187">
        <v>0</v>
      </c>
      <c r="F70" s="187">
        <f t="shared" si="16"/>
        <v>0</v>
      </c>
      <c r="G70" s="559">
        <v>0</v>
      </c>
      <c r="H70" s="187">
        <v>0</v>
      </c>
      <c r="I70" s="187">
        <v>0</v>
      </c>
      <c r="J70" s="187">
        <v>0</v>
      </c>
      <c r="K70" s="187">
        <v>0</v>
      </c>
      <c r="L70" s="187">
        <f t="shared" si="17"/>
        <v>0</v>
      </c>
      <c r="M70" s="586">
        <f t="shared" si="18"/>
        <v>0</v>
      </c>
    </row>
    <row r="71" spans="1:13" s="188" customFormat="1" x14ac:dyDescent="0.3">
      <c r="A71" s="679">
        <v>1468</v>
      </c>
      <c r="B71" s="188" t="s">
        <v>508</v>
      </c>
      <c r="C71" s="559">
        <v>0</v>
      </c>
      <c r="D71" s="187">
        <v>0</v>
      </c>
      <c r="E71" s="187">
        <v>0</v>
      </c>
      <c r="F71" s="187">
        <f t="shared" si="16"/>
        <v>0</v>
      </c>
      <c r="G71" s="559">
        <v>0</v>
      </c>
      <c r="H71" s="187">
        <v>0</v>
      </c>
      <c r="I71" s="187">
        <v>0</v>
      </c>
      <c r="J71" s="187">
        <v>0</v>
      </c>
      <c r="K71" s="187">
        <v>0</v>
      </c>
      <c r="L71" s="187">
        <f t="shared" si="17"/>
        <v>0</v>
      </c>
      <c r="M71" s="586">
        <f t="shared" si="18"/>
        <v>0</v>
      </c>
    </row>
    <row r="72" spans="1:13" s="368" customFormat="1" x14ac:dyDescent="0.3">
      <c r="A72" s="281"/>
      <c r="B72" s="188"/>
      <c r="C72" s="559"/>
      <c r="D72" s="187"/>
      <c r="E72" s="187"/>
      <c r="F72" s="187"/>
      <c r="G72" s="559"/>
      <c r="H72" s="187"/>
      <c r="I72" s="187"/>
      <c r="J72" s="187"/>
      <c r="K72" s="187"/>
      <c r="L72" s="187"/>
      <c r="M72" s="586"/>
    </row>
    <row r="73" spans="1:13" s="368" customFormat="1" ht="21" customHeight="1" x14ac:dyDescent="0.3">
      <c r="A73" s="15"/>
      <c r="B73" s="378" t="s">
        <v>397</v>
      </c>
      <c r="C73" s="562">
        <f>SUM(C63:C71)</f>
        <v>0</v>
      </c>
      <c r="D73" s="36">
        <f t="shared" ref="D73:L73" si="19">SUM(D63:D71)</f>
        <v>0</v>
      </c>
      <c r="E73" s="36">
        <f t="shared" si="19"/>
        <v>0</v>
      </c>
      <c r="F73" s="36">
        <f t="shared" si="19"/>
        <v>0</v>
      </c>
      <c r="G73" s="562">
        <f t="shared" si="19"/>
        <v>0</v>
      </c>
      <c r="H73" s="36">
        <f t="shared" si="19"/>
        <v>0</v>
      </c>
      <c r="I73" s="36">
        <f t="shared" si="19"/>
        <v>0</v>
      </c>
      <c r="J73" s="36">
        <f t="shared" si="19"/>
        <v>0</v>
      </c>
      <c r="K73" s="36">
        <f t="shared" si="19"/>
        <v>0</v>
      </c>
      <c r="L73" s="36">
        <f t="shared" si="19"/>
        <v>0</v>
      </c>
      <c r="M73" s="562">
        <f>SUM(M63:M71)</f>
        <v>0</v>
      </c>
    </row>
    <row r="75" spans="1:13" s="377" customFormat="1" ht="21" customHeight="1" x14ac:dyDescent="0.3">
      <c r="B75" s="409" t="s">
        <v>25</v>
      </c>
      <c r="C75" s="562">
        <f>C23+C32+C46+C59+C73</f>
        <v>0</v>
      </c>
      <c r="D75" s="36">
        <f t="shared" ref="D75:M75" si="20">D23+D32+D46+D59+D73</f>
        <v>0</v>
      </c>
      <c r="E75" s="36">
        <f t="shared" si="20"/>
        <v>0</v>
      </c>
      <c r="F75" s="36">
        <f t="shared" si="20"/>
        <v>0</v>
      </c>
      <c r="G75" s="562">
        <f t="shared" si="20"/>
        <v>0</v>
      </c>
      <c r="H75" s="36">
        <f t="shared" si="20"/>
        <v>0</v>
      </c>
      <c r="I75" s="36">
        <f t="shared" si="20"/>
        <v>0</v>
      </c>
      <c r="J75" s="36">
        <f t="shared" si="20"/>
        <v>0</v>
      </c>
      <c r="K75" s="36">
        <f t="shared" si="20"/>
        <v>0</v>
      </c>
      <c r="L75" s="36">
        <f t="shared" si="20"/>
        <v>0</v>
      </c>
      <c r="M75" s="562">
        <f t="shared" si="20"/>
        <v>0</v>
      </c>
    </row>
  </sheetData>
  <mergeCells count="9">
    <mergeCell ref="A25:M25"/>
    <mergeCell ref="A34:M34"/>
    <mergeCell ref="A47:M47"/>
    <mergeCell ref="A61:M61"/>
    <mergeCell ref="A4:M4"/>
    <mergeCell ref="C7:F7"/>
    <mergeCell ref="G7:L7"/>
    <mergeCell ref="A11:M11"/>
    <mergeCell ref="A7:B9"/>
  </mergeCells>
  <pageMargins left="0.59055118110236227" right="0.59055118110236227" top="0.98425196850393704" bottom="0.59055118110236227" header="0.59055118110236227" footer="0.31496062992125984"/>
  <pageSetup paperSize="9" scale="80" orientation="landscape" horizontalDpi="4294967293" r:id="rId1"/>
  <headerFooter>
    <oddHeader>&amp;L&amp;8Schulgemeinde&amp;R&amp;8Jahresrechnung 2019</oddHeader>
    <oddFooter>&amp;R&amp;8Seite &amp;P</oddFooter>
  </headerFooter>
  <rowBreaks count="1" manualBreakCount="1">
    <brk id="46"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zoomScaleNormal="100" workbookViewId="0"/>
  </sheetViews>
  <sheetFormatPr baseColWidth="10" defaultColWidth="11" defaultRowHeight="11.5" x14ac:dyDescent="0.3"/>
  <cols>
    <col min="1" max="1" width="6.58203125" style="128" customWidth="1"/>
    <col min="2" max="2" width="28.75" style="144" bestFit="1" customWidth="1"/>
    <col min="3" max="13" width="10.58203125" style="144" customWidth="1"/>
    <col min="14" max="16384" width="11" style="144"/>
  </cols>
  <sheetData>
    <row r="1" spans="1:13" s="88" customFormat="1" ht="22" x14ac:dyDescent="0.3">
      <c r="A1" s="146" t="s">
        <v>142</v>
      </c>
      <c r="B1" s="146"/>
    </row>
    <row r="2" spans="1:13" s="88" customFormat="1" x14ac:dyDescent="0.3">
      <c r="A2" s="120"/>
      <c r="B2" s="120"/>
    </row>
    <row r="3" spans="1:13" s="88" customFormat="1" x14ac:dyDescent="0.3">
      <c r="A3" s="120"/>
      <c r="B3" s="120"/>
    </row>
    <row r="4" spans="1:13" s="124" customFormat="1" ht="24" customHeight="1" x14ac:dyDescent="0.3">
      <c r="A4" s="817" t="s">
        <v>562</v>
      </c>
      <c r="B4" s="817"/>
      <c r="C4" s="817"/>
      <c r="D4" s="817"/>
      <c r="E4" s="817"/>
      <c r="F4" s="817"/>
      <c r="G4" s="817"/>
      <c r="H4" s="817"/>
      <c r="I4" s="817"/>
      <c r="J4" s="817"/>
      <c r="K4" s="817"/>
      <c r="L4" s="817"/>
      <c r="M4" s="817"/>
    </row>
    <row r="5" spans="1:13" s="88" customFormat="1" x14ac:dyDescent="0.3">
      <c r="A5" s="89"/>
      <c r="B5" s="89"/>
      <c r="C5" s="89"/>
      <c r="D5" s="89"/>
      <c r="E5" s="89"/>
      <c r="F5" s="163"/>
      <c r="G5" s="163"/>
      <c r="H5" s="163"/>
      <c r="I5" s="163"/>
      <c r="J5" s="163"/>
      <c r="K5" s="163"/>
      <c r="L5" s="130"/>
      <c r="M5" s="155"/>
    </row>
    <row r="6" spans="1:13" s="88" customFormat="1" x14ac:dyDescent="0.3">
      <c r="A6" s="89"/>
      <c r="B6" s="89"/>
      <c r="C6" s="89"/>
      <c r="D6" s="89"/>
      <c r="E6" s="89"/>
      <c r="F6" s="163"/>
      <c r="G6" s="163"/>
      <c r="H6" s="163"/>
      <c r="I6" s="163"/>
      <c r="J6" s="163"/>
      <c r="K6" s="163"/>
      <c r="L6" s="130"/>
      <c r="M6" s="155"/>
    </row>
    <row r="7" spans="1:13" s="176" customFormat="1" ht="12" customHeight="1" x14ac:dyDescent="0.3">
      <c r="A7" s="820" t="s">
        <v>679</v>
      </c>
      <c r="B7" s="833"/>
      <c r="C7" s="825" t="s">
        <v>616</v>
      </c>
      <c r="D7" s="826"/>
      <c r="E7" s="826"/>
      <c r="F7" s="827"/>
      <c r="G7" s="825" t="s">
        <v>123</v>
      </c>
      <c r="H7" s="826"/>
      <c r="I7" s="826"/>
      <c r="J7" s="826"/>
      <c r="K7" s="826"/>
      <c r="L7" s="826"/>
      <c r="M7" s="584"/>
    </row>
    <row r="8" spans="1:13" s="176" customFormat="1" ht="12" customHeight="1" x14ac:dyDescent="0.3">
      <c r="A8" s="829"/>
      <c r="B8" s="834"/>
      <c r="C8" s="556" t="s">
        <v>312</v>
      </c>
      <c r="D8" s="184" t="s">
        <v>393</v>
      </c>
      <c r="E8" s="184" t="s">
        <v>515</v>
      </c>
      <c r="F8" s="381" t="s">
        <v>312</v>
      </c>
      <c r="G8" s="556" t="s">
        <v>312</v>
      </c>
      <c r="H8" s="184" t="s">
        <v>512</v>
      </c>
      <c r="I8" s="184" t="s">
        <v>513</v>
      </c>
      <c r="J8" s="184" t="s">
        <v>409</v>
      </c>
      <c r="K8" s="184" t="s">
        <v>515</v>
      </c>
      <c r="L8" s="184" t="s">
        <v>312</v>
      </c>
      <c r="M8" s="556" t="s">
        <v>124</v>
      </c>
    </row>
    <row r="9" spans="1:13" s="176" customFormat="1" ht="12" customHeight="1" x14ac:dyDescent="0.3">
      <c r="A9" s="835"/>
      <c r="B9" s="836"/>
      <c r="C9" s="557">
        <v>43466</v>
      </c>
      <c r="D9" s="228" t="s">
        <v>281</v>
      </c>
      <c r="E9" s="228" t="s">
        <v>516</v>
      </c>
      <c r="F9" s="517">
        <v>43830</v>
      </c>
      <c r="G9" s="557">
        <v>43466</v>
      </c>
      <c r="H9" s="228" t="s">
        <v>511</v>
      </c>
      <c r="I9" s="228" t="s">
        <v>514</v>
      </c>
      <c r="J9" s="228"/>
      <c r="K9" s="228" t="s">
        <v>516</v>
      </c>
      <c r="L9" s="518">
        <v>43830</v>
      </c>
      <c r="M9" s="585">
        <v>43830</v>
      </c>
    </row>
    <row r="10" spans="1:13" s="41" customFormat="1" ht="12" customHeight="1" x14ac:dyDescent="0.3">
      <c r="A10" s="367"/>
      <c r="B10" s="367"/>
      <c r="C10" s="183"/>
      <c r="D10" s="183"/>
      <c r="E10" s="183"/>
      <c r="F10" s="183"/>
      <c r="G10" s="183"/>
      <c r="H10" s="183"/>
      <c r="I10" s="183"/>
      <c r="J10" s="183"/>
      <c r="K10" s="183"/>
      <c r="L10" s="183"/>
      <c r="M10" s="182"/>
    </row>
    <row r="11" spans="1:13" s="377" customFormat="1" ht="21" customHeight="1" x14ac:dyDescent="0.3">
      <c r="A11" s="823" t="s">
        <v>5</v>
      </c>
      <c r="B11" s="824"/>
      <c r="C11" s="824"/>
      <c r="D11" s="824"/>
      <c r="E11" s="824"/>
      <c r="F11" s="824"/>
      <c r="G11" s="824"/>
      <c r="H11" s="824"/>
      <c r="I11" s="824"/>
      <c r="J11" s="824"/>
      <c r="K11" s="824"/>
      <c r="L11" s="824"/>
      <c r="M11" s="824"/>
    </row>
    <row r="12" spans="1:13" s="377" customFormat="1" ht="12" customHeight="1" x14ac:dyDescent="0.3">
      <c r="A12" s="380"/>
      <c r="B12" s="363"/>
      <c r="C12" s="558"/>
      <c r="D12" s="615"/>
      <c r="E12" s="615"/>
      <c r="F12" s="384"/>
      <c r="G12" s="563"/>
      <c r="H12" s="363"/>
      <c r="I12" s="363"/>
      <c r="J12" s="363"/>
      <c r="K12" s="363"/>
      <c r="L12" s="363"/>
      <c r="M12" s="558"/>
    </row>
    <row r="13" spans="1:13" s="188" customFormat="1" x14ac:dyDescent="0.3">
      <c r="A13" s="386">
        <v>1400</v>
      </c>
      <c r="B13" s="188" t="s">
        <v>204</v>
      </c>
      <c r="C13" s="559">
        <v>0</v>
      </c>
      <c r="D13" s="187">
        <v>0</v>
      </c>
      <c r="E13" s="187">
        <v>0</v>
      </c>
      <c r="F13" s="187">
        <f>SUM(C13:E13)</f>
        <v>0</v>
      </c>
      <c r="G13" s="559">
        <v>0</v>
      </c>
      <c r="H13" s="187">
        <v>0</v>
      </c>
      <c r="I13" s="187">
        <v>0</v>
      </c>
      <c r="J13" s="187">
        <v>0</v>
      </c>
      <c r="K13" s="187">
        <v>0</v>
      </c>
      <c r="L13" s="187">
        <f>SUM(G13:K13)</f>
        <v>0</v>
      </c>
      <c r="M13" s="586">
        <f>SUM(F13+L13)</f>
        <v>0</v>
      </c>
    </row>
    <row r="14" spans="1:13" s="408" customFormat="1" x14ac:dyDescent="0.3">
      <c r="A14" s="386">
        <v>1401</v>
      </c>
      <c r="B14" s="698" t="s">
        <v>743</v>
      </c>
      <c r="C14" s="559">
        <v>0</v>
      </c>
      <c r="D14" s="187">
        <v>0</v>
      </c>
      <c r="E14" s="187">
        <v>0</v>
      </c>
      <c r="F14" s="187">
        <f t="shared" ref="F14:F21" si="0">SUM(C14:E14)</f>
        <v>0</v>
      </c>
      <c r="G14" s="559">
        <v>0</v>
      </c>
      <c r="H14" s="187">
        <v>0</v>
      </c>
      <c r="I14" s="187">
        <v>0</v>
      </c>
      <c r="J14" s="187">
        <v>0</v>
      </c>
      <c r="K14" s="187">
        <v>0</v>
      </c>
      <c r="L14" s="187">
        <f t="shared" ref="L14:L21" si="1">SUM(G14:K14)</f>
        <v>0</v>
      </c>
      <c r="M14" s="586">
        <f t="shared" ref="M14:M21" si="2">SUM(F14+L14)</f>
        <v>0</v>
      </c>
    </row>
    <row r="15" spans="1:13" s="408" customFormat="1" x14ac:dyDescent="0.3">
      <c r="A15" s="386">
        <v>1402</v>
      </c>
      <c r="B15" s="188" t="s">
        <v>205</v>
      </c>
      <c r="C15" s="559">
        <v>0</v>
      </c>
      <c r="D15" s="187">
        <v>0</v>
      </c>
      <c r="E15" s="187">
        <v>0</v>
      </c>
      <c r="F15" s="187">
        <f t="shared" si="0"/>
        <v>0</v>
      </c>
      <c r="G15" s="559">
        <v>0</v>
      </c>
      <c r="H15" s="187">
        <v>0</v>
      </c>
      <c r="I15" s="187">
        <v>0</v>
      </c>
      <c r="J15" s="187">
        <v>0</v>
      </c>
      <c r="K15" s="187">
        <v>0</v>
      </c>
      <c r="L15" s="187">
        <f t="shared" si="1"/>
        <v>0</v>
      </c>
      <c r="M15" s="586">
        <f t="shared" si="2"/>
        <v>0</v>
      </c>
    </row>
    <row r="16" spans="1:13" s="408" customFormat="1" x14ac:dyDescent="0.3">
      <c r="A16" s="386">
        <v>1403</v>
      </c>
      <c r="B16" s="188" t="s">
        <v>206</v>
      </c>
      <c r="C16" s="559">
        <v>0</v>
      </c>
      <c r="D16" s="187">
        <v>0</v>
      </c>
      <c r="E16" s="187">
        <v>0</v>
      </c>
      <c r="F16" s="187">
        <f t="shared" si="0"/>
        <v>0</v>
      </c>
      <c r="G16" s="559">
        <v>0</v>
      </c>
      <c r="H16" s="187">
        <v>0</v>
      </c>
      <c r="I16" s="187">
        <v>0</v>
      </c>
      <c r="J16" s="187">
        <v>0</v>
      </c>
      <c r="K16" s="187">
        <v>0</v>
      </c>
      <c r="L16" s="187">
        <f t="shared" si="1"/>
        <v>0</v>
      </c>
      <c r="M16" s="586">
        <f t="shared" si="2"/>
        <v>0</v>
      </c>
    </row>
    <row r="17" spans="1:13" s="408" customFormat="1" x14ac:dyDescent="0.3">
      <c r="A17" s="386">
        <v>1404</v>
      </c>
      <c r="B17" s="188" t="s">
        <v>279</v>
      </c>
      <c r="C17" s="559">
        <v>0</v>
      </c>
      <c r="D17" s="187">
        <v>0</v>
      </c>
      <c r="E17" s="187">
        <v>0</v>
      </c>
      <c r="F17" s="187">
        <f t="shared" si="0"/>
        <v>0</v>
      </c>
      <c r="G17" s="559">
        <v>0</v>
      </c>
      <c r="H17" s="187">
        <v>0</v>
      </c>
      <c r="I17" s="187">
        <v>0</v>
      </c>
      <c r="J17" s="187">
        <v>0</v>
      </c>
      <c r="K17" s="187">
        <v>0</v>
      </c>
      <c r="L17" s="187">
        <f t="shared" si="1"/>
        <v>0</v>
      </c>
      <c r="M17" s="586">
        <f t="shared" si="2"/>
        <v>0</v>
      </c>
    </row>
    <row r="18" spans="1:13" s="408" customFormat="1" x14ac:dyDescent="0.3">
      <c r="A18" s="386">
        <v>1405</v>
      </c>
      <c r="B18" s="188" t="s">
        <v>207</v>
      </c>
      <c r="C18" s="559">
        <v>0</v>
      </c>
      <c r="D18" s="187">
        <v>0</v>
      </c>
      <c r="E18" s="187">
        <v>0</v>
      </c>
      <c r="F18" s="187">
        <f t="shared" si="0"/>
        <v>0</v>
      </c>
      <c r="G18" s="559">
        <v>0</v>
      </c>
      <c r="H18" s="187">
        <v>0</v>
      </c>
      <c r="I18" s="187">
        <v>0</v>
      </c>
      <c r="J18" s="187">
        <v>0</v>
      </c>
      <c r="K18" s="187">
        <v>0</v>
      </c>
      <c r="L18" s="187">
        <f t="shared" si="1"/>
        <v>0</v>
      </c>
      <c r="M18" s="586">
        <f t="shared" si="2"/>
        <v>0</v>
      </c>
    </row>
    <row r="19" spans="1:13" s="408" customFormat="1" x14ac:dyDescent="0.3">
      <c r="A19" s="386">
        <v>1406</v>
      </c>
      <c r="B19" s="188" t="s">
        <v>502</v>
      </c>
      <c r="C19" s="559">
        <v>0</v>
      </c>
      <c r="D19" s="187">
        <v>0</v>
      </c>
      <c r="E19" s="187">
        <v>0</v>
      </c>
      <c r="F19" s="187">
        <f t="shared" si="0"/>
        <v>0</v>
      </c>
      <c r="G19" s="559">
        <v>0</v>
      </c>
      <c r="H19" s="187">
        <v>0</v>
      </c>
      <c r="I19" s="187">
        <v>0</v>
      </c>
      <c r="J19" s="187">
        <v>0</v>
      </c>
      <c r="K19" s="187">
        <v>0</v>
      </c>
      <c r="L19" s="187">
        <f t="shared" si="1"/>
        <v>0</v>
      </c>
      <c r="M19" s="586">
        <f t="shared" si="2"/>
        <v>0</v>
      </c>
    </row>
    <row r="20" spans="1:13" s="408" customFormat="1" x14ac:dyDescent="0.3">
      <c r="A20" s="386">
        <v>1407</v>
      </c>
      <c r="B20" s="188" t="s">
        <v>503</v>
      </c>
      <c r="C20" s="559">
        <v>0</v>
      </c>
      <c r="D20" s="187">
        <v>0</v>
      </c>
      <c r="E20" s="187">
        <v>0</v>
      </c>
      <c r="F20" s="187">
        <f t="shared" si="0"/>
        <v>0</v>
      </c>
      <c r="G20" s="559">
        <v>0</v>
      </c>
      <c r="H20" s="187">
        <v>0</v>
      </c>
      <c r="I20" s="187">
        <v>0</v>
      </c>
      <c r="J20" s="187">
        <v>0</v>
      </c>
      <c r="K20" s="187">
        <v>0</v>
      </c>
      <c r="L20" s="187">
        <f t="shared" si="1"/>
        <v>0</v>
      </c>
      <c r="M20" s="586">
        <f t="shared" si="2"/>
        <v>0</v>
      </c>
    </row>
    <row r="21" spans="1:13" x14ac:dyDescent="0.3">
      <c r="A21" s="386">
        <v>1409</v>
      </c>
      <c r="B21" s="188" t="s">
        <v>203</v>
      </c>
      <c r="C21" s="560">
        <v>0</v>
      </c>
      <c r="D21" s="244">
        <v>0</v>
      </c>
      <c r="E21" s="244">
        <v>0</v>
      </c>
      <c r="F21" s="187">
        <f t="shared" si="0"/>
        <v>0</v>
      </c>
      <c r="G21" s="560">
        <v>0</v>
      </c>
      <c r="H21" s="244">
        <v>0</v>
      </c>
      <c r="I21" s="244">
        <v>0</v>
      </c>
      <c r="J21" s="244">
        <v>0</v>
      </c>
      <c r="K21" s="244">
        <v>0</v>
      </c>
      <c r="L21" s="187">
        <f t="shared" si="1"/>
        <v>0</v>
      </c>
      <c r="M21" s="586">
        <f t="shared" si="2"/>
        <v>0</v>
      </c>
    </row>
    <row r="22" spans="1:13" s="377" customFormat="1" ht="12" customHeight="1" x14ac:dyDescent="0.3">
      <c r="A22" s="380"/>
      <c r="B22" s="363"/>
      <c r="C22" s="561"/>
      <c r="D22" s="616"/>
      <c r="E22" s="616"/>
      <c r="F22" s="385"/>
      <c r="G22" s="563"/>
      <c r="H22" s="363"/>
      <c r="I22" s="363"/>
      <c r="J22" s="363"/>
      <c r="K22" s="363"/>
      <c r="L22" s="363"/>
      <c r="M22" s="561"/>
    </row>
    <row r="23" spans="1:13" s="408" customFormat="1" ht="21" customHeight="1" x14ac:dyDescent="0.3">
      <c r="A23" s="15"/>
      <c r="B23" s="378" t="s">
        <v>392</v>
      </c>
      <c r="C23" s="562">
        <f>SUM(C13:C21)</f>
        <v>0</v>
      </c>
      <c r="D23" s="36">
        <f t="shared" ref="D23:M23" si="3">SUM(D13:D21)</f>
        <v>0</v>
      </c>
      <c r="E23" s="36">
        <f t="shared" si="3"/>
        <v>0</v>
      </c>
      <c r="F23" s="36">
        <f t="shared" si="3"/>
        <v>0</v>
      </c>
      <c r="G23" s="562">
        <f t="shared" si="3"/>
        <v>0</v>
      </c>
      <c r="H23" s="36">
        <f t="shared" si="3"/>
        <v>0</v>
      </c>
      <c r="I23" s="36">
        <f t="shared" si="3"/>
        <v>0</v>
      </c>
      <c r="J23" s="36">
        <f t="shared" si="3"/>
        <v>0</v>
      </c>
      <c r="K23" s="36">
        <f t="shared" si="3"/>
        <v>0</v>
      </c>
      <c r="L23" s="36">
        <f t="shared" si="3"/>
        <v>0</v>
      </c>
      <c r="M23" s="562">
        <f t="shared" si="3"/>
        <v>0</v>
      </c>
    </row>
    <row r="24" spans="1:13" s="41" customFormat="1" ht="12" customHeight="1" x14ac:dyDescent="0.3">
      <c r="A24" s="407"/>
      <c r="B24" s="407"/>
      <c r="C24" s="228"/>
      <c r="D24" s="228"/>
      <c r="E24" s="228"/>
      <c r="F24" s="228"/>
      <c r="G24" s="183"/>
      <c r="H24" s="183"/>
      <c r="I24" s="183"/>
      <c r="J24" s="183"/>
      <c r="K24" s="183"/>
      <c r="L24" s="183"/>
      <c r="M24" s="379"/>
    </row>
    <row r="25" spans="1:13" s="377" customFormat="1" ht="21" customHeight="1" x14ac:dyDescent="0.3">
      <c r="A25" s="823" t="s">
        <v>6</v>
      </c>
      <c r="B25" s="824" t="s">
        <v>6</v>
      </c>
      <c r="C25" s="824"/>
      <c r="D25" s="824"/>
      <c r="E25" s="824"/>
      <c r="F25" s="824"/>
      <c r="G25" s="824"/>
      <c r="H25" s="824"/>
      <c r="I25" s="824"/>
      <c r="J25" s="824"/>
      <c r="K25" s="824"/>
      <c r="L25" s="824"/>
      <c r="M25" s="824"/>
    </row>
    <row r="26" spans="1:13" s="377" customFormat="1" ht="12" customHeight="1" x14ac:dyDescent="0.3">
      <c r="A26" s="380"/>
      <c r="B26" s="363"/>
      <c r="C26" s="558"/>
      <c r="D26" s="615"/>
      <c r="E26" s="615"/>
      <c r="F26" s="384"/>
      <c r="G26" s="563"/>
      <c r="H26" s="363"/>
      <c r="I26" s="363"/>
      <c r="J26" s="363"/>
      <c r="K26" s="363"/>
      <c r="L26" s="363"/>
      <c r="M26" s="558"/>
    </row>
    <row r="27" spans="1:13" s="188" customFormat="1" ht="12" customHeight="1" x14ac:dyDescent="0.3">
      <c r="A27" s="386">
        <v>1420</v>
      </c>
      <c r="B27" s="188" t="s">
        <v>270</v>
      </c>
      <c r="C27" s="559">
        <v>0</v>
      </c>
      <c r="D27" s="187">
        <v>0</v>
      </c>
      <c r="E27" s="187">
        <v>0</v>
      </c>
      <c r="F27" s="187">
        <f>SUM(C27:E27)</f>
        <v>0</v>
      </c>
      <c r="G27" s="559">
        <v>0</v>
      </c>
      <c r="H27" s="187">
        <v>0</v>
      </c>
      <c r="I27" s="187">
        <v>0</v>
      </c>
      <c r="J27" s="187">
        <v>0</v>
      </c>
      <c r="K27" s="187">
        <v>0</v>
      </c>
      <c r="L27" s="187">
        <f>SUM(G27:K27)</f>
        <v>0</v>
      </c>
      <c r="M27" s="586">
        <f>SUM(F27+L27)</f>
        <v>0</v>
      </c>
    </row>
    <row r="28" spans="1:13" s="408" customFormat="1" ht="12" customHeight="1" x14ac:dyDescent="0.3">
      <c r="A28" s="386">
        <v>1421</v>
      </c>
      <c r="B28" s="188" t="s">
        <v>504</v>
      </c>
      <c r="C28" s="559">
        <v>0</v>
      </c>
      <c r="D28" s="187">
        <v>0</v>
      </c>
      <c r="E28" s="187">
        <v>0</v>
      </c>
      <c r="F28" s="187">
        <f t="shared" ref="F28:F30" si="4">SUM(C28:E28)</f>
        <v>0</v>
      </c>
      <c r="G28" s="559">
        <v>0</v>
      </c>
      <c r="H28" s="187">
        <v>0</v>
      </c>
      <c r="I28" s="187">
        <v>0</v>
      </c>
      <c r="J28" s="187">
        <v>0</v>
      </c>
      <c r="K28" s="187">
        <v>0</v>
      </c>
      <c r="L28" s="187">
        <f t="shared" ref="L28:L30" si="5">SUM(G28:K28)</f>
        <v>0</v>
      </c>
      <c r="M28" s="586">
        <f t="shared" ref="M28:M30" si="6">SUM(F28+L28)</f>
        <v>0</v>
      </c>
    </row>
    <row r="29" spans="1:13" s="408" customFormat="1" ht="12" customHeight="1" x14ac:dyDescent="0.3">
      <c r="A29" s="386">
        <v>1427</v>
      </c>
      <c r="B29" s="188" t="s">
        <v>517</v>
      </c>
      <c r="C29" s="559">
        <v>0</v>
      </c>
      <c r="D29" s="187">
        <v>0</v>
      </c>
      <c r="E29" s="187">
        <v>0</v>
      </c>
      <c r="F29" s="187">
        <f t="shared" si="4"/>
        <v>0</v>
      </c>
      <c r="G29" s="559">
        <v>0</v>
      </c>
      <c r="H29" s="187">
        <v>0</v>
      </c>
      <c r="I29" s="187">
        <v>0</v>
      </c>
      <c r="J29" s="187">
        <v>0</v>
      </c>
      <c r="K29" s="187">
        <v>0</v>
      </c>
      <c r="L29" s="187">
        <f t="shared" si="5"/>
        <v>0</v>
      </c>
      <c r="M29" s="586">
        <f t="shared" si="6"/>
        <v>0</v>
      </c>
    </row>
    <row r="30" spans="1:13" s="408" customFormat="1" ht="12" customHeight="1" x14ac:dyDescent="0.3">
      <c r="A30" s="386">
        <v>1429</v>
      </c>
      <c r="B30" s="188" t="s">
        <v>280</v>
      </c>
      <c r="C30" s="559">
        <v>0</v>
      </c>
      <c r="D30" s="187">
        <v>0</v>
      </c>
      <c r="E30" s="187">
        <v>0</v>
      </c>
      <c r="F30" s="187">
        <f t="shared" si="4"/>
        <v>0</v>
      </c>
      <c r="G30" s="559">
        <v>0</v>
      </c>
      <c r="H30" s="187">
        <v>0</v>
      </c>
      <c r="I30" s="187">
        <v>0</v>
      </c>
      <c r="J30" s="187">
        <v>0</v>
      </c>
      <c r="K30" s="187">
        <v>0</v>
      </c>
      <c r="L30" s="187">
        <f t="shared" si="5"/>
        <v>0</v>
      </c>
      <c r="M30" s="586">
        <f t="shared" si="6"/>
        <v>0</v>
      </c>
    </row>
    <row r="31" spans="1:13" s="408" customFormat="1" ht="12" customHeight="1" x14ac:dyDescent="0.3">
      <c r="A31" s="281"/>
      <c r="B31" s="188"/>
      <c r="C31" s="559"/>
      <c r="D31" s="187"/>
      <c r="E31" s="187"/>
      <c r="F31" s="187"/>
      <c r="G31" s="559"/>
      <c r="H31" s="187"/>
      <c r="I31" s="187"/>
      <c r="J31" s="187"/>
      <c r="K31" s="187"/>
      <c r="L31" s="187"/>
      <c r="M31" s="586"/>
    </row>
    <row r="32" spans="1:13" s="408" customFormat="1" ht="21" customHeight="1" x14ac:dyDescent="0.3">
      <c r="A32" s="15"/>
      <c r="B32" s="378" t="s">
        <v>395</v>
      </c>
      <c r="C32" s="562">
        <f>SUM(C27:C30)</f>
        <v>0</v>
      </c>
      <c r="D32" s="36">
        <f t="shared" ref="D32:M32" si="7">SUM(D27:D30)</f>
        <v>0</v>
      </c>
      <c r="E32" s="36">
        <f t="shared" si="7"/>
        <v>0</v>
      </c>
      <c r="F32" s="36">
        <f t="shared" si="7"/>
        <v>0</v>
      </c>
      <c r="G32" s="562">
        <f t="shared" si="7"/>
        <v>0</v>
      </c>
      <c r="H32" s="36">
        <f t="shared" si="7"/>
        <v>0</v>
      </c>
      <c r="I32" s="36">
        <f t="shared" si="7"/>
        <v>0</v>
      </c>
      <c r="J32" s="36">
        <f t="shared" si="7"/>
        <v>0</v>
      </c>
      <c r="K32" s="36">
        <f t="shared" si="7"/>
        <v>0</v>
      </c>
      <c r="L32" s="36">
        <f t="shared" si="7"/>
        <v>0</v>
      </c>
      <c r="M32" s="562">
        <f t="shared" si="7"/>
        <v>0</v>
      </c>
    </row>
    <row r="33" spans="1:13" x14ac:dyDescent="0.3">
      <c r="C33" s="191"/>
      <c r="D33" s="191"/>
      <c r="E33" s="191"/>
      <c r="F33" s="191"/>
      <c r="G33" s="196"/>
      <c r="H33" s="196"/>
      <c r="I33" s="196"/>
      <c r="J33" s="196"/>
      <c r="K33" s="196"/>
      <c r="L33" s="196"/>
      <c r="M33" s="362"/>
    </row>
    <row r="34" spans="1:13" s="377" customFormat="1" ht="21" customHeight="1" x14ac:dyDescent="0.3">
      <c r="A34" s="823" t="s">
        <v>7</v>
      </c>
      <c r="B34" s="824" t="s">
        <v>7</v>
      </c>
      <c r="C34" s="824"/>
      <c r="D34" s="824"/>
      <c r="E34" s="824"/>
      <c r="F34" s="824"/>
      <c r="G34" s="824"/>
      <c r="H34" s="824"/>
      <c r="I34" s="824"/>
      <c r="J34" s="824"/>
      <c r="K34" s="824"/>
      <c r="L34" s="824"/>
      <c r="M34" s="824"/>
    </row>
    <row r="35" spans="1:13" s="408" customFormat="1" ht="12" customHeight="1" x14ac:dyDescent="0.3">
      <c r="A35" s="281"/>
      <c r="B35" s="188"/>
      <c r="C35" s="558"/>
      <c r="D35" s="187"/>
      <c r="E35" s="187"/>
      <c r="F35" s="187"/>
      <c r="G35" s="559"/>
      <c r="H35" s="187"/>
      <c r="I35" s="187"/>
      <c r="J35" s="187"/>
      <c r="K35" s="187"/>
      <c r="L35" s="187"/>
      <c r="M35" s="587"/>
    </row>
    <row r="36" spans="1:13" s="188" customFormat="1" x14ac:dyDescent="0.3">
      <c r="A36" s="386">
        <v>1440</v>
      </c>
      <c r="B36" s="188" t="s">
        <v>272</v>
      </c>
      <c r="C36" s="559">
        <v>0</v>
      </c>
      <c r="D36" s="187">
        <v>0</v>
      </c>
      <c r="E36" s="187">
        <v>0</v>
      </c>
      <c r="F36" s="187">
        <f>SUM(C36:E36)</f>
        <v>0</v>
      </c>
      <c r="G36" s="559">
        <v>0</v>
      </c>
      <c r="H36" s="187">
        <v>0</v>
      </c>
      <c r="I36" s="187">
        <v>0</v>
      </c>
      <c r="J36" s="187">
        <v>0</v>
      </c>
      <c r="K36" s="187">
        <v>0</v>
      </c>
      <c r="L36" s="187">
        <f>SUM(G36:K36)</f>
        <v>0</v>
      </c>
      <c r="M36" s="586">
        <f>SUM(F36+L36)</f>
        <v>0</v>
      </c>
    </row>
    <row r="37" spans="1:13" s="188" customFormat="1" x14ac:dyDescent="0.3">
      <c r="A37" s="386">
        <v>1441</v>
      </c>
      <c r="B37" s="188" t="s">
        <v>505</v>
      </c>
      <c r="C37" s="559">
        <v>0</v>
      </c>
      <c r="D37" s="187">
        <v>0</v>
      </c>
      <c r="E37" s="187">
        <v>0</v>
      </c>
      <c r="F37" s="187">
        <f t="shared" ref="F37:F44" si="8">SUM(C37:E37)</f>
        <v>0</v>
      </c>
      <c r="G37" s="559">
        <v>0</v>
      </c>
      <c r="H37" s="187">
        <v>0</v>
      </c>
      <c r="I37" s="187">
        <v>0</v>
      </c>
      <c r="J37" s="187">
        <v>0</v>
      </c>
      <c r="K37" s="187">
        <v>0</v>
      </c>
      <c r="L37" s="187">
        <f t="shared" ref="L37:L44" si="9">SUM(G37:K37)</f>
        <v>0</v>
      </c>
      <c r="M37" s="586">
        <f t="shared" ref="M37:M44" si="10">SUM(F37+L37)</f>
        <v>0</v>
      </c>
    </row>
    <row r="38" spans="1:13" s="188" customFormat="1" x14ac:dyDescent="0.3">
      <c r="A38" s="386">
        <v>1442</v>
      </c>
      <c r="B38" s="188" t="s">
        <v>275</v>
      </c>
      <c r="C38" s="559">
        <v>0</v>
      </c>
      <c r="D38" s="187">
        <v>0</v>
      </c>
      <c r="E38" s="187">
        <v>0</v>
      </c>
      <c r="F38" s="187">
        <f t="shared" si="8"/>
        <v>0</v>
      </c>
      <c r="G38" s="559">
        <v>0</v>
      </c>
      <c r="H38" s="187">
        <v>0</v>
      </c>
      <c r="I38" s="187">
        <v>0</v>
      </c>
      <c r="J38" s="187">
        <v>0</v>
      </c>
      <c r="K38" s="187">
        <v>0</v>
      </c>
      <c r="L38" s="187">
        <f t="shared" si="9"/>
        <v>0</v>
      </c>
      <c r="M38" s="586">
        <f t="shared" si="10"/>
        <v>0</v>
      </c>
    </row>
    <row r="39" spans="1:13" s="188" customFormat="1" x14ac:dyDescent="0.3">
      <c r="A39" s="386">
        <v>1443</v>
      </c>
      <c r="B39" s="188" t="s">
        <v>506</v>
      </c>
      <c r="C39" s="559">
        <v>0</v>
      </c>
      <c r="D39" s="187">
        <v>0</v>
      </c>
      <c r="E39" s="187">
        <v>0</v>
      </c>
      <c r="F39" s="187">
        <f t="shared" si="8"/>
        <v>0</v>
      </c>
      <c r="G39" s="559">
        <v>0</v>
      </c>
      <c r="H39" s="187">
        <v>0</v>
      </c>
      <c r="I39" s="187">
        <v>0</v>
      </c>
      <c r="J39" s="187">
        <v>0</v>
      </c>
      <c r="K39" s="187">
        <v>0</v>
      </c>
      <c r="L39" s="187">
        <f t="shared" si="9"/>
        <v>0</v>
      </c>
      <c r="M39" s="586">
        <f t="shared" si="10"/>
        <v>0</v>
      </c>
    </row>
    <row r="40" spans="1:13" s="188" customFormat="1" x14ac:dyDescent="0.3">
      <c r="A40" s="386">
        <v>1444</v>
      </c>
      <c r="B40" s="188" t="s">
        <v>273</v>
      </c>
      <c r="C40" s="559">
        <v>0</v>
      </c>
      <c r="D40" s="187">
        <v>0</v>
      </c>
      <c r="E40" s="187">
        <v>0</v>
      </c>
      <c r="F40" s="187">
        <f t="shared" si="8"/>
        <v>0</v>
      </c>
      <c r="G40" s="559">
        <v>0</v>
      </c>
      <c r="H40" s="187">
        <v>0</v>
      </c>
      <c r="I40" s="187">
        <v>0</v>
      </c>
      <c r="J40" s="187">
        <v>0</v>
      </c>
      <c r="K40" s="187">
        <v>0</v>
      </c>
      <c r="L40" s="187">
        <f t="shared" si="9"/>
        <v>0</v>
      </c>
      <c r="M40" s="586">
        <f t="shared" si="10"/>
        <v>0</v>
      </c>
    </row>
    <row r="41" spans="1:13" s="188" customFormat="1" x14ac:dyDescent="0.3">
      <c r="A41" s="386">
        <v>1445</v>
      </c>
      <c r="B41" s="188" t="s">
        <v>274</v>
      </c>
      <c r="C41" s="559">
        <v>0</v>
      </c>
      <c r="D41" s="187">
        <v>0</v>
      </c>
      <c r="E41" s="187">
        <v>0</v>
      </c>
      <c r="F41" s="187">
        <f t="shared" si="8"/>
        <v>0</v>
      </c>
      <c r="G41" s="559">
        <v>0</v>
      </c>
      <c r="H41" s="187">
        <v>0</v>
      </c>
      <c r="I41" s="187">
        <v>0</v>
      </c>
      <c r="J41" s="187">
        <v>0</v>
      </c>
      <c r="K41" s="187">
        <v>0</v>
      </c>
      <c r="L41" s="187">
        <f t="shared" si="9"/>
        <v>0</v>
      </c>
      <c r="M41" s="586">
        <f t="shared" si="10"/>
        <v>0</v>
      </c>
    </row>
    <row r="42" spans="1:13" s="188" customFormat="1" x14ac:dyDescent="0.3">
      <c r="A42" s="386">
        <v>1446</v>
      </c>
      <c r="B42" s="188" t="s">
        <v>507</v>
      </c>
      <c r="C42" s="559">
        <v>0</v>
      </c>
      <c r="D42" s="187">
        <v>0</v>
      </c>
      <c r="E42" s="187">
        <v>0</v>
      </c>
      <c r="F42" s="187">
        <f t="shared" si="8"/>
        <v>0</v>
      </c>
      <c r="G42" s="559">
        <v>0</v>
      </c>
      <c r="H42" s="187">
        <v>0</v>
      </c>
      <c r="I42" s="187">
        <v>0</v>
      </c>
      <c r="J42" s="187">
        <v>0</v>
      </c>
      <c r="K42" s="187">
        <v>0</v>
      </c>
      <c r="L42" s="187">
        <f t="shared" si="9"/>
        <v>0</v>
      </c>
      <c r="M42" s="586">
        <f t="shared" si="10"/>
        <v>0</v>
      </c>
    </row>
    <row r="43" spans="1:13" s="188" customFormat="1" x14ac:dyDescent="0.3">
      <c r="A43" s="386">
        <v>1447</v>
      </c>
      <c r="B43" s="188" t="s">
        <v>278</v>
      </c>
      <c r="C43" s="559">
        <v>0</v>
      </c>
      <c r="D43" s="187">
        <v>0</v>
      </c>
      <c r="E43" s="187">
        <v>0</v>
      </c>
      <c r="F43" s="187">
        <f t="shared" si="8"/>
        <v>0</v>
      </c>
      <c r="G43" s="559">
        <v>0</v>
      </c>
      <c r="H43" s="187">
        <v>0</v>
      </c>
      <c r="I43" s="187">
        <v>0</v>
      </c>
      <c r="J43" s="187">
        <v>0</v>
      </c>
      <c r="K43" s="187">
        <v>0</v>
      </c>
      <c r="L43" s="187">
        <f t="shared" si="9"/>
        <v>0</v>
      </c>
      <c r="M43" s="586">
        <f>SUM(F43+L43)</f>
        <v>0</v>
      </c>
    </row>
    <row r="44" spans="1:13" s="188" customFormat="1" x14ac:dyDescent="0.3">
      <c r="A44" s="386">
        <v>1448</v>
      </c>
      <c r="B44" s="188" t="s">
        <v>508</v>
      </c>
      <c r="C44" s="559">
        <v>0</v>
      </c>
      <c r="D44" s="187">
        <v>0</v>
      </c>
      <c r="E44" s="187">
        <v>0</v>
      </c>
      <c r="F44" s="187">
        <f t="shared" si="8"/>
        <v>0</v>
      </c>
      <c r="G44" s="559">
        <v>0</v>
      </c>
      <c r="H44" s="187">
        <v>0</v>
      </c>
      <c r="I44" s="187">
        <v>0</v>
      </c>
      <c r="J44" s="187">
        <v>0</v>
      </c>
      <c r="K44" s="187">
        <v>0</v>
      </c>
      <c r="L44" s="187">
        <f t="shared" si="9"/>
        <v>0</v>
      </c>
      <c r="M44" s="586">
        <f t="shared" si="10"/>
        <v>0</v>
      </c>
    </row>
    <row r="45" spans="1:13" s="408" customFormat="1" x14ac:dyDescent="0.3">
      <c r="A45" s="281"/>
      <c r="B45" s="188"/>
      <c r="C45" s="559"/>
      <c r="D45" s="187"/>
      <c r="E45" s="187"/>
      <c r="F45" s="187"/>
      <c r="G45" s="559"/>
      <c r="H45" s="187"/>
      <c r="I45" s="187"/>
      <c r="J45" s="187"/>
      <c r="K45" s="187"/>
      <c r="L45" s="187"/>
      <c r="M45" s="586"/>
    </row>
    <row r="46" spans="1:13" s="408" customFormat="1" ht="21" customHeight="1" x14ac:dyDescent="0.3">
      <c r="A46" s="15"/>
      <c r="B46" s="378" t="s">
        <v>509</v>
      </c>
      <c r="C46" s="562">
        <f>SUM(C36:C44)</f>
        <v>0</v>
      </c>
      <c r="D46" s="36">
        <f t="shared" ref="D46:M46" si="11">SUM(D36:D44)</f>
        <v>0</v>
      </c>
      <c r="E46" s="36">
        <f t="shared" si="11"/>
        <v>0</v>
      </c>
      <c r="F46" s="36">
        <f t="shared" si="11"/>
        <v>0</v>
      </c>
      <c r="G46" s="562">
        <f t="shared" si="11"/>
        <v>0</v>
      </c>
      <c r="H46" s="36">
        <f t="shared" si="11"/>
        <v>0</v>
      </c>
      <c r="I46" s="36">
        <f t="shared" si="11"/>
        <v>0</v>
      </c>
      <c r="J46" s="36">
        <f t="shared" si="11"/>
        <v>0</v>
      </c>
      <c r="K46" s="36">
        <f t="shared" si="11"/>
        <v>0</v>
      </c>
      <c r="L46" s="36">
        <f t="shared" si="11"/>
        <v>0</v>
      </c>
      <c r="M46" s="562">
        <f t="shared" si="11"/>
        <v>0</v>
      </c>
    </row>
    <row r="47" spans="1:13" s="377" customFormat="1" ht="21" customHeight="1" x14ac:dyDescent="0.3">
      <c r="A47" s="823" t="s">
        <v>8</v>
      </c>
      <c r="B47" s="824" t="s">
        <v>271</v>
      </c>
      <c r="C47" s="824"/>
      <c r="D47" s="824"/>
      <c r="E47" s="824"/>
      <c r="F47" s="824"/>
      <c r="G47" s="824"/>
      <c r="H47" s="824"/>
      <c r="I47" s="824"/>
      <c r="J47" s="824"/>
      <c r="K47" s="824"/>
      <c r="L47" s="824"/>
      <c r="M47" s="824"/>
    </row>
    <row r="48" spans="1:13" s="408" customFormat="1" ht="12" customHeight="1" x14ac:dyDescent="0.3">
      <c r="A48" s="281"/>
      <c r="B48" s="188"/>
      <c r="C48" s="558"/>
      <c r="D48" s="187"/>
      <c r="E48" s="187"/>
      <c r="F48" s="187"/>
      <c r="G48" s="559"/>
      <c r="H48" s="187"/>
      <c r="I48" s="187"/>
      <c r="J48" s="187"/>
      <c r="K48" s="187"/>
      <c r="L48" s="187"/>
      <c r="M48" s="587"/>
    </row>
    <row r="49" spans="1:13" s="188" customFormat="1" x14ac:dyDescent="0.3">
      <c r="A49" s="386">
        <v>1450</v>
      </c>
      <c r="B49" s="188" t="s">
        <v>272</v>
      </c>
      <c r="C49" s="559">
        <v>0</v>
      </c>
      <c r="D49" s="187">
        <v>0</v>
      </c>
      <c r="E49" s="187">
        <v>0</v>
      </c>
      <c r="F49" s="187">
        <f>SUM(C49:E49)</f>
        <v>0</v>
      </c>
      <c r="G49" s="559">
        <v>0</v>
      </c>
      <c r="H49" s="187">
        <v>0</v>
      </c>
      <c r="I49" s="187">
        <v>0</v>
      </c>
      <c r="J49" s="187">
        <v>0</v>
      </c>
      <c r="K49" s="187">
        <v>0</v>
      </c>
      <c r="L49" s="187">
        <f>SUM(G49:K49)</f>
        <v>0</v>
      </c>
      <c r="M49" s="586">
        <f>SUM(F49+L49)</f>
        <v>0</v>
      </c>
    </row>
    <row r="50" spans="1:13" s="188" customFormat="1" x14ac:dyDescent="0.3">
      <c r="A50" s="386">
        <v>1451</v>
      </c>
      <c r="B50" s="188" t="s">
        <v>505</v>
      </c>
      <c r="C50" s="559">
        <v>0</v>
      </c>
      <c r="D50" s="187">
        <v>0</v>
      </c>
      <c r="E50" s="187">
        <v>0</v>
      </c>
      <c r="F50" s="187">
        <f t="shared" ref="F50:F57" si="12">SUM(C50:E50)</f>
        <v>0</v>
      </c>
      <c r="G50" s="559">
        <v>0</v>
      </c>
      <c r="H50" s="187">
        <v>0</v>
      </c>
      <c r="I50" s="187">
        <v>0</v>
      </c>
      <c r="J50" s="187">
        <v>0</v>
      </c>
      <c r="K50" s="187">
        <v>0</v>
      </c>
      <c r="L50" s="187">
        <f t="shared" ref="L50:L57" si="13">SUM(G50:K50)</f>
        <v>0</v>
      </c>
      <c r="M50" s="586">
        <f t="shared" ref="M50:M57" si="14">SUM(F50+L50)</f>
        <v>0</v>
      </c>
    </row>
    <row r="51" spans="1:13" s="188" customFormat="1" x14ac:dyDescent="0.3">
      <c r="A51" s="386">
        <v>1452</v>
      </c>
      <c r="B51" s="188" t="s">
        <v>275</v>
      </c>
      <c r="C51" s="559">
        <v>0</v>
      </c>
      <c r="D51" s="187">
        <v>0</v>
      </c>
      <c r="E51" s="187">
        <v>0</v>
      </c>
      <c r="F51" s="187">
        <f t="shared" si="12"/>
        <v>0</v>
      </c>
      <c r="G51" s="559">
        <v>0</v>
      </c>
      <c r="H51" s="187">
        <v>0</v>
      </c>
      <c r="I51" s="187">
        <v>0</v>
      </c>
      <c r="J51" s="187">
        <v>0</v>
      </c>
      <c r="K51" s="187">
        <v>0</v>
      </c>
      <c r="L51" s="187">
        <f t="shared" si="13"/>
        <v>0</v>
      </c>
      <c r="M51" s="586">
        <f t="shared" si="14"/>
        <v>0</v>
      </c>
    </row>
    <row r="52" spans="1:13" s="188" customFormat="1" x14ac:dyDescent="0.3">
      <c r="A52" s="386">
        <v>1453</v>
      </c>
      <c r="B52" s="188" t="s">
        <v>506</v>
      </c>
      <c r="C52" s="559">
        <v>0</v>
      </c>
      <c r="D52" s="187">
        <v>0</v>
      </c>
      <c r="E52" s="187">
        <v>0</v>
      </c>
      <c r="F52" s="187">
        <f t="shared" si="12"/>
        <v>0</v>
      </c>
      <c r="G52" s="559">
        <v>0</v>
      </c>
      <c r="H52" s="187">
        <v>0</v>
      </c>
      <c r="I52" s="187">
        <v>0</v>
      </c>
      <c r="J52" s="187">
        <v>0</v>
      </c>
      <c r="K52" s="187">
        <v>0</v>
      </c>
      <c r="L52" s="187">
        <f t="shared" si="13"/>
        <v>0</v>
      </c>
      <c r="M52" s="586">
        <f t="shared" si="14"/>
        <v>0</v>
      </c>
    </row>
    <row r="53" spans="1:13" s="188" customFormat="1" x14ac:dyDescent="0.3">
      <c r="A53" s="386">
        <v>1454</v>
      </c>
      <c r="B53" s="188" t="s">
        <v>273</v>
      </c>
      <c r="C53" s="559">
        <v>0</v>
      </c>
      <c r="D53" s="187">
        <v>0</v>
      </c>
      <c r="E53" s="187">
        <v>0</v>
      </c>
      <c r="F53" s="187">
        <f t="shared" si="12"/>
        <v>0</v>
      </c>
      <c r="G53" s="559">
        <v>0</v>
      </c>
      <c r="H53" s="187">
        <v>0</v>
      </c>
      <c r="I53" s="187">
        <v>0</v>
      </c>
      <c r="J53" s="187">
        <v>0</v>
      </c>
      <c r="K53" s="187">
        <v>0</v>
      </c>
      <c r="L53" s="187">
        <f t="shared" si="13"/>
        <v>0</v>
      </c>
      <c r="M53" s="586">
        <f t="shared" si="14"/>
        <v>0</v>
      </c>
    </row>
    <row r="54" spans="1:13" s="188" customFormat="1" x14ac:dyDescent="0.3">
      <c r="A54" s="386">
        <v>1455</v>
      </c>
      <c r="B54" s="188" t="s">
        <v>274</v>
      </c>
      <c r="C54" s="559">
        <v>0</v>
      </c>
      <c r="D54" s="187">
        <v>0</v>
      </c>
      <c r="E54" s="187">
        <v>0</v>
      </c>
      <c r="F54" s="187">
        <f t="shared" si="12"/>
        <v>0</v>
      </c>
      <c r="G54" s="559">
        <v>0</v>
      </c>
      <c r="H54" s="187">
        <v>0</v>
      </c>
      <c r="I54" s="187">
        <v>0</v>
      </c>
      <c r="J54" s="187">
        <v>0</v>
      </c>
      <c r="K54" s="187">
        <v>0</v>
      </c>
      <c r="L54" s="187">
        <f t="shared" si="13"/>
        <v>0</v>
      </c>
      <c r="M54" s="586">
        <f t="shared" si="14"/>
        <v>0</v>
      </c>
    </row>
    <row r="55" spans="1:13" s="188" customFormat="1" x14ac:dyDescent="0.3">
      <c r="A55" s="386">
        <v>1456</v>
      </c>
      <c r="B55" s="188" t="s">
        <v>507</v>
      </c>
      <c r="C55" s="559">
        <v>0</v>
      </c>
      <c r="D55" s="187">
        <v>0</v>
      </c>
      <c r="E55" s="187">
        <v>0</v>
      </c>
      <c r="F55" s="187">
        <f t="shared" si="12"/>
        <v>0</v>
      </c>
      <c r="G55" s="559">
        <v>0</v>
      </c>
      <c r="H55" s="187">
        <v>0</v>
      </c>
      <c r="I55" s="187">
        <v>0</v>
      </c>
      <c r="J55" s="187">
        <v>0</v>
      </c>
      <c r="K55" s="187">
        <v>0</v>
      </c>
      <c r="L55" s="187">
        <f t="shared" si="13"/>
        <v>0</v>
      </c>
      <c r="M55" s="586">
        <f t="shared" si="14"/>
        <v>0</v>
      </c>
    </row>
    <row r="56" spans="1:13" s="188" customFormat="1" x14ac:dyDescent="0.3">
      <c r="A56" s="386">
        <v>1457</v>
      </c>
      <c r="B56" s="188" t="s">
        <v>278</v>
      </c>
      <c r="C56" s="559">
        <v>0</v>
      </c>
      <c r="D56" s="187">
        <v>0</v>
      </c>
      <c r="E56" s="187">
        <v>0</v>
      </c>
      <c r="F56" s="187">
        <f t="shared" si="12"/>
        <v>0</v>
      </c>
      <c r="G56" s="559">
        <v>0</v>
      </c>
      <c r="H56" s="187">
        <v>0</v>
      </c>
      <c r="I56" s="187">
        <v>0</v>
      </c>
      <c r="J56" s="187">
        <v>0</v>
      </c>
      <c r="K56" s="187">
        <v>0</v>
      </c>
      <c r="L56" s="187">
        <f t="shared" si="13"/>
        <v>0</v>
      </c>
      <c r="M56" s="586">
        <f t="shared" si="14"/>
        <v>0</v>
      </c>
    </row>
    <row r="57" spans="1:13" s="188" customFormat="1" x14ac:dyDescent="0.3">
      <c r="A57" s="386">
        <v>1458</v>
      </c>
      <c r="B57" s="188" t="s">
        <v>508</v>
      </c>
      <c r="C57" s="559">
        <v>0</v>
      </c>
      <c r="D57" s="187">
        <v>0</v>
      </c>
      <c r="E57" s="187">
        <v>0</v>
      </c>
      <c r="F57" s="187">
        <f t="shared" si="12"/>
        <v>0</v>
      </c>
      <c r="G57" s="559">
        <v>0</v>
      </c>
      <c r="H57" s="187">
        <v>0</v>
      </c>
      <c r="I57" s="187">
        <v>0</v>
      </c>
      <c r="J57" s="187">
        <v>0</v>
      </c>
      <c r="K57" s="187">
        <v>0</v>
      </c>
      <c r="L57" s="187">
        <f t="shared" si="13"/>
        <v>0</v>
      </c>
      <c r="M57" s="586">
        <f t="shared" si="14"/>
        <v>0</v>
      </c>
    </row>
    <row r="58" spans="1:13" s="408" customFormat="1" x14ac:dyDescent="0.3">
      <c r="A58" s="281"/>
      <c r="B58" s="188"/>
      <c r="C58" s="559"/>
      <c r="D58" s="187"/>
      <c r="E58" s="187"/>
      <c r="F58" s="187"/>
      <c r="G58" s="559"/>
      <c r="H58" s="187"/>
      <c r="I58" s="187"/>
      <c r="J58" s="187"/>
      <c r="K58" s="187"/>
      <c r="L58" s="187"/>
      <c r="M58" s="586"/>
    </row>
    <row r="59" spans="1:13" s="408" customFormat="1" ht="21" customHeight="1" x14ac:dyDescent="0.3">
      <c r="A59" s="15"/>
      <c r="B59" s="378" t="s">
        <v>510</v>
      </c>
      <c r="C59" s="562">
        <f>SUM(C49:C57)</f>
        <v>0</v>
      </c>
      <c r="D59" s="36">
        <f t="shared" ref="D59:M59" si="15">SUM(D49:D57)</f>
        <v>0</v>
      </c>
      <c r="E59" s="36">
        <f t="shared" si="15"/>
        <v>0</v>
      </c>
      <c r="F59" s="36">
        <f t="shared" si="15"/>
        <v>0</v>
      </c>
      <c r="G59" s="562">
        <f t="shared" si="15"/>
        <v>0</v>
      </c>
      <c r="H59" s="36">
        <f t="shared" si="15"/>
        <v>0</v>
      </c>
      <c r="I59" s="36">
        <f t="shared" si="15"/>
        <v>0</v>
      </c>
      <c r="J59" s="36">
        <f t="shared" si="15"/>
        <v>0</v>
      </c>
      <c r="K59" s="36">
        <f t="shared" si="15"/>
        <v>0</v>
      </c>
      <c r="L59" s="36">
        <f t="shared" si="15"/>
        <v>0</v>
      </c>
      <c r="M59" s="562">
        <f t="shared" si="15"/>
        <v>0</v>
      </c>
    </row>
    <row r="60" spans="1:13" x14ac:dyDescent="0.3">
      <c r="A60" s="290"/>
      <c r="B60" s="382"/>
      <c r="C60" s="288"/>
      <c r="D60" s="288"/>
      <c r="E60" s="288"/>
      <c r="F60" s="288"/>
      <c r="G60" s="288"/>
      <c r="H60" s="288"/>
      <c r="I60" s="288"/>
      <c r="J60" s="288"/>
      <c r="K60" s="288"/>
      <c r="L60" s="288"/>
      <c r="M60" s="383"/>
    </row>
    <row r="61" spans="1:13" s="377" customFormat="1" ht="21" customHeight="1" x14ac:dyDescent="0.3">
      <c r="A61" s="823" t="s">
        <v>9</v>
      </c>
      <c r="B61" s="824" t="s">
        <v>396</v>
      </c>
      <c r="C61" s="824"/>
      <c r="D61" s="824"/>
      <c r="E61" s="824"/>
      <c r="F61" s="824"/>
      <c r="G61" s="824"/>
      <c r="H61" s="824"/>
      <c r="I61" s="824"/>
      <c r="J61" s="824"/>
      <c r="K61" s="824"/>
      <c r="L61" s="824"/>
      <c r="M61" s="824"/>
    </row>
    <row r="62" spans="1:13" s="408" customFormat="1" ht="12" customHeight="1" x14ac:dyDescent="0.3">
      <c r="A62" s="281"/>
      <c r="B62" s="188"/>
      <c r="C62" s="558"/>
      <c r="D62" s="187"/>
      <c r="E62" s="187"/>
      <c r="F62" s="187"/>
      <c r="G62" s="559"/>
      <c r="H62" s="187"/>
      <c r="I62" s="187"/>
      <c r="J62" s="187"/>
      <c r="K62" s="187"/>
      <c r="L62" s="187"/>
      <c r="M62" s="587"/>
    </row>
    <row r="63" spans="1:13" s="188" customFormat="1" x14ac:dyDescent="0.3">
      <c r="A63" s="386">
        <v>1460</v>
      </c>
      <c r="B63" s="188" t="s">
        <v>272</v>
      </c>
      <c r="C63" s="559">
        <v>0</v>
      </c>
      <c r="D63" s="187">
        <v>0</v>
      </c>
      <c r="E63" s="187">
        <v>0</v>
      </c>
      <c r="F63" s="187">
        <f>SUM(C63:E63)</f>
        <v>0</v>
      </c>
      <c r="G63" s="559">
        <v>0</v>
      </c>
      <c r="H63" s="187">
        <v>0</v>
      </c>
      <c r="I63" s="187">
        <v>0</v>
      </c>
      <c r="J63" s="187">
        <v>0</v>
      </c>
      <c r="K63" s="187">
        <v>0</v>
      </c>
      <c r="L63" s="187">
        <f>SUM(G63:K63)</f>
        <v>0</v>
      </c>
      <c r="M63" s="586">
        <f>SUM(F63+L63)</f>
        <v>0</v>
      </c>
    </row>
    <row r="64" spans="1:13" s="188" customFormat="1" x14ac:dyDescent="0.3">
      <c r="A64" s="386">
        <v>1461</v>
      </c>
      <c r="B64" s="188" t="s">
        <v>505</v>
      </c>
      <c r="C64" s="559">
        <v>0</v>
      </c>
      <c r="D64" s="187">
        <v>0</v>
      </c>
      <c r="E64" s="187">
        <v>0</v>
      </c>
      <c r="F64" s="187">
        <f t="shared" ref="F64:F72" si="16">SUM(C64:E64)</f>
        <v>0</v>
      </c>
      <c r="G64" s="559">
        <v>0</v>
      </c>
      <c r="H64" s="187">
        <v>0</v>
      </c>
      <c r="I64" s="187">
        <v>0</v>
      </c>
      <c r="J64" s="187">
        <v>0</v>
      </c>
      <c r="K64" s="187">
        <v>0</v>
      </c>
      <c r="L64" s="187">
        <f t="shared" ref="L64:L72" si="17">SUM(G64:K64)</f>
        <v>0</v>
      </c>
      <c r="M64" s="586">
        <f t="shared" ref="M64:M72" si="18">SUM(F64+L64)</f>
        <v>0</v>
      </c>
    </row>
    <row r="65" spans="1:13" s="188" customFormat="1" x14ac:dyDescent="0.3">
      <c r="A65" s="386">
        <v>1462</v>
      </c>
      <c r="B65" s="188" t="s">
        <v>275</v>
      </c>
      <c r="C65" s="559">
        <v>0</v>
      </c>
      <c r="D65" s="187">
        <v>0</v>
      </c>
      <c r="E65" s="187">
        <v>0</v>
      </c>
      <c r="F65" s="187">
        <f t="shared" si="16"/>
        <v>0</v>
      </c>
      <c r="G65" s="559">
        <v>0</v>
      </c>
      <c r="H65" s="187">
        <v>0</v>
      </c>
      <c r="I65" s="187">
        <v>0</v>
      </c>
      <c r="J65" s="187">
        <v>0</v>
      </c>
      <c r="K65" s="187">
        <v>0</v>
      </c>
      <c r="L65" s="187">
        <f t="shared" si="17"/>
        <v>0</v>
      </c>
      <c r="M65" s="586">
        <f>SUM(F65+L65)</f>
        <v>0</v>
      </c>
    </row>
    <row r="66" spans="1:13" s="188" customFormat="1" x14ac:dyDescent="0.3">
      <c r="A66" s="386">
        <v>1463</v>
      </c>
      <c r="B66" s="188" t="s">
        <v>506</v>
      </c>
      <c r="C66" s="559">
        <v>0</v>
      </c>
      <c r="D66" s="187">
        <v>0</v>
      </c>
      <c r="E66" s="187">
        <v>0</v>
      </c>
      <c r="F66" s="187">
        <f t="shared" si="16"/>
        <v>0</v>
      </c>
      <c r="G66" s="559">
        <v>0</v>
      </c>
      <c r="H66" s="187">
        <v>0</v>
      </c>
      <c r="I66" s="187">
        <v>0</v>
      </c>
      <c r="J66" s="187">
        <v>0</v>
      </c>
      <c r="K66" s="187">
        <v>0</v>
      </c>
      <c r="L66" s="187">
        <f t="shared" si="17"/>
        <v>0</v>
      </c>
      <c r="M66" s="586">
        <f t="shared" si="18"/>
        <v>0</v>
      </c>
    </row>
    <row r="67" spans="1:13" s="188" customFormat="1" x14ac:dyDescent="0.3">
      <c r="A67" s="386">
        <v>1464</v>
      </c>
      <c r="B67" s="188" t="s">
        <v>273</v>
      </c>
      <c r="C67" s="559">
        <v>0</v>
      </c>
      <c r="D67" s="187">
        <v>0</v>
      </c>
      <c r="E67" s="187">
        <v>0</v>
      </c>
      <c r="F67" s="187">
        <f t="shared" si="16"/>
        <v>0</v>
      </c>
      <c r="G67" s="559">
        <v>0</v>
      </c>
      <c r="H67" s="187">
        <v>0</v>
      </c>
      <c r="I67" s="187">
        <v>0</v>
      </c>
      <c r="J67" s="187">
        <v>0</v>
      </c>
      <c r="K67" s="187">
        <v>0</v>
      </c>
      <c r="L67" s="187">
        <f t="shared" si="17"/>
        <v>0</v>
      </c>
      <c r="M67" s="586">
        <f t="shared" si="18"/>
        <v>0</v>
      </c>
    </row>
    <row r="68" spans="1:13" s="188" customFormat="1" x14ac:dyDescent="0.3">
      <c r="A68" s="386">
        <v>1465</v>
      </c>
      <c r="B68" s="188" t="s">
        <v>274</v>
      </c>
      <c r="C68" s="559">
        <v>0</v>
      </c>
      <c r="D68" s="187">
        <v>0</v>
      </c>
      <c r="E68" s="187">
        <v>0</v>
      </c>
      <c r="F68" s="187">
        <f t="shared" si="16"/>
        <v>0</v>
      </c>
      <c r="G68" s="559">
        <v>0</v>
      </c>
      <c r="H68" s="187">
        <v>0</v>
      </c>
      <c r="I68" s="187">
        <v>0</v>
      </c>
      <c r="J68" s="187">
        <v>0</v>
      </c>
      <c r="K68" s="187">
        <v>0</v>
      </c>
      <c r="L68" s="187">
        <f t="shared" si="17"/>
        <v>0</v>
      </c>
      <c r="M68" s="586">
        <f t="shared" si="18"/>
        <v>0</v>
      </c>
    </row>
    <row r="69" spans="1:13" s="188" customFormat="1" x14ac:dyDescent="0.3">
      <c r="A69" s="386">
        <v>1466</v>
      </c>
      <c r="B69" s="188" t="s">
        <v>507</v>
      </c>
      <c r="C69" s="559">
        <v>0</v>
      </c>
      <c r="D69" s="187">
        <v>0</v>
      </c>
      <c r="E69" s="187">
        <v>0</v>
      </c>
      <c r="F69" s="187">
        <f t="shared" si="16"/>
        <v>0</v>
      </c>
      <c r="G69" s="559">
        <v>0</v>
      </c>
      <c r="H69" s="187">
        <v>0</v>
      </c>
      <c r="I69" s="187">
        <v>0</v>
      </c>
      <c r="J69" s="187">
        <v>0</v>
      </c>
      <c r="K69" s="187">
        <v>0</v>
      </c>
      <c r="L69" s="187">
        <f t="shared" si="17"/>
        <v>0</v>
      </c>
      <c r="M69" s="586">
        <f t="shared" si="18"/>
        <v>0</v>
      </c>
    </row>
    <row r="70" spans="1:13" s="188" customFormat="1" x14ac:dyDescent="0.3">
      <c r="A70" s="386">
        <v>1467</v>
      </c>
      <c r="B70" s="188" t="s">
        <v>278</v>
      </c>
      <c r="C70" s="559">
        <v>0</v>
      </c>
      <c r="D70" s="187">
        <v>0</v>
      </c>
      <c r="E70" s="187">
        <v>0</v>
      </c>
      <c r="F70" s="187">
        <f t="shared" si="16"/>
        <v>0</v>
      </c>
      <c r="G70" s="559">
        <v>0</v>
      </c>
      <c r="H70" s="187">
        <v>0</v>
      </c>
      <c r="I70" s="187">
        <v>0</v>
      </c>
      <c r="J70" s="187">
        <v>0</v>
      </c>
      <c r="K70" s="187">
        <v>0</v>
      </c>
      <c r="L70" s="187">
        <f t="shared" si="17"/>
        <v>0</v>
      </c>
      <c r="M70" s="586">
        <f t="shared" si="18"/>
        <v>0</v>
      </c>
    </row>
    <row r="71" spans="1:13" s="188" customFormat="1" x14ac:dyDescent="0.3">
      <c r="A71" s="386">
        <v>1468</v>
      </c>
      <c r="B71" s="188" t="s">
        <v>508</v>
      </c>
      <c r="C71" s="559">
        <v>0</v>
      </c>
      <c r="D71" s="187">
        <v>0</v>
      </c>
      <c r="E71" s="187">
        <v>0</v>
      </c>
      <c r="F71" s="187">
        <f t="shared" ref="F71" si="19">SUM(C71:E71)</f>
        <v>0</v>
      </c>
      <c r="G71" s="559">
        <v>0</v>
      </c>
      <c r="H71" s="187">
        <v>0</v>
      </c>
      <c r="I71" s="187">
        <v>0</v>
      </c>
      <c r="J71" s="187">
        <v>0</v>
      </c>
      <c r="K71" s="187">
        <v>0</v>
      </c>
      <c r="L71" s="187">
        <f t="shared" ref="L71" si="20">SUM(G71:K71)</f>
        <v>0</v>
      </c>
      <c r="M71" s="586">
        <f t="shared" ref="M71" si="21">SUM(F71+L71)</f>
        <v>0</v>
      </c>
    </row>
    <row r="72" spans="1:13" s="188" customFormat="1" x14ac:dyDescent="0.3">
      <c r="A72" s="386">
        <v>1469</v>
      </c>
      <c r="B72" s="188" t="s">
        <v>733</v>
      </c>
      <c r="C72" s="559">
        <v>0</v>
      </c>
      <c r="D72" s="187">
        <v>0</v>
      </c>
      <c r="E72" s="187">
        <v>0</v>
      </c>
      <c r="F72" s="187">
        <f t="shared" si="16"/>
        <v>0</v>
      </c>
      <c r="G72" s="559">
        <v>0</v>
      </c>
      <c r="H72" s="187">
        <v>0</v>
      </c>
      <c r="I72" s="187">
        <v>0</v>
      </c>
      <c r="J72" s="187">
        <v>0</v>
      </c>
      <c r="K72" s="187">
        <v>0</v>
      </c>
      <c r="L72" s="187">
        <f t="shared" si="17"/>
        <v>0</v>
      </c>
      <c r="M72" s="586">
        <f t="shared" si="18"/>
        <v>0</v>
      </c>
    </row>
    <row r="73" spans="1:13" s="408" customFormat="1" x14ac:dyDescent="0.3">
      <c r="A73" s="281"/>
      <c r="B73" s="188"/>
      <c r="C73" s="559"/>
      <c r="D73" s="187"/>
      <c r="E73" s="187"/>
      <c r="F73" s="187"/>
      <c r="G73" s="559"/>
      <c r="H73" s="187"/>
      <c r="I73" s="187"/>
      <c r="J73" s="187"/>
      <c r="K73" s="187"/>
      <c r="L73" s="187"/>
      <c r="M73" s="586"/>
    </row>
    <row r="74" spans="1:13" s="408" customFormat="1" ht="21" customHeight="1" x14ac:dyDescent="0.3">
      <c r="A74" s="15"/>
      <c r="B74" s="378" t="s">
        <v>397</v>
      </c>
      <c r="C74" s="562">
        <f>SUM(C63:C72)</f>
        <v>0</v>
      </c>
      <c r="D74" s="36">
        <f t="shared" ref="D74:L74" si="22">SUM(D63:D72)</f>
        <v>0</v>
      </c>
      <c r="E74" s="36">
        <f t="shared" si="22"/>
        <v>0</v>
      </c>
      <c r="F74" s="36">
        <f t="shared" si="22"/>
        <v>0</v>
      </c>
      <c r="G74" s="562">
        <f t="shared" si="22"/>
        <v>0</v>
      </c>
      <c r="H74" s="36">
        <f t="shared" si="22"/>
        <v>0</v>
      </c>
      <c r="I74" s="36">
        <f t="shared" si="22"/>
        <v>0</v>
      </c>
      <c r="J74" s="36">
        <f t="shared" si="22"/>
        <v>0</v>
      </c>
      <c r="K74" s="36">
        <f t="shared" si="22"/>
        <v>0</v>
      </c>
      <c r="L74" s="36">
        <f t="shared" si="22"/>
        <v>0</v>
      </c>
      <c r="M74" s="562">
        <f>SUM(M63:M72)</f>
        <v>0</v>
      </c>
    </row>
    <row r="76" spans="1:13" s="377" customFormat="1" ht="21" customHeight="1" x14ac:dyDescent="0.3">
      <c r="B76" s="617" t="s">
        <v>25</v>
      </c>
      <c r="C76" s="562">
        <f>C23+C32+C46+C59+C74</f>
        <v>0</v>
      </c>
      <c r="D76" s="36">
        <f t="shared" ref="D76:M76" si="23">D23+D32+D46+D59+D74</f>
        <v>0</v>
      </c>
      <c r="E76" s="36">
        <f t="shared" si="23"/>
        <v>0</v>
      </c>
      <c r="F76" s="36">
        <f t="shared" si="23"/>
        <v>0</v>
      </c>
      <c r="G76" s="562">
        <f t="shared" si="23"/>
        <v>0</v>
      </c>
      <c r="H76" s="36">
        <f t="shared" si="23"/>
        <v>0</v>
      </c>
      <c r="I76" s="36">
        <f t="shared" si="23"/>
        <v>0</v>
      </c>
      <c r="J76" s="36">
        <f t="shared" si="23"/>
        <v>0</v>
      </c>
      <c r="K76" s="36">
        <f t="shared" si="23"/>
        <v>0</v>
      </c>
      <c r="L76" s="36">
        <f t="shared" si="23"/>
        <v>0</v>
      </c>
      <c r="M76" s="562">
        <f t="shared" si="23"/>
        <v>0</v>
      </c>
    </row>
  </sheetData>
  <mergeCells count="9">
    <mergeCell ref="A34:M34"/>
    <mergeCell ref="A47:M47"/>
    <mergeCell ref="A61:M61"/>
    <mergeCell ref="A4:M4"/>
    <mergeCell ref="A7:B9"/>
    <mergeCell ref="C7:F7"/>
    <mergeCell ref="G7:L7"/>
    <mergeCell ref="A11:M11"/>
    <mergeCell ref="A25:M25"/>
  </mergeCells>
  <pageMargins left="0.59055118110236227" right="0.59055118110236227" top="0.98425196850393704" bottom="0.59055118110236227" header="0.59055118110236227" footer="0.31496062992125984"/>
  <pageSetup paperSize="9" scale="80" orientation="landscape" horizontalDpi="4294967293" r:id="rId1"/>
  <headerFooter>
    <oddHeader>&amp;L&amp;8Schulgemeinde&amp;R&amp;8Jahresrechnung 2019</oddHeader>
    <oddFooter>&amp;R&amp;8Seite &amp;P</oddFooter>
  </headerFooter>
  <rowBreaks count="1" manualBreakCount="1">
    <brk id="46"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zoomScaleNormal="100" workbookViewId="0"/>
  </sheetViews>
  <sheetFormatPr baseColWidth="10" defaultColWidth="11" defaultRowHeight="11.5" x14ac:dyDescent="0.3"/>
  <cols>
    <col min="1" max="1" width="6.58203125" style="128" customWidth="1"/>
    <col min="2" max="2" width="28.75" style="144" bestFit="1" customWidth="1"/>
    <col min="3" max="13" width="10.58203125" style="144" customWidth="1"/>
    <col min="14" max="16384" width="11" style="144"/>
  </cols>
  <sheetData>
    <row r="1" spans="1:13" s="88" customFormat="1" ht="22" x14ac:dyDescent="0.3">
      <c r="A1" s="146" t="s">
        <v>142</v>
      </c>
      <c r="B1" s="146"/>
    </row>
    <row r="2" spans="1:13" s="88" customFormat="1" x14ac:dyDescent="0.3">
      <c r="A2" s="120"/>
      <c r="B2" s="120"/>
    </row>
    <row r="3" spans="1:13" s="88" customFormat="1" x14ac:dyDescent="0.3">
      <c r="A3" s="120"/>
      <c r="B3" s="120"/>
    </row>
    <row r="4" spans="1:13" s="124" customFormat="1" ht="24" customHeight="1" x14ac:dyDescent="0.3">
      <c r="A4" s="817" t="s">
        <v>562</v>
      </c>
      <c r="B4" s="817"/>
      <c r="C4" s="817"/>
      <c r="D4" s="817"/>
      <c r="E4" s="817"/>
      <c r="F4" s="817"/>
      <c r="G4" s="817"/>
      <c r="H4" s="817"/>
      <c r="I4" s="817"/>
      <c r="J4" s="817"/>
      <c r="K4" s="817"/>
      <c r="L4" s="817"/>
      <c r="M4" s="817"/>
    </row>
    <row r="5" spans="1:13" s="88" customFormat="1" x14ac:dyDescent="0.3">
      <c r="A5" s="89"/>
      <c r="B5" s="89"/>
      <c r="C5" s="89"/>
      <c r="D5" s="89"/>
      <c r="E5" s="89"/>
      <c r="F5" s="163"/>
      <c r="G5" s="163"/>
      <c r="H5" s="163"/>
      <c r="I5" s="163"/>
      <c r="J5" s="163"/>
      <c r="K5" s="163"/>
      <c r="L5" s="130"/>
      <c r="M5" s="155"/>
    </row>
    <row r="6" spans="1:13" s="88" customFormat="1" x14ac:dyDescent="0.3">
      <c r="A6" s="89"/>
      <c r="B6" s="89"/>
      <c r="C6" s="89"/>
      <c r="D6" s="89"/>
      <c r="E6" s="89"/>
      <c r="F6" s="163"/>
      <c r="G6" s="163"/>
      <c r="H6" s="163"/>
      <c r="I6" s="163"/>
      <c r="J6" s="163"/>
      <c r="K6" s="163"/>
      <c r="L6" s="130"/>
      <c r="M6" s="155"/>
    </row>
    <row r="7" spans="1:13" s="176" customFormat="1" ht="12" customHeight="1" x14ac:dyDescent="0.3">
      <c r="A7" s="837" t="s">
        <v>680</v>
      </c>
      <c r="B7" s="838"/>
      <c r="C7" s="825" t="s">
        <v>616</v>
      </c>
      <c r="D7" s="826"/>
      <c r="E7" s="826"/>
      <c r="F7" s="827"/>
      <c r="G7" s="825" t="s">
        <v>123</v>
      </c>
      <c r="H7" s="826"/>
      <c r="I7" s="826"/>
      <c r="J7" s="826"/>
      <c r="K7" s="826"/>
      <c r="L7" s="826"/>
      <c r="M7" s="584"/>
    </row>
    <row r="8" spans="1:13" s="176" customFormat="1" ht="12" customHeight="1" x14ac:dyDescent="0.3">
      <c r="A8" s="839"/>
      <c r="B8" s="840"/>
      <c r="C8" s="556" t="s">
        <v>312</v>
      </c>
      <c r="D8" s="184" t="s">
        <v>393</v>
      </c>
      <c r="E8" s="184" t="s">
        <v>515</v>
      </c>
      <c r="F8" s="381" t="s">
        <v>312</v>
      </c>
      <c r="G8" s="556" t="s">
        <v>312</v>
      </c>
      <c r="H8" s="184" t="s">
        <v>512</v>
      </c>
      <c r="I8" s="184" t="s">
        <v>513</v>
      </c>
      <c r="J8" s="184" t="s">
        <v>409</v>
      </c>
      <c r="K8" s="184" t="s">
        <v>515</v>
      </c>
      <c r="L8" s="184" t="s">
        <v>312</v>
      </c>
      <c r="M8" s="556" t="s">
        <v>124</v>
      </c>
    </row>
    <row r="9" spans="1:13" s="176" customFormat="1" ht="12" customHeight="1" x14ac:dyDescent="0.3">
      <c r="A9" s="841"/>
      <c r="B9" s="842"/>
      <c r="C9" s="557">
        <v>43466</v>
      </c>
      <c r="D9" s="228" t="s">
        <v>281</v>
      </c>
      <c r="E9" s="228" t="s">
        <v>516</v>
      </c>
      <c r="F9" s="517">
        <v>43830</v>
      </c>
      <c r="G9" s="557">
        <v>43466</v>
      </c>
      <c r="H9" s="228" t="s">
        <v>511</v>
      </c>
      <c r="I9" s="228" t="s">
        <v>514</v>
      </c>
      <c r="J9" s="228"/>
      <c r="K9" s="228" t="s">
        <v>516</v>
      </c>
      <c r="L9" s="518">
        <v>43830</v>
      </c>
      <c r="M9" s="585">
        <v>43830</v>
      </c>
    </row>
    <row r="10" spans="1:13" s="41" customFormat="1" ht="12" customHeight="1" x14ac:dyDescent="0.3">
      <c r="A10" s="367"/>
      <c r="B10" s="367"/>
      <c r="C10" s="183"/>
      <c r="D10" s="183"/>
      <c r="E10" s="183"/>
      <c r="F10" s="183"/>
      <c r="G10" s="183"/>
      <c r="H10" s="183"/>
      <c r="I10" s="183"/>
      <c r="J10" s="183"/>
      <c r="K10" s="183"/>
      <c r="L10" s="183"/>
      <c r="M10" s="182"/>
    </row>
    <row r="11" spans="1:13" s="377" customFormat="1" ht="21" customHeight="1" x14ac:dyDescent="0.3">
      <c r="A11" s="823" t="s">
        <v>5</v>
      </c>
      <c r="B11" s="824"/>
      <c r="C11" s="824"/>
      <c r="D11" s="824"/>
      <c r="E11" s="824"/>
      <c r="F11" s="824"/>
      <c r="G11" s="824"/>
      <c r="H11" s="824"/>
      <c r="I11" s="824"/>
      <c r="J11" s="824"/>
      <c r="K11" s="824"/>
      <c r="L11" s="824"/>
      <c r="M11" s="824"/>
    </row>
    <row r="12" spans="1:13" s="377" customFormat="1" ht="12" customHeight="1" x14ac:dyDescent="0.3">
      <c r="A12" s="380"/>
      <c r="B12" s="363"/>
      <c r="C12" s="558"/>
      <c r="D12" s="615"/>
      <c r="E12" s="615"/>
      <c r="F12" s="384"/>
      <c r="G12" s="563"/>
      <c r="H12" s="363"/>
      <c r="I12" s="363"/>
      <c r="J12" s="363"/>
      <c r="K12" s="363"/>
      <c r="L12" s="363"/>
      <c r="M12" s="558"/>
    </row>
    <row r="13" spans="1:13" s="188" customFormat="1" x14ac:dyDescent="0.3">
      <c r="A13" s="386">
        <v>1400.1</v>
      </c>
      <c r="B13" s="188" t="s">
        <v>204</v>
      </c>
      <c r="C13" s="559">
        <v>0</v>
      </c>
      <c r="D13" s="187">
        <v>0</v>
      </c>
      <c r="E13" s="187">
        <v>0</v>
      </c>
      <c r="F13" s="187">
        <f>SUM(C13:E13)</f>
        <v>0</v>
      </c>
      <c r="G13" s="559">
        <v>0</v>
      </c>
      <c r="H13" s="187">
        <v>0</v>
      </c>
      <c r="I13" s="187">
        <v>0</v>
      </c>
      <c r="J13" s="187">
        <v>0</v>
      </c>
      <c r="K13" s="187">
        <v>0</v>
      </c>
      <c r="L13" s="187">
        <f>SUM(G13:K13)</f>
        <v>0</v>
      </c>
      <c r="M13" s="586">
        <f>SUM(F13+L13)</f>
        <v>0</v>
      </c>
    </row>
    <row r="14" spans="1:13" s="408" customFormat="1" x14ac:dyDescent="0.3">
      <c r="A14" s="386">
        <v>1401.1</v>
      </c>
      <c r="B14" s="698" t="s">
        <v>743</v>
      </c>
      <c r="C14" s="559">
        <v>0</v>
      </c>
      <c r="D14" s="187">
        <v>0</v>
      </c>
      <c r="E14" s="187">
        <v>0</v>
      </c>
      <c r="F14" s="187">
        <f t="shared" ref="F14:F21" si="0">SUM(C14:E14)</f>
        <v>0</v>
      </c>
      <c r="G14" s="559">
        <v>0</v>
      </c>
      <c r="H14" s="187">
        <v>0</v>
      </c>
      <c r="I14" s="187">
        <v>0</v>
      </c>
      <c r="J14" s="187">
        <v>0</v>
      </c>
      <c r="K14" s="187">
        <v>0</v>
      </c>
      <c r="L14" s="187">
        <f t="shared" ref="L14:L21" si="1">SUM(G14:K14)</f>
        <v>0</v>
      </c>
      <c r="M14" s="586">
        <f t="shared" ref="M14:M21" si="2">SUM(F14+L14)</f>
        <v>0</v>
      </c>
    </row>
    <row r="15" spans="1:13" s="408" customFormat="1" x14ac:dyDescent="0.3">
      <c r="A15" s="386">
        <v>1402.1</v>
      </c>
      <c r="B15" s="188" t="s">
        <v>205</v>
      </c>
      <c r="C15" s="559">
        <v>0</v>
      </c>
      <c r="D15" s="187">
        <v>0</v>
      </c>
      <c r="E15" s="187">
        <v>0</v>
      </c>
      <c r="F15" s="187">
        <f t="shared" si="0"/>
        <v>0</v>
      </c>
      <c r="G15" s="559">
        <v>0</v>
      </c>
      <c r="H15" s="187">
        <v>0</v>
      </c>
      <c r="I15" s="187">
        <v>0</v>
      </c>
      <c r="J15" s="187">
        <v>0</v>
      </c>
      <c r="K15" s="187">
        <v>0</v>
      </c>
      <c r="L15" s="187">
        <f t="shared" si="1"/>
        <v>0</v>
      </c>
      <c r="M15" s="586">
        <f t="shared" si="2"/>
        <v>0</v>
      </c>
    </row>
    <row r="16" spans="1:13" s="408" customFormat="1" x14ac:dyDescent="0.3">
      <c r="A16" s="386">
        <v>1403.1</v>
      </c>
      <c r="B16" s="188" t="s">
        <v>206</v>
      </c>
      <c r="C16" s="559">
        <v>0</v>
      </c>
      <c r="D16" s="187">
        <v>0</v>
      </c>
      <c r="E16" s="187">
        <v>0</v>
      </c>
      <c r="F16" s="187">
        <f t="shared" si="0"/>
        <v>0</v>
      </c>
      <c r="G16" s="559">
        <v>0</v>
      </c>
      <c r="H16" s="187">
        <v>0</v>
      </c>
      <c r="I16" s="187">
        <v>0</v>
      </c>
      <c r="J16" s="187">
        <v>0</v>
      </c>
      <c r="K16" s="187">
        <v>0</v>
      </c>
      <c r="L16" s="187">
        <f t="shared" si="1"/>
        <v>0</v>
      </c>
      <c r="M16" s="586">
        <f t="shared" si="2"/>
        <v>0</v>
      </c>
    </row>
    <row r="17" spans="1:13" s="408" customFormat="1" x14ac:dyDescent="0.3">
      <c r="A17" s="386">
        <v>1404.1</v>
      </c>
      <c r="B17" s="188" t="s">
        <v>279</v>
      </c>
      <c r="C17" s="559">
        <v>0</v>
      </c>
      <c r="D17" s="187">
        <v>0</v>
      </c>
      <c r="E17" s="187">
        <v>0</v>
      </c>
      <c r="F17" s="187">
        <f t="shared" si="0"/>
        <v>0</v>
      </c>
      <c r="G17" s="559">
        <v>0</v>
      </c>
      <c r="H17" s="187">
        <v>0</v>
      </c>
      <c r="I17" s="187">
        <v>0</v>
      </c>
      <c r="J17" s="187">
        <v>0</v>
      </c>
      <c r="K17" s="187">
        <v>0</v>
      </c>
      <c r="L17" s="187">
        <f t="shared" si="1"/>
        <v>0</v>
      </c>
      <c r="M17" s="586">
        <f t="shared" si="2"/>
        <v>0</v>
      </c>
    </row>
    <row r="18" spans="1:13" s="408" customFormat="1" x14ac:dyDescent="0.3">
      <c r="A18" s="386">
        <v>1405.1</v>
      </c>
      <c r="B18" s="188" t="s">
        <v>207</v>
      </c>
      <c r="C18" s="559">
        <v>0</v>
      </c>
      <c r="D18" s="187">
        <v>0</v>
      </c>
      <c r="E18" s="187">
        <v>0</v>
      </c>
      <c r="F18" s="187">
        <f t="shared" si="0"/>
        <v>0</v>
      </c>
      <c r="G18" s="559">
        <v>0</v>
      </c>
      <c r="H18" s="187">
        <v>0</v>
      </c>
      <c r="I18" s="187">
        <v>0</v>
      </c>
      <c r="J18" s="187">
        <v>0</v>
      </c>
      <c r="K18" s="187">
        <v>0</v>
      </c>
      <c r="L18" s="187">
        <f t="shared" si="1"/>
        <v>0</v>
      </c>
      <c r="M18" s="586">
        <f t="shared" si="2"/>
        <v>0</v>
      </c>
    </row>
    <row r="19" spans="1:13" s="408" customFormat="1" x14ac:dyDescent="0.3">
      <c r="A19" s="386">
        <v>1406.1</v>
      </c>
      <c r="B19" s="188" t="s">
        <v>502</v>
      </c>
      <c r="C19" s="559">
        <v>0</v>
      </c>
      <c r="D19" s="187">
        <v>0</v>
      </c>
      <c r="E19" s="187">
        <v>0</v>
      </c>
      <c r="F19" s="187">
        <f t="shared" si="0"/>
        <v>0</v>
      </c>
      <c r="G19" s="559">
        <v>0</v>
      </c>
      <c r="H19" s="187">
        <v>0</v>
      </c>
      <c r="I19" s="187">
        <v>0</v>
      </c>
      <c r="J19" s="187">
        <v>0</v>
      </c>
      <c r="K19" s="187">
        <v>0</v>
      </c>
      <c r="L19" s="187">
        <f t="shared" si="1"/>
        <v>0</v>
      </c>
      <c r="M19" s="586">
        <f t="shared" si="2"/>
        <v>0</v>
      </c>
    </row>
    <row r="20" spans="1:13" s="408" customFormat="1" x14ac:dyDescent="0.3">
      <c r="A20" s="386">
        <v>1407.1</v>
      </c>
      <c r="B20" s="188" t="s">
        <v>503</v>
      </c>
      <c r="C20" s="559">
        <v>0</v>
      </c>
      <c r="D20" s="187">
        <v>0</v>
      </c>
      <c r="E20" s="187">
        <v>0</v>
      </c>
      <c r="F20" s="187">
        <f t="shared" si="0"/>
        <v>0</v>
      </c>
      <c r="G20" s="559">
        <v>0</v>
      </c>
      <c r="H20" s="187">
        <v>0</v>
      </c>
      <c r="I20" s="187">
        <v>0</v>
      </c>
      <c r="J20" s="187">
        <v>0</v>
      </c>
      <c r="K20" s="187">
        <v>0</v>
      </c>
      <c r="L20" s="187">
        <f t="shared" si="1"/>
        <v>0</v>
      </c>
      <c r="M20" s="586">
        <f t="shared" si="2"/>
        <v>0</v>
      </c>
    </row>
    <row r="21" spans="1:13" x14ac:dyDescent="0.3">
      <c r="A21" s="386">
        <v>1409.1</v>
      </c>
      <c r="B21" s="188" t="s">
        <v>203</v>
      </c>
      <c r="C21" s="560">
        <v>0</v>
      </c>
      <c r="D21" s="244">
        <v>0</v>
      </c>
      <c r="E21" s="244">
        <v>0</v>
      </c>
      <c r="F21" s="187">
        <f t="shared" si="0"/>
        <v>0</v>
      </c>
      <c r="G21" s="560">
        <v>0</v>
      </c>
      <c r="H21" s="244">
        <v>0</v>
      </c>
      <c r="I21" s="244">
        <v>0</v>
      </c>
      <c r="J21" s="244">
        <v>0</v>
      </c>
      <c r="K21" s="244">
        <v>0</v>
      </c>
      <c r="L21" s="187">
        <f t="shared" si="1"/>
        <v>0</v>
      </c>
      <c r="M21" s="586">
        <f t="shared" si="2"/>
        <v>0</v>
      </c>
    </row>
    <row r="22" spans="1:13" s="377" customFormat="1" ht="12" customHeight="1" x14ac:dyDescent="0.3">
      <c r="A22" s="380"/>
      <c r="B22" s="363"/>
      <c r="C22" s="561"/>
      <c r="D22" s="616"/>
      <c r="E22" s="616"/>
      <c r="F22" s="385"/>
      <c r="G22" s="563"/>
      <c r="H22" s="363"/>
      <c r="I22" s="363"/>
      <c r="J22" s="363"/>
      <c r="K22" s="363"/>
      <c r="L22" s="363"/>
      <c r="M22" s="561"/>
    </row>
    <row r="23" spans="1:13" s="408" customFormat="1" ht="21" customHeight="1" x14ac:dyDescent="0.3">
      <c r="A23" s="15"/>
      <c r="B23" s="378" t="s">
        <v>392</v>
      </c>
      <c r="C23" s="562">
        <f>SUM(C13:C21)</f>
        <v>0</v>
      </c>
      <c r="D23" s="36">
        <f t="shared" ref="D23:M23" si="3">SUM(D13:D21)</f>
        <v>0</v>
      </c>
      <c r="E23" s="36">
        <f t="shared" si="3"/>
        <v>0</v>
      </c>
      <c r="F23" s="36">
        <f t="shared" si="3"/>
        <v>0</v>
      </c>
      <c r="G23" s="562">
        <f t="shared" si="3"/>
        <v>0</v>
      </c>
      <c r="H23" s="36">
        <f t="shared" si="3"/>
        <v>0</v>
      </c>
      <c r="I23" s="36">
        <f t="shared" si="3"/>
        <v>0</v>
      </c>
      <c r="J23" s="36">
        <f t="shared" si="3"/>
        <v>0</v>
      </c>
      <c r="K23" s="36">
        <f t="shared" si="3"/>
        <v>0</v>
      </c>
      <c r="L23" s="36">
        <f t="shared" si="3"/>
        <v>0</v>
      </c>
      <c r="M23" s="562">
        <f t="shared" si="3"/>
        <v>0</v>
      </c>
    </row>
    <row r="24" spans="1:13" s="41" customFormat="1" ht="12" customHeight="1" x14ac:dyDescent="0.3">
      <c r="A24" s="407"/>
      <c r="B24" s="407"/>
      <c r="C24" s="228"/>
      <c r="D24" s="228"/>
      <c r="E24" s="228"/>
      <c r="F24" s="228"/>
      <c r="G24" s="183"/>
      <c r="H24" s="183"/>
      <c r="I24" s="183"/>
      <c r="J24" s="183"/>
      <c r="K24" s="183"/>
      <c r="L24" s="183"/>
      <c r="M24" s="379"/>
    </row>
    <row r="25" spans="1:13" s="377" customFormat="1" ht="21" customHeight="1" x14ac:dyDescent="0.3">
      <c r="A25" s="823" t="s">
        <v>6</v>
      </c>
      <c r="B25" s="824" t="s">
        <v>6</v>
      </c>
      <c r="C25" s="824"/>
      <c r="D25" s="824"/>
      <c r="E25" s="824"/>
      <c r="F25" s="824"/>
      <c r="G25" s="824"/>
      <c r="H25" s="824"/>
      <c r="I25" s="824"/>
      <c r="J25" s="824"/>
      <c r="K25" s="824"/>
      <c r="L25" s="824"/>
      <c r="M25" s="824"/>
    </row>
    <row r="26" spans="1:13" s="377" customFormat="1" ht="12" customHeight="1" x14ac:dyDescent="0.3">
      <c r="A26" s="380"/>
      <c r="B26" s="363"/>
      <c r="C26" s="558"/>
      <c r="D26" s="615"/>
      <c r="E26" s="615"/>
      <c r="F26" s="384"/>
      <c r="G26" s="563"/>
      <c r="H26" s="363"/>
      <c r="I26" s="363"/>
      <c r="J26" s="363"/>
      <c r="K26" s="363"/>
      <c r="L26" s="363"/>
      <c r="M26" s="558"/>
    </row>
    <row r="27" spans="1:13" s="188" customFormat="1" ht="12" customHeight="1" x14ac:dyDescent="0.3">
      <c r="A27" s="386">
        <v>1420.1</v>
      </c>
      <c r="B27" s="188" t="s">
        <v>270</v>
      </c>
      <c r="C27" s="559">
        <v>0</v>
      </c>
      <c r="D27" s="187">
        <v>0</v>
      </c>
      <c r="E27" s="187">
        <v>0</v>
      </c>
      <c r="F27" s="187">
        <f>SUM(C27:E27)</f>
        <v>0</v>
      </c>
      <c r="G27" s="559">
        <v>0</v>
      </c>
      <c r="H27" s="187">
        <v>0</v>
      </c>
      <c r="I27" s="187">
        <v>0</v>
      </c>
      <c r="J27" s="187">
        <v>0</v>
      </c>
      <c r="K27" s="187">
        <v>0</v>
      </c>
      <c r="L27" s="187">
        <f>SUM(G27:K27)</f>
        <v>0</v>
      </c>
      <c r="M27" s="586">
        <f>SUM(F27+L27)</f>
        <v>0</v>
      </c>
    </row>
    <row r="28" spans="1:13" s="408" customFormat="1" ht="12" customHeight="1" x14ac:dyDescent="0.3">
      <c r="A28" s="386">
        <v>1421.1</v>
      </c>
      <c r="B28" s="188" t="s">
        <v>504</v>
      </c>
      <c r="C28" s="559">
        <v>0</v>
      </c>
      <c r="D28" s="187">
        <v>0</v>
      </c>
      <c r="E28" s="187">
        <v>0</v>
      </c>
      <c r="F28" s="187">
        <f t="shared" ref="F28:F30" si="4">SUM(C28:E28)</f>
        <v>0</v>
      </c>
      <c r="G28" s="559">
        <v>0</v>
      </c>
      <c r="H28" s="187">
        <v>0</v>
      </c>
      <c r="I28" s="187">
        <v>0</v>
      </c>
      <c r="J28" s="187">
        <v>0</v>
      </c>
      <c r="K28" s="187">
        <v>0</v>
      </c>
      <c r="L28" s="187">
        <f t="shared" ref="L28:L30" si="5">SUM(G28:K28)</f>
        <v>0</v>
      </c>
      <c r="M28" s="586">
        <f t="shared" ref="M28:M30" si="6">SUM(F28+L28)</f>
        <v>0</v>
      </c>
    </row>
    <row r="29" spans="1:13" s="408" customFormat="1" ht="12" customHeight="1" x14ac:dyDescent="0.3">
      <c r="A29" s="386">
        <v>1427.1</v>
      </c>
      <c r="B29" s="188" t="s">
        <v>517</v>
      </c>
      <c r="C29" s="559">
        <v>0</v>
      </c>
      <c r="D29" s="187">
        <v>0</v>
      </c>
      <c r="E29" s="187">
        <v>0</v>
      </c>
      <c r="F29" s="187">
        <f t="shared" si="4"/>
        <v>0</v>
      </c>
      <c r="G29" s="559">
        <v>0</v>
      </c>
      <c r="H29" s="187">
        <v>0</v>
      </c>
      <c r="I29" s="187">
        <v>0</v>
      </c>
      <c r="J29" s="187">
        <v>0</v>
      </c>
      <c r="K29" s="187">
        <v>0</v>
      </c>
      <c r="L29" s="187">
        <f t="shared" si="5"/>
        <v>0</v>
      </c>
      <c r="M29" s="586">
        <f t="shared" si="6"/>
        <v>0</v>
      </c>
    </row>
    <row r="30" spans="1:13" s="408" customFormat="1" ht="12" customHeight="1" x14ac:dyDescent="0.3">
      <c r="A30" s="386">
        <v>1429.1</v>
      </c>
      <c r="B30" s="188" t="s">
        <v>280</v>
      </c>
      <c r="C30" s="559">
        <v>0</v>
      </c>
      <c r="D30" s="187">
        <v>0</v>
      </c>
      <c r="E30" s="187">
        <v>0</v>
      </c>
      <c r="F30" s="187">
        <f t="shared" si="4"/>
        <v>0</v>
      </c>
      <c r="G30" s="559">
        <v>0</v>
      </c>
      <c r="H30" s="187">
        <v>0</v>
      </c>
      <c r="I30" s="187">
        <v>0</v>
      </c>
      <c r="J30" s="187">
        <v>0</v>
      </c>
      <c r="K30" s="187">
        <v>0</v>
      </c>
      <c r="L30" s="187">
        <f t="shared" si="5"/>
        <v>0</v>
      </c>
      <c r="M30" s="586">
        <f t="shared" si="6"/>
        <v>0</v>
      </c>
    </row>
    <row r="31" spans="1:13" s="408" customFormat="1" ht="12" customHeight="1" x14ac:dyDescent="0.3">
      <c r="A31" s="281"/>
      <c r="B31" s="188"/>
      <c r="C31" s="559"/>
      <c r="D31" s="187"/>
      <c r="E31" s="187"/>
      <c r="F31" s="187"/>
      <c r="G31" s="559"/>
      <c r="H31" s="187"/>
      <c r="I31" s="187"/>
      <c r="J31" s="187"/>
      <c r="K31" s="187"/>
      <c r="L31" s="187"/>
      <c r="M31" s="586"/>
    </row>
    <row r="32" spans="1:13" s="408" customFormat="1" ht="21" customHeight="1" x14ac:dyDescent="0.3">
      <c r="A32" s="15"/>
      <c r="B32" s="378" t="s">
        <v>395</v>
      </c>
      <c r="C32" s="562">
        <f>SUM(C27:C30)</f>
        <v>0</v>
      </c>
      <c r="D32" s="36">
        <f t="shared" ref="D32:M32" si="7">SUM(D27:D30)</f>
        <v>0</v>
      </c>
      <c r="E32" s="36">
        <f t="shared" si="7"/>
        <v>0</v>
      </c>
      <c r="F32" s="36">
        <f t="shared" si="7"/>
        <v>0</v>
      </c>
      <c r="G32" s="562">
        <f t="shared" si="7"/>
        <v>0</v>
      </c>
      <c r="H32" s="36">
        <f t="shared" si="7"/>
        <v>0</v>
      </c>
      <c r="I32" s="36">
        <f t="shared" si="7"/>
        <v>0</v>
      </c>
      <c r="J32" s="36">
        <f t="shared" si="7"/>
        <v>0</v>
      </c>
      <c r="K32" s="36">
        <f t="shared" si="7"/>
        <v>0</v>
      </c>
      <c r="L32" s="36">
        <f t="shared" si="7"/>
        <v>0</v>
      </c>
      <c r="M32" s="562">
        <f t="shared" si="7"/>
        <v>0</v>
      </c>
    </row>
    <row r="33" spans="1:13" x14ac:dyDescent="0.3">
      <c r="C33" s="191"/>
      <c r="D33" s="191"/>
      <c r="E33" s="191"/>
      <c r="F33" s="191"/>
      <c r="G33" s="196"/>
      <c r="H33" s="196"/>
      <c r="I33" s="196"/>
      <c r="J33" s="196"/>
      <c r="K33" s="196"/>
      <c r="L33" s="196"/>
      <c r="M33" s="362"/>
    </row>
    <row r="34" spans="1:13" s="377" customFormat="1" ht="21" customHeight="1" x14ac:dyDescent="0.3">
      <c r="A34" s="823" t="s">
        <v>7</v>
      </c>
      <c r="B34" s="824" t="s">
        <v>7</v>
      </c>
      <c r="C34" s="824"/>
      <c r="D34" s="824"/>
      <c r="E34" s="824"/>
      <c r="F34" s="824"/>
      <c r="G34" s="824"/>
      <c r="H34" s="824"/>
      <c r="I34" s="824"/>
      <c r="J34" s="824"/>
      <c r="K34" s="824"/>
      <c r="L34" s="824"/>
      <c r="M34" s="824"/>
    </row>
    <row r="35" spans="1:13" s="408" customFormat="1" ht="12" customHeight="1" x14ac:dyDescent="0.3">
      <c r="A35" s="281"/>
      <c r="B35" s="188"/>
      <c r="C35" s="558"/>
      <c r="D35" s="187"/>
      <c r="E35" s="187"/>
      <c r="F35" s="187"/>
      <c r="G35" s="559"/>
      <c r="H35" s="187"/>
      <c r="I35" s="187"/>
      <c r="J35" s="187"/>
      <c r="K35" s="187"/>
      <c r="L35" s="187"/>
      <c r="M35" s="587"/>
    </row>
    <row r="36" spans="1:13" s="188" customFormat="1" x14ac:dyDescent="0.3">
      <c r="A36" s="386">
        <v>1440.1</v>
      </c>
      <c r="B36" s="188" t="s">
        <v>272</v>
      </c>
      <c r="C36" s="559">
        <v>0</v>
      </c>
      <c r="D36" s="187">
        <v>0</v>
      </c>
      <c r="E36" s="187">
        <v>0</v>
      </c>
      <c r="F36" s="187">
        <f>SUM(C36:E36)</f>
        <v>0</v>
      </c>
      <c r="G36" s="559">
        <v>0</v>
      </c>
      <c r="H36" s="187">
        <v>0</v>
      </c>
      <c r="I36" s="187">
        <v>0</v>
      </c>
      <c r="J36" s="187">
        <v>0</v>
      </c>
      <c r="K36" s="187">
        <v>0</v>
      </c>
      <c r="L36" s="187">
        <f>SUM(G36:K36)</f>
        <v>0</v>
      </c>
      <c r="M36" s="586">
        <f>SUM(F36+L36)</f>
        <v>0</v>
      </c>
    </row>
    <row r="37" spans="1:13" s="188" customFormat="1" x14ac:dyDescent="0.3">
      <c r="A37" s="386">
        <v>1441.1</v>
      </c>
      <c r="B37" s="188" t="s">
        <v>505</v>
      </c>
      <c r="C37" s="559">
        <v>0</v>
      </c>
      <c r="D37" s="187">
        <v>0</v>
      </c>
      <c r="E37" s="187">
        <v>0</v>
      </c>
      <c r="F37" s="187">
        <f t="shared" ref="F37:F44" si="8">SUM(C37:E37)</f>
        <v>0</v>
      </c>
      <c r="G37" s="559">
        <v>0</v>
      </c>
      <c r="H37" s="187">
        <v>0</v>
      </c>
      <c r="I37" s="187">
        <v>0</v>
      </c>
      <c r="J37" s="187">
        <v>0</v>
      </c>
      <c r="K37" s="187">
        <v>0</v>
      </c>
      <c r="L37" s="187">
        <f t="shared" ref="L37:L44" si="9">SUM(G37:K37)</f>
        <v>0</v>
      </c>
      <c r="M37" s="586">
        <f t="shared" ref="M37:M44" si="10">SUM(F37+L37)</f>
        <v>0</v>
      </c>
    </row>
    <row r="38" spans="1:13" s="188" customFormat="1" x14ac:dyDescent="0.3">
      <c r="A38" s="386">
        <v>1442.1</v>
      </c>
      <c r="B38" s="188" t="s">
        <v>275</v>
      </c>
      <c r="C38" s="559">
        <v>0</v>
      </c>
      <c r="D38" s="187">
        <v>0</v>
      </c>
      <c r="E38" s="187">
        <v>0</v>
      </c>
      <c r="F38" s="187">
        <f t="shared" si="8"/>
        <v>0</v>
      </c>
      <c r="G38" s="559">
        <v>0</v>
      </c>
      <c r="H38" s="187">
        <v>0</v>
      </c>
      <c r="I38" s="187">
        <v>0</v>
      </c>
      <c r="J38" s="187">
        <v>0</v>
      </c>
      <c r="K38" s="187">
        <v>0</v>
      </c>
      <c r="L38" s="187">
        <f t="shared" si="9"/>
        <v>0</v>
      </c>
      <c r="M38" s="586">
        <f t="shared" si="10"/>
        <v>0</v>
      </c>
    </row>
    <row r="39" spans="1:13" s="188" customFormat="1" x14ac:dyDescent="0.3">
      <c r="A39" s="386">
        <v>1443.1</v>
      </c>
      <c r="B39" s="188" t="s">
        <v>506</v>
      </c>
      <c r="C39" s="559">
        <v>0</v>
      </c>
      <c r="D39" s="187">
        <v>0</v>
      </c>
      <c r="E39" s="187">
        <v>0</v>
      </c>
      <c r="F39" s="187">
        <f t="shared" si="8"/>
        <v>0</v>
      </c>
      <c r="G39" s="559">
        <v>0</v>
      </c>
      <c r="H39" s="187">
        <v>0</v>
      </c>
      <c r="I39" s="187">
        <v>0</v>
      </c>
      <c r="J39" s="187">
        <v>0</v>
      </c>
      <c r="K39" s="187">
        <v>0</v>
      </c>
      <c r="L39" s="187">
        <f t="shared" si="9"/>
        <v>0</v>
      </c>
      <c r="M39" s="586">
        <f t="shared" si="10"/>
        <v>0</v>
      </c>
    </row>
    <row r="40" spans="1:13" s="188" customFormat="1" x14ac:dyDescent="0.3">
      <c r="A40" s="386">
        <v>1444.1</v>
      </c>
      <c r="B40" s="188" t="s">
        <v>273</v>
      </c>
      <c r="C40" s="559">
        <v>0</v>
      </c>
      <c r="D40" s="187">
        <v>0</v>
      </c>
      <c r="E40" s="187">
        <v>0</v>
      </c>
      <c r="F40" s="187">
        <f t="shared" si="8"/>
        <v>0</v>
      </c>
      <c r="G40" s="559">
        <v>0</v>
      </c>
      <c r="H40" s="187">
        <v>0</v>
      </c>
      <c r="I40" s="187">
        <v>0</v>
      </c>
      <c r="J40" s="187">
        <v>0</v>
      </c>
      <c r="K40" s="187">
        <v>0</v>
      </c>
      <c r="L40" s="187">
        <f t="shared" si="9"/>
        <v>0</v>
      </c>
      <c r="M40" s="586">
        <f t="shared" si="10"/>
        <v>0</v>
      </c>
    </row>
    <row r="41" spans="1:13" s="188" customFormat="1" x14ac:dyDescent="0.3">
      <c r="A41" s="386">
        <v>1445.1</v>
      </c>
      <c r="B41" s="188" t="s">
        <v>274</v>
      </c>
      <c r="C41" s="559">
        <v>0</v>
      </c>
      <c r="D41" s="187">
        <v>0</v>
      </c>
      <c r="E41" s="187">
        <v>0</v>
      </c>
      <c r="F41" s="187">
        <f t="shared" si="8"/>
        <v>0</v>
      </c>
      <c r="G41" s="559">
        <v>0</v>
      </c>
      <c r="H41" s="187">
        <v>0</v>
      </c>
      <c r="I41" s="187">
        <v>0</v>
      </c>
      <c r="J41" s="187">
        <v>0</v>
      </c>
      <c r="K41" s="187">
        <v>0</v>
      </c>
      <c r="L41" s="187">
        <f t="shared" si="9"/>
        <v>0</v>
      </c>
      <c r="M41" s="586">
        <f t="shared" si="10"/>
        <v>0</v>
      </c>
    </row>
    <row r="42" spans="1:13" s="188" customFormat="1" x14ac:dyDescent="0.3">
      <c r="A42" s="386">
        <v>1446.1</v>
      </c>
      <c r="B42" s="188" t="s">
        <v>507</v>
      </c>
      <c r="C42" s="559">
        <v>0</v>
      </c>
      <c r="D42" s="187">
        <v>0</v>
      </c>
      <c r="E42" s="187">
        <v>0</v>
      </c>
      <c r="F42" s="187">
        <f t="shared" si="8"/>
        <v>0</v>
      </c>
      <c r="G42" s="559">
        <v>0</v>
      </c>
      <c r="H42" s="187">
        <v>0</v>
      </c>
      <c r="I42" s="187">
        <v>0</v>
      </c>
      <c r="J42" s="187">
        <v>0</v>
      </c>
      <c r="K42" s="187">
        <v>0</v>
      </c>
      <c r="L42" s="187">
        <f t="shared" si="9"/>
        <v>0</v>
      </c>
      <c r="M42" s="586">
        <f t="shared" si="10"/>
        <v>0</v>
      </c>
    </row>
    <row r="43" spans="1:13" s="188" customFormat="1" x14ac:dyDescent="0.3">
      <c r="A43" s="386">
        <v>1447.1</v>
      </c>
      <c r="B43" s="188" t="s">
        <v>278</v>
      </c>
      <c r="C43" s="559">
        <v>0</v>
      </c>
      <c r="D43" s="187">
        <v>0</v>
      </c>
      <c r="E43" s="187">
        <v>0</v>
      </c>
      <c r="F43" s="187">
        <f t="shared" si="8"/>
        <v>0</v>
      </c>
      <c r="G43" s="559">
        <v>0</v>
      </c>
      <c r="H43" s="187">
        <v>0</v>
      </c>
      <c r="I43" s="187">
        <v>0</v>
      </c>
      <c r="J43" s="187">
        <v>0</v>
      </c>
      <c r="K43" s="187">
        <v>0</v>
      </c>
      <c r="L43" s="187">
        <f t="shared" si="9"/>
        <v>0</v>
      </c>
      <c r="M43" s="586">
        <f>SUM(F43+L43)</f>
        <v>0</v>
      </c>
    </row>
    <row r="44" spans="1:13" s="188" customFormat="1" x14ac:dyDescent="0.3">
      <c r="A44" s="386">
        <v>1448.1</v>
      </c>
      <c r="B44" s="188" t="s">
        <v>508</v>
      </c>
      <c r="C44" s="559">
        <v>0</v>
      </c>
      <c r="D44" s="187">
        <v>0</v>
      </c>
      <c r="E44" s="187">
        <v>0</v>
      </c>
      <c r="F44" s="187">
        <f t="shared" si="8"/>
        <v>0</v>
      </c>
      <c r="G44" s="559">
        <v>0</v>
      </c>
      <c r="H44" s="187">
        <v>0</v>
      </c>
      <c r="I44" s="187">
        <v>0</v>
      </c>
      <c r="J44" s="187">
        <v>0</v>
      </c>
      <c r="K44" s="187">
        <v>0</v>
      </c>
      <c r="L44" s="187">
        <f t="shared" si="9"/>
        <v>0</v>
      </c>
      <c r="M44" s="586">
        <f t="shared" si="10"/>
        <v>0</v>
      </c>
    </row>
    <row r="45" spans="1:13" s="408" customFormat="1" x14ac:dyDescent="0.3">
      <c r="A45" s="281"/>
      <c r="B45" s="188"/>
      <c r="C45" s="559"/>
      <c r="D45" s="187"/>
      <c r="E45" s="187"/>
      <c r="F45" s="187"/>
      <c r="G45" s="559"/>
      <c r="H45" s="187"/>
      <c r="I45" s="187"/>
      <c r="J45" s="187"/>
      <c r="K45" s="187"/>
      <c r="L45" s="187"/>
      <c r="M45" s="586"/>
    </row>
    <row r="46" spans="1:13" s="408" customFormat="1" ht="21" customHeight="1" x14ac:dyDescent="0.3">
      <c r="A46" s="15"/>
      <c r="B46" s="378" t="s">
        <v>509</v>
      </c>
      <c r="C46" s="562">
        <f>SUM(C36:C44)</f>
        <v>0</v>
      </c>
      <c r="D46" s="36">
        <f t="shared" ref="D46:M46" si="11">SUM(D36:D44)</f>
        <v>0</v>
      </c>
      <c r="E46" s="36">
        <f t="shared" si="11"/>
        <v>0</v>
      </c>
      <c r="F46" s="36">
        <f t="shared" si="11"/>
        <v>0</v>
      </c>
      <c r="G46" s="562">
        <f t="shared" si="11"/>
        <v>0</v>
      </c>
      <c r="H46" s="36">
        <f t="shared" si="11"/>
        <v>0</v>
      </c>
      <c r="I46" s="36">
        <f t="shared" si="11"/>
        <v>0</v>
      </c>
      <c r="J46" s="36">
        <f t="shared" si="11"/>
        <v>0</v>
      </c>
      <c r="K46" s="36">
        <f t="shared" si="11"/>
        <v>0</v>
      </c>
      <c r="L46" s="36">
        <f t="shared" si="11"/>
        <v>0</v>
      </c>
      <c r="M46" s="562">
        <f t="shared" si="11"/>
        <v>0</v>
      </c>
    </row>
    <row r="47" spans="1:13" s="377" customFormat="1" ht="21" customHeight="1" x14ac:dyDescent="0.3">
      <c r="A47" s="823" t="s">
        <v>8</v>
      </c>
      <c r="B47" s="824" t="s">
        <v>271</v>
      </c>
      <c r="C47" s="824"/>
      <c r="D47" s="824"/>
      <c r="E47" s="824"/>
      <c r="F47" s="824"/>
      <c r="G47" s="824"/>
      <c r="H47" s="824"/>
      <c r="I47" s="824"/>
      <c r="J47" s="824"/>
      <c r="K47" s="824"/>
      <c r="L47" s="824"/>
      <c r="M47" s="824"/>
    </row>
    <row r="48" spans="1:13" s="408" customFormat="1" ht="12" customHeight="1" x14ac:dyDescent="0.3">
      <c r="A48" s="281"/>
      <c r="B48" s="188"/>
      <c r="C48" s="558"/>
      <c r="D48" s="187"/>
      <c r="E48" s="187"/>
      <c r="F48" s="187"/>
      <c r="G48" s="559"/>
      <c r="H48" s="187"/>
      <c r="I48" s="187"/>
      <c r="J48" s="187"/>
      <c r="K48" s="187"/>
      <c r="L48" s="187"/>
      <c r="M48" s="587"/>
    </row>
    <row r="49" spans="1:13" s="188" customFormat="1" x14ac:dyDescent="0.3">
      <c r="A49" s="386">
        <v>1450.1</v>
      </c>
      <c r="B49" s="188" t="s">
        <v>272</v>
      </c>
      <c r="C49" s="559">
        <v>0</v>
      </c>
      <c r="D49" s="187">
        <v>0</v>
      </c>
      <c r="E49" s="187">
        <v>0</v>
      </c>
      <c r="F49" s="187">
        <f>SUM(C49:E49)</f>
        <v>0</v>
      </c>
      <c r="G49" s="559">
        <v>0</v>
      </c>
      <c r="H49" s="187">
        <v>0</v>
      </c>
      <c r="I49" s="187">
        <v>0</v>
      </c>
      <c r="J49" s="187">
        <v>0</v>
      </c>
      <c r="K49" s="187">
        <v>0</v>
      </c>
      <c r="L49" s="187">
        <f>SUM(G49:K49)</f>
        <v>0</v>
      </c>
      <c r="M49" s="586">
        <f>SUM(F49+L49)</f>
        <v>0</v>
      </c>
    </row>
    <row r="50" spans="1:13" s="188" customFormat="1" x14ac:dyDescent="0.3">
      <c r="A50" s="386">
        <v>1451.1</v>
      </c>
      <c r="B50" s="188" t="s">
        <v>505</v>
      </c>
      <c r="C50" s="559">
        <v>0</v>
      </c>
      <c r="D50" s="187">
        <v>0</v>
      </c>
      <c r="E50" s="187">
        <v>0</v>
      </c>
      <c r="F50" s="187">
        <f t="shared" ref="F50:F57" si="12">SUM(C50:E50)</f>
        <v>0</v>
      </c>
      <c r="G50" s="559">
        <v>0</v>
      </c>
      <c r="H50" s="187">
        <v>0</v>
      </c>
      <c r="I50" s="187">
        <v>0</v>
      </c>
      <c r="J50" s="187">
        <v>0</v>
      </c>
      <c r="K50" s="187">
        <v>0</v>
      </c>
      <c r="L50" s="187">
        <f t="shared" ref="L50:L57" si="13">SUM(G50:K50)</f>
        <v>0</v>
      </c>
      <c r="M50" s="586">
        <f t="shared" ref="M50:M57" si="14">SUM(F50+L50)</f>
        <v>0</v>
      </c>
    </row>
    <row r="51" spans="1:13" s="188" customFormat="1" x14ac:dyDescent="0.3">
      <c r="A51" s="386">
        <v>1452.1</v>
      </c>
      <c r="B51" s="188" t="s">
        <v>275</v>
      </c>
      <c r="C51" s="559">
        <v>0</v>
      </c>
      <c r="D51" s="187">
        <v>0</v>
      </c>
      <c r="E51" s="187">
        <v>0</v>
      </c>
      <c r="F51" s="187">
        <f t="shared" si="12"/>
        <v>0</v>
      </c>
      <c r="G51" s="559">
        <v>0</v>
      </c>
      <c r="H51" s="187">
        <v>0</v>
      </c>
      <c r="I51" s="187">
        <v>0</v>
      </c>
      <c r="J51" s="187">
        <v>0</v>
      </c>
      <c r="K51" s="187">
        <v>0</v>
      </c>
      <c r="L51" s="187">
        <f t="shared" si="13"/>
        <v>0</v>
      </c>
      <c r="M51" s="586">
        <f t="shared" si="14"/>
        <v>0</v>
      </c>
    </row>
    <row r="52" spans="1:13" s="188" customFormat="1" x14ac:dyDescent="0.3">
      <c r="A52" s="386">
        <v>1453.1</v>
      </c>
      <c r="B52" s="188" t="s">
        <v>506</v>
      </c>
      <c r="C52" s="559">
        <v>0</v>
      </c>
      <c r="D52" s="187">
        <v>0</v>
      </c>
      <c r="E52" s="187">
        <v>0</v>
      </c>
      <c r="F52" s="187">
        <f t="shared" si="12"/>
        <v>0</v>
      </c>
      <c r="G52" s="559">
        <v>0</v>
      </c>
      <c r="H52" s="187">
        <v>0</v>
      </c>
      <c r="I52" s="187">
        <v>0</v>
      </c>
      <c r="J52" s="187">
        <v>0</v>
      </c>
      <c r="K52" s="187">
        <v>0</v>
      </c>
      <c r="L52" s="187">
        <f t="shared" si="13"/>
        <v>0</v>
      </c>
      <c r="M52" s="586">
        <f t="shared" si="14"/>
        <v>0</v>
      </c>
    </row>
    <row r="53" spans="1:13" s="188" customFormat="1" x14ac:dyDescent="0.3">
      <c r="A53" s="386">
        <v>1454.1</v>
      </c>
      <c r="B53" s="188" t="s">
        <v>273</v>
      </c>
      <c r="C53" s="559">
        <v>0</v>
      </c>
      <c r="D53" s="187">
        <v>0</v>
      </c>
      <c r="E53" s="187">
        <v>0</v>
      </c>
      <c r="F53" s="187">
        <f t="shared" si="12"/>
        <v>0</v>
      </c>
      <c r="G53" s="559">
        <v>0</v>
      </c>
      <c r="H53" s="187">
        <v>0</v>
      </c>
      <c r="I53" s="187">
        <v>0</v>
      </c>
      <c r="J53" s="187">
        <v>0</v>
      </c>
      <c r="K53" s="187">
        <v>0</v>
      </c>
      <c r="L53" s="187">
        <f t="shared" si="13"/>
        <v>0</v>
      </c>
      <c r="M53" s="586">
        <f t="shared" si="14"/>
        <v>0</v>
      </c>
    </row>
    <row r="54" spans="1:13" s="188" customFormat="1" x14ac:dyDescent="0.3">
      <c r="A54" s="386">
        <v>1455.1</v>
      </c>
      <c r="B54" s="188" t="s">
        <v>274</v>
      </c>
      <c r="C54" s="559">
        <v>0</v>
      </c>
      <c r="D54" s="187">
        <v>0</v>
      </c>
      <c r="E54" s="187">
        <v>0</v>
      </c>
      <c r="F54" s="187">
        <f t="shared" si="12"/>
        <v>0</v>
      </c>
      <c r="G54" s="559">
        <v>0</v>
      </c>
      <c r="H54" s="187">
        <v>0</v>
      </c>
      <c r="I54" s="187">
        <v>0</v>
      </c>
      <c r="J54" s="187">
        <v>0</v>
      </c>
      <c r="K54" s="187">
        <v>0</v>
      </c>
      <c r="L54" s="187">
        <f t="shared" si="13"/>
        <v>0</v>
      </c>
      <c r="M54" s="586">
        <f t="shared" si="14"/>
        <v>0</v>
      </c>
    </row>
    <row r="55" spans="1:13" s="188" customFormat="1" x14ac:dyDescent="0.3">
      <c r="A55" s="386">
        <v>1456.1</v>
      </c>
      <c r="B55" s="188" t="s">
        <v>507</v>
      </c>
      <c r="C55" s="559">
        <v>0</v>
      </c>
      <c r="D55" s="187">
        <v>0</v>
      </c>
      <c r="E55" s="187">
        <v>0</v>
      </c>
      <c r="F55" s="187">
        <f t="shared" si="12"/>
        <v>0</v>
      </c>
      <c r="G55" s="559">
        <v>0</v>
      </c>
      <c r="H55" s="187">
        <v>0</v>
      </c>
      <c r="I55" s="187">
        <v>0</v>
      </c>
      <c r="J55" s="187">
        <v>0</v>
      </c>
      <c r="K55" s="187">
        <v>0</v>
      </c>
      <c r="L55" s="187">
        <f t="shared" si="13"/>
        <v>0</v>
      </c>
      <c r="M55" s="586">
        <f t="shared" si="14"/>
        <v>0</v>
      </c>
    </row>
    <row r="56" spans="1:13" s="188" customFormat="1" x14ac:dyDescent="0.3">
      <c r="A56" s="386">
        <v>1457.1</v>
      </c>
      <c r="B56" s="188" t="s">
        <v>278</v>
      </c>
      <c r="C56" s="559">
        <v>0</v>
      </c>
      <c r="D56" s="187">
        <v>0</v>
      </c>
      <c r="E56" s="187">
        <v>0</v>
      </c>
      <c r="F56" s="187">
        <f t="shared" si="12"/>
        <v>0</v>
      </c>
      <c r="G56" s="559">
        <v>0</v>
      </c>
      <c r="H56" s="187">
        <v>0</v>
      </c>
      <c r="I56" s="187">
        <v>0</v>
      </c>
      <c r="J56" s="187">
        <v>0</v>
      </c>
      <c r="K56" s="187">
        <v>0</v>
      </c>
      <c r="L56" s="187">
        <f t="shared" si="13"/>
        <v>0</v>
      </c>
      <c r="M56" s="586">
        <f t="shared" si="14"/>
        <v>0</v>
      </c>
    </row>
    <row r="57" spans="1:13" s="188" customFormat="1" x14ac:dyDescent="0.3">
      <c r="A57" s="386">
        <v>1458.1</v>
      </c>
      <c r="B57" s="188" t="s">
        <v>508</v>
      </c>
      <c r="C57" s="559">
        <v>0</v>
      </c>
      <c r="D57" s="187">
        <v>0</v>
      </c>
      <c r="E57" s="187">
        <v>0</v>
      </c>
      <c r="F57" s="187">
        <f t="shared" si="12"/>
        <v>0</v>
      </c>
      <c r="G57" s="559">
        <v>0</v>
      </c>
      <c r="H57" s="187">
        <v>0</v>
      </c>
      <c r="I57" s="187">
        <v>0</v>
      </c>
      <c r="J57" s="187">
        <v>0</v>
      </c>
      <c r="K57" s="187">
        <v>0</v>
      </c>
      <c r="L57" s="187">
        <f t="shared" si="13"/>
        <v>0</v>
      </c>
      <c r="M57" s="586">
        <f t="shared" si="14"/>
        <v>0</v>
      </c>
    </row>
    <row r="58" spans="1:13" s="408" customFormat="1" x14ac:dyDescent="0.3">
      <c r="A58" s="281"/>
      <c r="B58" s="188"/>
      <c r="C58" s="559"/>
      <c r="D58" s="187"/>
      <c r="E58" s="187"/>
      <c r="F58" s="187"/>
      <c r="G58" s="559"/>
      <c r="H58" s="187"/>
      <c r="I58" s="187"/>
      <c r="J58" s="187"/>
      <c r="K58" s="187"/>
      <c r="L58" s="187"/>
      <c r="M58" s="586"/>
    </row>
    <row r="59" spans="1:13" s="408" customFormat="1" ht="21" customHeight="1" x14ac:dyDescent="0.3">
      <c r="A59" s="15"/>
      <c r="B59" s="378" t="s">
        <v>510</v>
      </c>
      <c r="C59" s="562">
        <f>SUM(C49:C57)</f>
        <v>0</v>
      </c>
      <c r="D59" s="36">
        <f t="shared" ref="D59:M59" si="15">SUM(D49:D57)</f>
        <v>0</v>
      </c>
      <c r="E59" s="36">
        <f t="shared" si="15"/>
        <v>0</v>
      </c>
      <c r="F59" s="36">
        <f t="shared" si="15"/>
        <v>0</v>
      </c>
      <c r="G59" s="562">
        <f t="shared" si="15"/>
        <v>0</v>
      </c>
      <c r="H59" s="36">
        <f t="shared" si="15"/>
        <v>0</v>
      </c>
      <c r="I59" s="36">
        <f t="shared" si="15"/>
        <v>0</v>
      </c>
      <c r="J59" s="36">
        <f t="shared" si="15"/>
        <v>0</v>
      </c>
      <c r="K59" s="36">
        <f t="shared" si="15"/>
        <v>0</v>
      </c>
      <c r="L59" s="36">
        <f t="shared" si="15"/>
        <v>0</v>
      </c>
      <c r="M59" s="562">
        <f t="shared" si="15"/>
        <v>0</v>
      </c>
    </row>
    <row r="60" spans="1:13" x14ac:dyDescent="0.3">
      <c r="A60" s="290"/>
      <c r="B60" s="382"/>
      <c r="C60" s="288"/>
      <c r="D60" s="288"/>
      <c r="E60" s="288"/>
      <c r="F60" s="288"/>
      <c r="G60" s="288"/>
      <c r="H60" s="288"/>
      <c r="I60" s="288"/>
      <c r="J60" s="288"/>
      <c r="K60" s="288"/>
      <c r="L60" s="288"/>
      <c r="M60" s="383"/>
    </row>
    <row r="61" spans="1:13" s="377" customFormat="1" ht="21" customHeight="1" x14ac:dyDescent="0.3">
      <c r="A61" s="823" t="s">
        <v>9</v>
      </c>
      <c r="B61" s="824" t="s">
        <v>396</v>
      </c>
      <c r="C61" s="824"/>
      <c r="D61" s="824"/>
      <c r="E61" s="824"/>
      <c r="F61" s="824"/>
      <c r="G61" s="824"/>
      <c r="H61" s="824"/>
      <c r="I61" s="824"/>
      <c r="J61" s="824"/>
      <c r="K61" s="824"/>
      <c r="L61" s="824"/>
      <c r="M61" s="824"/>
    </row>
    <row r="62" spans="1:13" s="408" customFormat="1" ht="12" customHeight="1" x14ac:dyDescent="0.3">
      <c r="A62" s="281"/>
      <c r="B62" s="188"/>
      <c r="C62" s="558"/>
      <c r="D62" s="187"/>
      <c r="E62" s="187"/>
      <c r="F62" s="187"/>
      <c r="G62" s="559"/>
      <c r="H62" s="187"/>
      <c r="I62" s="187"/>
      <c r="J62" s="187"/>
      <c r="K62" s="187"/>
      <c r="L62" s="187"/>
      <c r="M62" s="587"/>
    </row>
    <row r="63" spans="1:13" s="188" customFormat="1" x14ac:dyDescent="0.3">
      <c r="A63" s="386">
        <v>1460.1</v>
      </c>
      <c r="B63" s="188" t="s">
        <v>272</v>
      </c>
      <c r="C63" s="559">
        <v>0</v>
      </c>
      <c r="D63" s="187">
        <v>0</v>
      </c>
      <c r="E63" s="187">
        <v>0</v>
      </c>
      <c r="F63" s="187">
        <f>SUM(C63:E63)</f>
        <v>0</v>
      </c>
      <c r="G63" s="559">
        <v>0</v>
      </c>
      <c r="H63" s="187">
        <v>0</v>
      </c>
      <c r="I63" s="187">
        <v>0</v>
      </c>
      <c r="J63" s="187">
        <v>0</v>
      </c>
      <c r="K63" s="187">
        <v>0</v>
      </c>
      <c r="L63" s="187">
        <f>SUM(G63:K63)</f>
        <v>0</v>
      </c>
      <c r="M63" s="586">
        <f>SUM(F63+L63)</f>
        <v>0</v>
      </c>
    </row>
    <row r="64" spans="1:13" s="188" customFormat="1" x14ac:dyDescent="0.3">
      <c r="A64" s="386">
        <v>1461.1</v>
      </c>
      <c r="B64" s="188" t="s">
        <v>505</v>
      </c>
      <c r="C64" s="559">
        <v>0</v>
      </c>
      <c r="D64" s="187">
        <v>0</v>
      </c>
      <c r="E64" s="187">
        <v>0</v>
      </c>
      <c r="F64" s="187">
        <f t="shared" ref="F64:F72" si="16">SUM(C64:E64)</f>
        <v>0</v>
      </c>
      <c r="G64" s="559">
        <v>0</v>
      </c>
      <c r="H64" s="187">
        <v>0</v>
      </c>
      <c r="I64" s="187">
        <v>0</v>
      </c>
      <c r="J64" s="187">
        <v>0</v>
      </c>
      <c r="K64" s="187">
        <v>0</v>
      </c>
      <c r="L64" s="187">
        <f t="shared" ref="L64:L72" si="17">SUM(G64:K64)</f>
        <v>0</v>
      </c>
      <c r="M64" s="586">
        <f t="shared" ref="M64:M72" si="18">SUM(F64+L64)</f>
        <v>0</v>
      </c>
    </row>
    <row r="65" spans="1:13" s="188" customFormat="1" x14ac:dyDescent="0.3">
      <c r="A65" s="386">
        <v>1462.1</v>
      </c>
      <c r="B65" s="188" t="s">
        <v>275</v>
      </c>
      <c r="C65" s="559">
        <v>0</v>
      </c>
      <c r="D65" s="187">
        <v>0</v>
      </c>
      <c r="E65" s="187">
        <v>0</v>
      </c>
      <c r="F65" s="187">
        <f t="shared" si="16"/>
        <v>0</v>
      </c>
      <c r="G65" s="559">
        <v>0</v>
      </c>
      <c r="H65" s="187">
        <v>0</v>
      </c>
      <c r="I65" s="187">
        <v>0</v>
      </c>
      <c r="J65" s="187">
        <v>0</v>
      </c>
      <c r="K65" s="187">
        <v>0</v>
      </c>
      <c r="L65" s="187">
        <f t="shared" si="17"/>
        <v>0</v>
      </c>
      <c r="M65" s="586">
        <f>SUM(F65+L65)</f>
        <v>0</v>
      </c>
    </row>
    <row r="66" spans="1:13" s="188" customFormat="1" x14ac:dyDescent="0.3">
      <c r="A66" s="386">
        <v>1463.1</v>
      </c>
      <c r="B66" s="188" t="s">
        <v>506</v>
      </c>
      <c r="C66" s="559">
        <v>0</v>
      </c>
      <c r="D66" s="187">
        <v>0</v>
      </c>
      <c r="E66" s="187">
        <v>0</v>
      </c>
      <c r="F66" s="187">
        <f t="shared" si="16"/>
        <v>0</v>
      </c>
      <c r="G66" s="559">
        <v>0</v>
      </c>
      <c r="H66" s="187">
        <v>0</v>
      </c>
      <c r="I66" s="187">
        <v>0</v>
      </c>
      <c r="J66" s="187">
        <v>0</v>
      </c>
      <c r="K66" s="187">
        <v>0</v>
      </c>
      <c r="L66" s="187">
        <f t="shared" si="17"/>
        <v>0</v>
      </c>
      <c r="M66" s="586">
        <f t="shared" si="18"/>
        <v>0</v>
      </c>
    </row>
    <row r="67" spans="1:13" s="188" customFormat="1" x14ac:dyDescent="0.3">
      <c r="A67" s="386">
        <v>1464.1</v>
      </c>
      <c r="B67" s="188" t="s">
        <v>273</v>
      </c>
      <c r="C67" s="559">
        <v>0</v>
      </c>
      <c r="D67" s="187">
        <v>0</v>
      </c>
      <c r="E67" s="187">
        <v>0</v>
      </c>
      <c r="F67" s="187">
        <f t="shared" si="16"/>
        <v>0</v>
      </c>
      <c r="G67" s="559">
        <v>0</v>
      </c>
      <c r="H67" s="187">
        <v>0</v>
      </c>
      <c r="I67" s="187">
        <v>0</v>
      </c>
      <c r="J67" s="187">
        <v>0</v>
      </c>
      <c r="K67" s="187">
        <v>0</v>
      </c>
      <c r="L67" s="187">
        <f t="shared" si="17"/>
        <v>0</v>
      </c>
      <c r="M67" s="586">
        <f t="shared" si="18"/>
        <v>0</v>
      </c>
    </row>
    <row r="68" spans="1:13" s="188" customFormat="1" x14ac:dyDescent="0.3">
      <c r="A68" s="386">
        <v>1465.1</v>
      </c>
      <c r="B68" s="188" t="s">
        <v>274</v>
      </c>
      <c r="C68" s="559">
        <v>0</v>
      </c>
      <c r="D68" s="187">
        <v>0</v>
      </c>
      <c r="E68" s="187">
        <v>0</v>
      </c>
      <c r="F68" s="187">
        <f t="shared" si="16"/>
        <v>0</v>
      </c>
      <c r="G68" s="559">
        <v>0</v>
      </c>
      <c r="H68" s="187">
        <v>0</v>
      </c>
      <c r="I68" s="187">
        <v>0</v>
      </c>
      <c r="J68" s="187">
        <v>0</v>
      </c>
      <c r="K68" s="187">
        <v>0</v>
      </c>
      <c r="L68" s="187">
        <f t="shared" si="17"/>
        <v>0</v>
      </c>
      <c r="M68" s="586">
        <f t="shared" si="18"/>
        <v>0</v>
      </c>
    </row>
    <row r="69" spans="1:13" s="188" customFormat="1" x14ac:dyDescent="0.3">
      <c r="A69" s="386">
        <v>1466.1</v>
      </c>
      <c r="B69" s="188" t="s">
        <v>507</v>
      </c>
      <c r="C69" s="559">
        <v>0</v>
      </c>
      <c r="D69" s="187">
        <v>0</v>
      </c>
      <c r="E69" s="187">
        <v>0</v>
      </c>
      <c r="F69" s="187">
        <f t="shared" si="16"/>
        <v>0</v>
      </c>
      <c r="G69" s="559">
        <v>0</v>
      </c>
      <c r="H69" s="187">
        <v>0</v>
      </c>
      <c r="I69" s="187">
        <v>0</v>
      </c>
      <c r="J69" s="187">
        <v>0</v>
      </c>
      <c r="K69" s="187">
        <v>0</v>
      </c>
      <c r="L69" s="187">
        <f t="shared" si="17"/>
        <v>0</v>
      </c>
      <c r="M69" s="586">
        <f t="shared" si="18"/>
        <v>0</v>
      </c>
    </row>
    <row r="70" spans="1:13" s="188" customFormat="1" x14ac:dyDescent="0.3">
      <c r="A70" s="386">
        <v>1467.1</v>
      </c>
      <c r="B70" s="188" t="s">
        <v>278</v>
      </c>
      <c r="C70" s="559">
        <v>0</v>
      </c>
      <c r="D70" s="187">
        <v>0</v>
      </c>
      <c r="E70" s="187">
        <v>0</v>
      </c>
      <c r="F70" s="187">
        <f t="shared" si="16"/>
        <v>0</v>
      </c>
      <c r="G70" s="559">
        <v>0</v>
      </c>
      <c r="H70" s="187">
        <v>0</v>
      </c>
      <c r="I70" s="187">
        <v>0</v>
      </c>
      <c r="J70" s="187">
        <v>0</v>
      </c>
      <c r="K70" s="187">
        <v>0</v>
      </c>
      <c r="L70" s="187">
        <f t="shared" si="17"/>
        <v>0</v>
      </c>
      <c r="M70" s="586">
        <f t="shared" si="18"/>
        <v>0</v>
      </c>
    </row>
    <row r="71" spans="1:13" s="188" customFormat="1" x14ac:dyDescent="0.3">
      <c r="A71" s="386">
        <v>1468.1</v>
      </c>
      <c r="B71" s="188" t="s">
        <v>508</v>
      </c>
      <c r="C71" s="559">
        <v>0</v>
      </c>
      <c r="D71" s="187">
        <v>0</v>
      </c>
      <c r="E71" s="187">
        <v>0</v>
      </c>
      <c r="F71" s="187">
        <f t="shared" ref="F71" si="19">SUM(C71:E71)</f>
        <v>0</v>
      </c>
      <c r="G71" s="559">
        <v>0</v>
      </c>
      <c r="H71" s="187">
        <v>0</v>
      </c>
      <c r="I71" s="187">
        <v>0</v>
      </c>
      <c r="J71" s="187">
        <v>0</v>
      </c>
      <c r="K71" s="187">
        <v>0</v>
      </c>
      <c r="L71" s="187">
        <f t="shared" ref="L71" si="20">SUM(G71:K71)</f>
        <v>0</v>
      </c>
      <c r="M71" s="586">
        <f t="shared" ref="M71" si="21">SUM(F71+L71)</f>
        <v>0</v>
      </c>
    </row>
    <row r="72" spans="1:13" s="188" customFormat="1" x14ac:dyDescent="0.3">
      <c r="A72" s="386">
        <v>1468.1</v>
      </c>
      <c r="B72" s="188" t="s">
        <v>733</v>
      </c>
      <c r="C72" s="559">
        <v>0</v>
      </c>
      <c r="D72" s="187">
        <v>0</v>
      </c>
      <c r="E72" s="187">
        <v>0</v>
      </c>
      <c r="F72" s="187">
        <f t="shared" si="16"/>
        <v>0</v>
      </c>
      <c r="G72" s="559">
        <v>0</v>
      </c>
      <c r="H72" s="187">
        <v>0</v>
      </c>
      <c r="I72" s="187">
        <v>0</v>
      </c>
      <c r="J72" s="187">
        <v>0</v>
      </c>
      <c r="K72" s="187">
        <v>0</v>
      </c>
      <c r="L72" s="187">
        <f t="shared" si="17"/>
        <v>0</v>
      </c>
      <c r="M72" s="586">
        <f t="shared" si="18"/>
        <v>0</v>
      </c>
    </row>
    <row r="73" spans="1:13" s="408" customFormat="1" x14ac:dyDescent="0.3">
      <c r="A73" s="281"/>
      <c r="B73" s="188"/>
      <c r="C73" s="559"/>
      <c r="D73" s="187"/>
      <c r="E73" s="187"/>
      <c r="F73" s="187"/>
      <c r="G73" s="559"/>
      <c r="H73" s="187"/>
      <c r="I73" s="187"/>
      <c r="J73" s="187"/>
      <c r="K73" s="187"/>
      <c r="L73" s="187"/>
      <c r="M73" s="586"/>
    </row>
    <row r="74" spans="1:13" s="408" customFormat="1" ht="21" customHeight="1" x14ac:dyDescent="0.3">
      <c r="A74" s="15"/>
      <c r="B74" s="378" t="s">
        <v>397</v>
      </c>
      <c r="C74" s="562">
        <f>SUM(C63:C72)</f>
        <v>0</v>
      </c>
      <c r="D74" s="36">
        <f t="shared" ref="D74:L74" si="22">SUM(D63:D72)</f>
        <v>0</v>
      </c>
      <c r="E74" s="36">
        <f t="shared" si="22"/>
        <v>0</v>
      </c>
      <c r="F74" s="36">
        <f t="shared" si="22"/>
        <v>0</v>
      </c>
      <c r="G74" s="562">
        <f t="shared" si="22"/>
        <v>0</v>
      </c>
      <c r="H74" s="36">
        <f t="shared" si="22"/>
        <v>0</v>
      </c>
      <c r="I74" s="36">
        <f t="shared" si="22"/>
        <v>0</v>
      </c>
      <c r="J74" s="36">
        <f t="shared" si="22"/>
        <v>0</v>
      </c>
      <c r="K74" s="36">
        <f t="shared" si="22"/>
        <v>0</v>
      </c>
      <c r="L74" s="36">
        <f t="shared" si="22"/>
        <v>0</v>
      </c>
      <c r="M74" s="562">
        <f>SUM(M63:M72)</f>
        <v>0</v>
      </c>
    </row>
    <row r="76" spans="1:13" s="377" customFormat="1" ht="21" customHeight="1" x14ac:dyDescent="0.3">
      <c r="B76" s="617" t="s">
        <v>25</v>
      </c>
      <c r="C76" s="562">
        <f>C23+C32+C46+C59+C74</f>
        <v>0</v>
      </c>
      <c r="D76" s="36">
        <f t="shared" ref="D76:M76" si="23">D23+D32+D46+D59+D74</f>
        <v>0</v>
      </c>
      <c r="E76" s="36">
        <f t="shared" si="23"/>
        <v>0</v>
      </c>
      <c r="F76" s="36">
        <f t="shared" si="23"/>
        <v>0</v>
      </c>
      <c r="G76" s="562">
        <f t="shared" si="23"/>
        <v>0</v>
      </c>
      <c r="H76" s="36">
        <f t="shared" si="23"/>
        <v>0</v>
      </c>
      <c r="I76" s="36">
        <f t="shared" si="23"/>
        <v>0</v>
      </c>
      <c r="J76" s="36">
        <f t="shared" si="23"/>
        <v>0</v>
      </c>
      <c r="K76" s="36">
        <f t="shared" si="23"/>
        <v>0</v>
      </c>
      <c r="L76" s="36">
        <f t="shared" si="23"/>
        <v>0</v>
      </c>
      <c r="M76" s="562">
        <f t="shared" si="23"/>
        <v>0</v>
      </c>
    </row>
  </sheetData>
  <mergeCells count="9">
    <mergeCell ref="A34:M34"/>
    <mergeCell ref="A47:M47"/>
    <mergeCell ref="A61:M61"/>
    <mergeCell ref="A4:M4"/>
    <mergeCell ref="A7:B9"/>
    <mergeCell ref="C7:F7"/>
    <mergeCell ref="G7:L7"/>
    <mergeCell ref="A11:M11"/>
    <mergeCell ref="A25:M25"/>
  </mergeCells>
  <pageMargins left="0.59055118110236227" right="0.59055118110236227" top="0.98425196850393704" bottom="0.59055118110236227" header="0.59055118110236227" footer="0.31496062992125984"/>
  <pageSetup paperSize="9" scale="80" orientation="landscape" horizontalDpi="4294967293" r:id="rId1"/>
  <headerFooter>
    <oddHeader>&amp;L&amp;8Schulgemeinde&amp;R&amp;8Jahresrechnung 2019</oddHeader>
    <oddFooter>&amp;R&amp;8Seite &amp;P</oddFooter>
  </headerFooter>
  <rowBreaks count="1" manualBreakCount="1">
    <brk id="46" max="16383" man="1"/>
  </rowBreak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4"/>
  <sheetViews>
    <sheetView showGridLines="0" zoomScaleNormal="100" workbookViewId="0"/>
  </sheetViews>
  <sheetFormatPr baseColWidth="10" defaultColWidth="11" defaultRowHeight="11.5" x14ac:dyDescent="0.3"/>
  <cols>
    <col min="1" max="1" width="15.83203125" style="144" customWidth="1"/>
    <col min="2" max="10" width="9.58203125" style="144" customWidth="1"/>
    <col min="11" max="11" width="9.58203125" style="191" customWidth="1"/>
    <col min="12" max="12" width="9.58203125" style="118" customWidth="1"/>
    <col min="13" max="16384" width="11" style="144"/>
  </cols>
  <sheetData>
    <row r="1" spans="1:12" s="88" customFormat="1" ht="22" x14ac:dyDescent="0.3">
      <c r="A1" s="146" t="s">
        <v>142</v>
      </c>
      <c r="B1" s="117"/>
      <c r="K1" s="181"/>
      <c r="L1" s="162"/>
    </row>
    <row r="2" spans="1:12" s="88" customFormat="1" ht="12" customHeight="1" x14ac:dyDescent="0.3">
      <c r="A2" s="120"/>
      <c r="B2" s="120"/>
      <c r="K2" s="181"/>
      <c r="L2" s="162"/>
    </row>
    <row r="3" spans="1:12" s="88" customFormat="1" ht="12" customHeight="1" x14ac:dyDescent="0.3">
      <c r="A3" s="120"/>
      <c r="B3" s="120"/>
      <c r="K3" s="181"/>
      <c r="L3" s="162"/>
    </row>
    <row r="4" spans="1:12" s="124" customFormat="1" ht="24" customHeight="1" x14ac:dyDescent="0.3">
      <c r="A4" s="817" t="s">
        <v>146</v>
      </c>
      <c r="B4" s="817"/>
      <c r="C4" s="817"/>
      <c r="D4" s="817"/>
      <c r="E4" s="817"/>
      <c r="F4" s="817"/>
      <c r="G4" s="817"/>
      <c r="H4" s="817"/>
      <c r="I4" s="817"/>
      <c r="J4" s="817"/>
      <c r="K4" s="817"/>
      <c r="L4" s="817"/>
    </row>
    <row r="5" spans="1:12" s="88" customFormat="1" ht="12" customHeight="1" x14ac:dyDescent="0.3">
      <c r="A5" s="89"/>
      <c r="B5" s="89"/>
      <c r="C5" s="130"/>
      <c r="D5" s="130"/>
      <c r="E5" s="89"/>
      <c r="F5" s="89"/>
      <c r="G5" s="163"/>
      <c r="H5" s="130"/>
      <c r="I5" s="130"/>
      <c r="J5" s="130"/>
      <c r="K5" s="130"/>
      <c r="L5" s="162"/>
    </row>
    <row r="6" spans="1:12" s="88" customFormat="1" ht="12" customHeight="1" x14ac:dyDescent="0.3">
      <c r="A6" s="89"/>
      <c r="B6" s="89"/>
      <c r="C6" s="130"/>
      <c r="D6" s="130"/>
      <c r="E6" s="89"/>
      <c r="F6" s="89"/>
      <c r="G6" s="163"/>
      <c r="H6" s="130"/>
      <c r="I6" s="130"/>
      <c r="J6" s="130"/>
      <c r="K6" s="130"/>
      <c r="L6" s="162"/>
    </row>
    <row r="7" spans="1:12" s="88" customFormat="1" ht="12" customHeight="1" x14ac:dyDescent="0.3">
      <c r="A7" s="164" t="s">
        <v>152</v>
      </c>
      <c r="B7" s="769" t="s">
        <v>744</v>
      </c>
      <c r="C7" s="164" t="s">
        <v>156</v>
      </c>
      <c r="D7" s="164" t="s">
        <v>456</v>
      </c>
      <c r="E7" s="166" t="s">
        <v>459</v>
      </c>
      <c r="F7" s="166" t="s">
        <v>153</v>
      </c>
      <c r="G7" s="166" t="s">
        <v>154</v>
      </c>
      <c r="H7" s="166" t="s">
        <v>155</v>
      </c>
      <c r="I7" s="164" t="s">
        <v>155</v>
      </c>
      <c r="J7" s="164" t="s">
        <v>157</v>
      </c>
      <c r="K7" s="198" t="s">
        <v>458</v>
      </c>
      <c r="L7" s="332" t="s">
        <v>124</v>
      </c>
    </row>
    <row r="8" spans="1:12" s="161" customFormat="1" ht="12" customHeight="1" x14ac:dyDescent="0.3">
      <c r="A8" s="167" t="s">
        <v>158</v>
      </c>
      <c r="B8" s="770" t="s">
        <v>738</v>
      </c>
      <c r="C8" s="167" t="s">
        <v>162</v>
      </c>
      <c r="D8" s="167"/>
      <c r="E8" s="169" t="s">
        <v>460</v>
      </c>
      <c r="F8" s="169" t="s">
        <v>159</v>
      </c>
      <c r="G8" s="169" t="s">
        <v>160</v>
      </c>
      <c r="H8" s="169" t="s">
        <v>161</v>
      </c>
      <c r="I8" s="167" t="s">
        <v>85</v>
      </c>
      <c r="J8" s="167" t="s">
        <v>163</v>
      </c>
      <c r="K8" s="199" t="s">
        <v>457</v>
      </c>
      <c r="L8" s="510">
        <v>43830</v>
      </c>
    </row>
    <row r="9" spans="1:12" s="170" customFormat="1" ht="12" customHeight="1" x14ac:dyDescent="0.3">
      <c r="B9" s="171"/>
      <c r="C9" s="172"/>
      <c r="D9" s="172"/>
      <c r="E9" s="172"/>
      <c r="F9" s="172"/>
      <c r="G9" s="172"/>
      <c r="H9" s="172"/>
      <c r="I9" s="172"/>
      <c r="J9" s="172"/>
      <c r="K9" s="172"/>
      <c r="L9" s="173"/>
    </row>
    <row r="10" spans="1:12" ht="21" customHeight="1" x14ac:dyDescent="0.3">
      <c r="A10" s="194" t="s">
        <v>454</v>
      </c>
      <c r="B10" s="195"/>
      <c r="C10" s="195"/>
      <c r="D10" s="195"/>
      <c r="E10" s="195"/>
      <c r="F10" s="195"/>
      <c r="G10" s="195"/>
      <c r="H10" s="195"/>
      <c r="I10" s="195"/>
      <c r="J10" s="195"/>
      <c r="K10" s="196"/>
      <c r="L10" s="197"/>
    </row>
    <row r="11" spans="1:12" ht="12" customHeight="1" x14ac:dyDescent="0.3">
      <c r="A11" s="88"/>
      <c r="L11" s="174"/>
    </row>
    <row r="12" spans="1:12" ht="12" customHeight="1" x14ac:dyDescent="0.3">
      <c r="A12" s="88" t="s">
        <v>135</v>
      </c>
      <c r="L12" s="129">
        <v>0</v>
      </c>
    </row>
    <row r="13" spans="1:12" ht="12" customHeight="1" x14ac:dyDescent="0.3">
      <c r="A13" s="88"/>
      <c r="L13" s="129"/>
    </row>
    <row r="14" spans="1:12" s="145" customFormat="1" ht="21" customHeight="1" x14ac:dyDescent="0.3">
      <c r="A14" s="96"/>
      <c r="B14" s="299" t="s">
        <v>521</v>
      </c>
      <c r="C14" s="394"/>
      <c r="D14" s="394"/>
      <c r="E14" s="394"/>
      <c r="F14" s="394"/>
      <c r="G14" s="394"/>
      <c r="H14" s="394"/>
      <c r="I14" s="394"/>
      <c r="J14" s="394"/>
      <c r="K14" s="395"/>
      <c r="L14" s="79">
        <f>SUM(L12:L13)</f>
        <v>0</v>
      </c>
    </row>
    <row r="15" spans="1:12" s="145" customFormat="1" x14ac:dyDescent="0.3">
      <c r="A15" s="96"/>
      <c r="B15" s="96"/>
      <c r="C15" s="246"/>
      <c r="D15" s="246"/>
      <c r="E15" s="246"/>
      <c r="F15" s="246"/>
      <c r="G15" s="246"/>
      <c r="H15" s="246"/>
      <c r="I15" s="246"/>
      <c r="J15" s="246"/>
      <c r="K15" s="437"/>
      <c r="L15" s="402"/>
    </row>
    <row r="16" spans="1:12" ht="12" customHeight="1" x14ac:dyDescent="0.3">
      <c r="A16" s="88"/>
      <c r="L16" s="416"/>
    </row>
    <row r="17" spans="1:12" ht="21" customHeight="1" x14ac:dyDescent="0.3">
      <c r="A17" s="194" t="s">
        <v>522</v>
      </c>
      <c r="B17" s="195"/>
      <c r="C17" s="195"/>
      <c r="D17" s="195"/>
      <c r="E17" s="195"/>
      <c r="F17" s="195"/>
      <c r="G17" s="195"/>
      <c r="H17" s="195"/>
      <c r="I17" s="195"/>
      <c r="J17" s="195"/>
      <c r="K17" s="196"/>
      <c r="L17" s="435"/>
    </row>
    <row r="18" spans="1:12" ht="12" customHeight="1" x14ac:dyDescent="0.3">
      <c r="A18" s="88"/>
      <c r="L18" s="416"/>
    </row>
    <row r="19" spans="1:12" ht="12" customHeight="1" x14ac:dyDescent="0.3">
      <c r="A19" s="88" t="s">
        <v>135</v>
      </c>
      <c r="L19" s="436" t="s">
        <v>65</v>
      </c>
    </row>
    <row r="20" spans="1:12" x14ac:dyDescent="0.3">
      <c r="A20" s="88"/>
      <c r="L20" s="130"/>
    </row>
    <row r="21" spans="1:12" x14ac:dyDescent="0.3">
      <c r="A21" s="88"/>
      <c r="L21" s="162"/>
    </row>
    <row r="22" spans="1:12" x14ac:dyDescent="0.3">
      <c r="A22" s="88"/>
      <c r="L22" s="162"/>
    </row>
    <row r="23" spans="1:12" x14ac:dyDescent="0.3">
      <c r="A23" s="88"/>
      <c r="L23" s="162"/>
    </row>
    <row r="24" spans="1:12" x14ac:dyDescent="0.3">
      <c r="A24" s="88"/>
      <c r="L24" s="162"/>
    </row>
  </sheetData>
  <mergeCells count="1">
    <mergeCell ref="A4:L4"/>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zoomScaleNormal="100" workbookViewId="0"/>
  </sheetViews>
  <sheetFormatPr baseColWidth="10" defaultColWidth="11" defaultRowHeight="11.5" x14ac:dyDescent="0.3"/>
  <cols>
    <col min="1" max="1" width="6.58203125" style="128" customWidth="1"/>
    <col min="2" max="2" width="24.83203125" style="144" customWidth="1"/>
    <col min="3" max="5" width="13.83203125" style="249" customWidth="1"/>
    <col min="6" max="7" width="16.58203125" style="144" customWidth="1"/>
    <col min="8" max="8" width="16.58203125" style="118" customWidth="1"/>
    <col min="9" max="16384" width="11" style="144"/>
  </cols>
  <sheetData>
    <row r="1" spans="1:8" s="88" customFormat="1" ht="22" x14ac:dyDescent="0.3">
      <c r="A1" s="146" t="s">
        <v>142</v>
      </c>
      <c r="B1" s="117"/>
      <c r="C1" s="124"/>
      <c r="D1" s="124"/>
      <c r="E1" s="124"/>
      <c r="H1" s="162"/>
    </row>
    <row r="2" spans="1:8" s="88" customFormat="1" ht="12" customHeight="1" x14ac:dyDescent="0.3">
      <c r="A2" s="120"/>
      <c r="B2" s="120"/>
      <c r="C2" s="124"/>
      <c r="D2" s="124"/>
      <c r="E2" s="124"/>
      <c r="H2" s="162"/>
    </row>
    <row r="3" spans="1:8" s="88" customFormat="1" ht="12" customHeight="1" x14ac:dyDescent="0.3">
      <c r="A3" s="120"/>
      <c r="B3" s="120"/>
      <c r="C3" s="124"/>
      <c r="D3" s="124"/>
      <c r="E3" s="124"/>
      <c r="H3" s="162"/>
    </row>
    <row r="4" spans="1:8" s="124" customFormat="1" ht="24" customHeight="1" x14ac:dyDescent="0.3">
      <c r="A4" s="817" t="s">
        <v>536</v>
      </c>
      <c r="B4" s="817"/>
      <c r="C4" s="817"/>
      <c r="D4" s="817"/>
      <c r="E4" s="817"/>
      <c r="F4" s="817"/>
      <c r="G4" s="817"/>
      <c r="H4" s="817"/>
    </row>
    <row r="5" spans="1:8" s="88" customFormat="1" ht="12" customHeight="1" x14ac:dyDescent="0.3">
      <c r="A5" s="89"/>
      <c r="B5" s="89"/>
      <c r="C5" s="324"/>
      <c r="D5" s="324"/>
      <c r="E5" s="324"/>
      <c r="F5" s="130"/>
      <c r="G5" s="130"/>
      <c r="H5" s="162"/>
    </row>
    <row r="6" spans="1:8" s="88" customFormat="1" ht="12" customHeight="1" x14ac:dyDescent="0.3">
      <c r="A6" s="89"/>
      <c r="B6" s="89"/>
      <c r="C6" s="324"/>
      <c r="D6" s="324"/>
      <c r="E6" s="324"/>
      <c r="F6" s="130"/>
      <c r="G6" s="130"/>
      <c r="H6" s="162"/>
    </row>
    <row r="7" spans="1:8" s="88" customFormat="1" ht="12" customHeight="1" x14ac:dyDescent="0.3">
      <c r="A7" s="818" t="s">
        <v>151</v>
      </c>
      <c r="B7" s="818" t="s">
        <v>132</v>
      </c>
      <c r="C7" s="818"/>
      <c r="D7" s="818"/>
      <c r="E7" s="818"/>
      <c r="F7" s="210" t="s">
        <v>124</v>
      </c>
      <c r="G7" s="210" t="s">
        <v>282</v>
      </c>
      <c r="H7" s="211" t="s">
        <v>124</v>
      </c>
    </row>
    <row r="8" spans="1:8" s="161" customFormat="1" ht="12" customHeight="1" x14ac:dyDescent="0.3">
      <c r="A8" s="819"/>
      <c r="B8" s="819"/>
      <c r="C8" s="819"/>
      <c r="D8" s="819"/>
      <c r="E8" s="819"/>
      <c r="F8" s="506">
        <v>43466</v>
      </c>
      <c r="G8" s="213" t="s">
        <v>283</v>
      </c>
      <c r="H8" s="507">
        <v>43830</v>
      </c>
    </row>
    <row r="9" spans="1:8" s="170" customFormat="1" ht="12" customHeight="1" x14ac:dyDescent="0.3">
      <c r="A9" s="325"/>
      <c r="B9" s="171"/>
      <c r="C9" s="160"/>
      <c r="D9" s="160"/>
      <c r="E9" s="160"/>
      <c r="F9" s="172"/>
      <c r="G9" s="172"/>
      <c r="H9" s="173"/>
    </row>
    <row r="10" spans="1:8" s="151" customFormat="1" ht="12" customHeight="1" x14ac:dyDescent="0.3">
      <c r="A10" s="326" t="s">
        <v>663</v>
      </c>
      <c r="B10" s="151" t="s">
        <v>11</v>
      </c>
      <c r="F10" s="327"/>
      <c r="G10" s="327"/>
      <c r="H10" s="218">
        <v>0</v>
      </c>
    </row>
    <row r="11" spans="1:8" s="160" customFormat="1" ht="12" customHeight="1" x14ac:dyDescent="0.3">
      <c r="A11" s="325"/>
      <c r="B11" s="160" t="s">
        <v>664</v>
      </c>
      <c r="F11" s="217"/>
      <c r="G11" s="217"/>
      <c r="H11" s="404">
        <v>0</v>
      </c>
    </row>
    <row r="12" spans="1:8" s="151" customFormat="1" ht="12" customHeight="1" x14ac:dyDescent="0.3">
      <c r="B12" s="408" t="s">
        <v>135</v>
      </c>
      <c r="F12" s="327"/>
      <c r="G12" s="327"/>
      <c r="H12" s="404">
        <v>0</v>
      </c>
    </row>
    <row r="13" spans="1:8" s="160" customFormat="1" ht="12" customHeight="1" x14ac:dyDescent="0.3">
      <c r="H13" s="218"/>
    </row>
    <row r="14" spans="1:8" ht="12" customHeight="1" x14ac:dyDescent="0.3">
      <c r="A14" s="326" t="s">
        <v>665</v>
      </c>
      <c r="B14" s="151" t="s">
        <v>14</v>
      </c>
      <c r="C14" s="160"/>
      <c r="D14" s="160"/>
      <c r="E14" s="160"/>
      <c r="H14" s="218">
        <v>0</v>
      </c>
    </row>
    <row r="15" spans="1:8" ht="12" customHeight="1" x14ac:dyDescent="0.3">
      <c r="A15" s="132"/>
      <c r="B15" s="160" t="s">
        <v>666</v>
      </c>
      <c r="C15" s="160"/>
      <c r="D15" s="160"/>
      <c r="E15" s="160"/>
      <c r="H15" s="404">
        <v>0</v>
      </c>
    </row>
    <row r="16" spans="1:8" x14ac:dyDescent="0.3">
      <c r="B16" s="144" t="s">
        <v>135</v>
      </c>
      <c r="C16" s="160"/>
      <c r="D16" s="160"/>
      <c r="E16" s="160"/>
      <c r="H16" s="404">
        <v>0</v>
      </c>
    </row>
    <row r="17" spans="2:8" x14ac:dyDescent="0.3">
      <c r="C17" s="160"/>
      <c r="D17" s="160"/>
      <c r="E17" s="160"/>
      <c r="H17" s="404"/>
    </row>
    <row r="18" spans="2:8" ht="12" customHeight="1" x14ac:dyDescent="0.3">
      <c r="B18" s="145" t="s">
        <v>563</v>
      </c>
      <c r="C18" s="160"/>
      <c r="D18" s="160"/>
      <c r="E18" s="160"/>
      <c r="H18" s="404"/>
    </row>
    <row r="19" spans="2:8" ht="12" customHeight="1" x14ac:dyDescent="0.3">
      <c r="B19" s="144" t="s">
        <v>564</v>
      </c>
      <c r="C19" s="160"/>
      <c r="D19" s="160"/>
      <c r="E19" s="160"/>
      <c r="H19" s="404">
        <v>0</v>
      </c>
    </row>
    <row r="20" spans="2:8" ht="12" customHeight="1" x14ac:dyDescent="0.3">
      <c r="B20" s="144" t="s">
        <v>565</v>
      </c>
      <c r="C20" s="160"/>
      <c r="D20" s="160"/>
      <c r="E20" s="160"/>
      <c r="H20" s="404">
        <v>0</v>
      </c>
    </row>
    <row r="21" spans="2:8" ht="12" customHeight="1" x14ac:dyDescent="0.3">
      <c r="B21" s="144" t="s">
        <v>566</v>
      </c>
      <c r="C21" s="160"/>
      <c r="D21" s="160"/>
      <c r="E21" s="160"/>
      <c r="H21" s="404">
        <v>0</v>
      </c>
    </row>
    <row r="22" spans="2:8" ht="12" customHeight="1" x14ac:dyDescent="0.3">
      <c r="B22" s="145" t="s">
        <v>73</v>
      </c>
      <c r="C22" s="160"/>
      <c r="D22" s="160"/>
      <c r="E22" s="160"/>
      <c r="H22" s="218">
        <v>0</v>
      </c>
    </row>
    <row r="23" spans="2:8" ht="12" customHeight="1" x14ac:dyDescent="0.3">
      <c r="B23" s="145"/>
      <c r="C23" s="408"/>
      <c r="D23" s="408"/>
      <c r="E23" s="408"/>
      <c r="H23" s="218"/>
    </row>
    <row r="24" spans="2:8" ht="12" customHeight="1" x14ac:dyDescent="0.3">
      <c r="B24" s="144" t="s">
        <v>567</v>
      </c>
      <c r="C24" s="160"/>
      <c r="D24" s="160"/>
      <c r="E24" s="160"/>
      <c r="H24" s="530">
        <v>0</v>
      </c>
    </row>
    <row r="25" spans="2:8" x14ac:dyDescent="0.3">
      <c r="C25" s="160"/>
      <c r="D25" s="160"/>
      <c r="E25" s="160"/>
    </row>
    <row r="26" spans="2:8" x14ac:dyDescent="0.3">
      <c r="C26" s="160"/>
      <c r="D26" s="160"/>
      <c r="E26" s="160"/>
    </row>
    <row r="27" spans="2:8" x14ac:dyDescent="0.3">
      <c r="C27" s="160"/>
      <c r="D27" s="160"/>
      <c r="E27" s="160"/>
    </row>
    <row r="28" spans="2:8" x14ac:dyDescent="0.3">
      <c r="C28" s="160"/>
      <c r="D28" s="160"/>
      <c r="E28" s="160"/>
    </row>
    <row r="29" spans="2:8" x14ac:dyDescent="0.3">
      <c r="C29" s="160"/>
      <c r="D29" s="160"/>
      <c r="E29" s="160"/>
    </row>
    <row r="30" spans="2:8" x14ac:dyDescent="0.3">
      <c r="C30" s="160"/>
      <c r="D30" s="160"/>
      <c r="E30" s="160"/>
    </row>
    <row r="31" spans="2:8" x14ac:dyDescent="0.3">
      <c r="C31" s="160"/>
      <c r="D31" s="160"/>
      <c r="E31" s="160"/>
    </row>
    <row r="32" spans="2:8" x14ac:dyDescent="0.3">
      <c r="C32" s="160"/>
      <c r="D32" s="160"/>
      <c r="E32" s="160"/>
    </row>
  </sheetData>
  <mergeCells count="3">
    <mergeCell ref="A4:H4"/>
    <mergeCell ref="B7:E8"/>
    <mergeCell ref="A7:A8"/>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zoomScaleNormal="100" workbookViewId="0"/>
  </sheetViews>
  <sheetFormatPr baseColWidth="10" defaultColWidth="11" defaultRowHeight="11.5" x14ac:dyDescent="0.3"/>
  <cols>
    <col min="1" max="7" width="15.08203125" style="144" customWidth="1"/>
    <col min="8" max="8" width="15.08203125" style="118" customWidth="1"/>
    <col min="9" max="16384" width="11" style="144"/>
  </cols>
  <sheetData>
    <row r="1" spans="1:8" s="88" customFormat="1" ht="22" x14ac:dyDescent="0.3">
      <c r="A1" s="146" t="s">
        <v>142</v>
      </c>
      <c r="B1" s="146"/>
      <c r="C1" s="146"/>
      <c r="D1" s="146"/>
      <c r="E1" s="146"/>
      <c r="F1" s="117"/>
      <c r="H1" s="162"/>
    </row>
    <row r="2" spans="1:8" s="88" customFormat="1" ht="12" customHeight="1" x14ac:dyDescent="0.3">
      <c r="A2" s="120"/>
      <c r="B2" s="120"/>
      <c r="C2" s="120"/>
      <c r="D2" s="120"/>
      <c r="E2" s="120"/>
      <c r="F2" s="120"/>
      <c r="H2" s="162"/>
    </row>
    <row r="3" spans="1:8" s="88" customFormat="1" ht="12" customHeight="1" x14ac:dyDescent="0.3">
      <c r="A3" s="120"/>
      <c r="B3" s="120"/>
      <c r="C3" s="120"/>
      <c r="D3" s="120"/>
      <c r="E3" s="120"/>
      <c r="F3" s="120"/>
      <c r="H3" s="162"/>
    </row>
    <row r="4" spans="1:8" s="124" customFormat="1" ht="24" customHeight="1" x14ac:dyDescent="0.3">
      <c r="A4" s="817" t="s">
        <v>636</v>
      </c>
      <c r="B4" s="817"/>
      <c r="C4" s="817"/>
      <c r="D4" s="817"/>
      <c r="E4" s="817"/>
      <c r="F4" s="817"/>
      <c r="G4" s="817"/>
      <c r="H4" s="817"/>
    </row>
    <row r="5" spans="1:8" s="88" customFormat="1" ht="12" customHeight="1" x14ac:dyDescent="0.3">
      <c r="A5" s="89"/>
      <c r="B5" s="89"/>
      <c r="C5" s="89"/>
      <c r="D5" s="89"/>
      <c r="E5" s="89"/>
      <c r="F5" s="89"/>
      <c r="G5" s="130"/>
      <c r="H5" s="162"/>
    </row>
    <row r="6" spans="1:8" s="88" customFormat="1" ht="12" customHeight="1" x14ac:dyDescent="0.3">
      <c r="A6" s="89"/>
      <c r="B6" s="89"/>
      <c r="C6" s="89"/>
      <c r="D6" s="89"/>
      <c r="E6" s="89"/>
      <c r="F6" s="89"/>
      <c r="G6" s="130"/>
      <c r="H6" s="162"/>
    </row>
    <row r="7" spans="1:8" s="88" customFormat="1" ht="12" customHeight="1" x14ac:dyDescent="0.3">
      <c r="A7" s="164" t="s">
        <v>152</v>
      </c>
      <c r="B7" s="410" t="s">
        <v>545</v>
      </c>
      <c r="C7" s="410" t="s">
        <v>128</v>
      </c>
      <c r="D7" s="410" t="s">
        <v>298</v>
      </c>
      <c r="E7" s="410" t="s">
        <v>546</v>
      </c>
      <c r="F7" s="165" t="s">
        <v>549</v>
      </c>
      <c r="G7" s="164" t="s">
        <v>157</v>
      </c>
      <c r="H7" s="332" t="s">
        <v>164</v>
      </c>
    </row>
    <row r="8" spans="1:8" s="161" customFormat="1" ht="12" customHeight="1" x14ac:dyDescent="0.3">
      <c r="A8" s="167" t="s">
        <v>158</v>
      </c>
      <c r="B8" s="411" t="s">
        <v>546</v>
      </c>
      <c r="C8" s="411"/>
      <c r="D8" s="411"/>
      <c r="E8" s="411" t="s">
        <v>303</v>
      </c>
      <c r="F8" s="168" t="s">
        <v>548</v>
      </c>
      <c r="G8" s="167" t="s">
        <v>547</v>
      </c>
      <c r="H8" s="511" t="s">
        <v>283</v>
      </c>
    </row>
    <row r="9" spans="1:8" s="170" customFormat="1" ht="12" customHeight="1" x14ac:dyDescent="0.3">
      <c r="F9" s="171"/>
      <c r="G9" s="172"/>
      <c r="H9" s="173"/>
    </row>
    <row r="10" spans="1:8" ht="21" customHeight="1" x14ac:dyDescent="0.3">
      <c r="A10" s="194" t="s">
        <v>637</v>
      </c>
      <c r="B10" s="194"/>
      <c r="C10" s="194"/>
      <c r="D10" s="194"/>
      <c r="E10" s="194"/>
      <c r="F10" s="195"/>
      <c r="G10" s="195"/>
      <c r="H10" s="197"/>
    </row>
    <row r="11" spans="1:8" ht="12" customHeight="1" x14ac:dyDescent="0.3">
      <c r="A11" s="88"/>
      <c r="B11" s="88"/>
      <c r="C11" s="88"/>
      <c r="D11" s="88"/>
      <c r="E11" s="88"/>
      <c r="H11" s="174"/>
    </row>
    <row r="12" spans="1:8" ht="12" customHeight="1" x14ac:dyDescent="0.3">
      <c r="A12" s="88" t="s">
        <v>135</v>
      </c>
      <c r="B12" s="88"/>
      <c r="C12" s="88"/>
      <c r="D12" s="88"/>
      <c r="E12" s="88"/>
      <c r="H12" s="129">
        <v>0</v>
      </c>
    </row>
    <row r="13" spans="1:8" ht="12" customHeight="1" x14ac:dyDescent="0.3">
      <c r="A13" s="88"/>
      <c r="B13" s="88"/>
      <c r="C13" s="88"/>
      <c r="D13" s="88"/>
      <c r="E13" s="88"/>
      <c r="H13" s="174"/>
    </row>
    <row r="14" spans="1:8" ht="21" customHeight="1" x14ac:dyDescent="0.3">
      <c r="A14" s="194" t="s">
        <v>602</v>
      </c>
      <c r="B14" s="194"/>
      <c r="C14" s="194"/>
      <c r="D14" s="194"/>
      <c r="E14" s="194"/>
      <c r="F14" s="195"/>
      <c r="G14" s="195"/>
      <c r="H14" s="197"/>
    </row>
    <row r="15" spans="1:8" ht="12" customHeight="1" x14ac:dyDescent="0.3">
      <c r="A15" s="88"/>
      <c r="B15" s="88"/>
      <c r="C15" s="88"/>
      <c r="D15" s="88"/>
      <c r="E15" s="88"/>
      <c r="H15" s="174"/>
    </row>
    <row r="16" spans="1:8" ht="12" customHeight="1" x14ac:dyDescent="0.3">
      <c r="A16" s="88" t="s">
        <v>135</v>
      </c>
      <c r="B16" s="88"/>
      <c r="C16" s="88"/>
      <c r="D16" s="88"/>
      <c r="E16" s="88"/>
      <c r="H16" s="129">
        <v>0</v>
      </c>
    </row>
    <row r="17" spans="1:8" x14ac:dyDescent="0.3">
      <c r="A17" s="88"/>
      <c r="B17" s="88"/>
      <c r="C17" s="88"/>
      <c r="D17" s="88"/>
      <c r="E17" s="88"/>
      <c r="H17" s="162"/>
    </row>
    <row r="18" spans="1:8" s="88" customFormat="1" x14ac:dyDescent="0.3">
      <c r="H18" s="162"/>
    </row>
    <row r="19" spans="1:8" s="88" customFormat="1" x14ac:dyDescent="0.3">
      <c r="H19" s="162"/>
    </row>
    <row r="20" spans="1:8" s="88" customFormat="1" x14ac:dyDescent="0.3">
      <c r="H20" s="162"/>
    </row>
  </sheetData>
  <mergeCells count="1">
    <mergeCell ref="A4:H4"/>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showGridLines="0" zoomScaleNormal="100" workbookViewId="0"/>
  </sheetViews>
  <sheetFormatPr baseColWidth="10" defaultColWidth="11" defaultRowHeight="11.5" x14ac:dyDescent="0.3"/>
  <cols>
    <col min="1" max="2" width="23.08203125" style="144" customWidth="1"/>
    <col min="3" max="3" width="30.25" style="144" bestFit="1" customWidth="1"/>
    <col min="4" max="4" width="28.5" style="144" customWidth="1"/>
    <col min="5" max="5" width="18.08203125" style="118" bestFit="1" customWidth="1"/>
    <col min="6" max="16384" width="11" style="144"/>
  </cols>
  <sheetData>
    <row r="1" spans="1:5" s="88" customFormat="1" ht="22" x14ac:dyDescent="0.3">
      <c r="A1" s="146" t="s">
        <v>142</v>
      </c>
      <c r="B1" s="117"/>
      <c r="E1" s="162"/>
    </row>
    <row r="2" spans="1:5" s="88" customFormat="1" ht="12" customHeight="1" x14ac:dyDescent="0.3">
      <c r="A2" s="120"/>
      <c r="B2" s="120"/>
      <c r="E2" s="162"/>
    </row>
    <row r="3" spans="1:5" s="88" customFormat="1" ht="12" customHeight="1" x14ac:dyDescent="0.3">
      <c r="A3" s="120"/>
      <c r="B3" s="120"/>
      <c r="E3" s="162"/>
    </row>
    <row r="4" spans="1:5" s="124" customFormat="1" ht="24" customHeight="1" x14ac:dyDescent="0.3">
      <c r="A4" s="817" t="s">
        <v>165</v>
      </c>
      <c r="B4" s="817"/>
      <c r="C4" s="817"/>
      <c r="D4" s="817"/>
      <c r="E4" s="817"/>
    </row>
    <row r="5" spans="1:5" s="88" customFormat="1" ht="12" customHeight="1" x14ac:dyDescent="0.3">
      <c r="A5" s="89"/>
      <c r="B5" s="89"/>
      <c r="C5" s="89"/>
      <c r="D5" s="130"/>
      <c r="E5" s="162"/>
    </row>
    <row r="6" spans="1:5" s="88" customFormat="1" ht="12" customHeight="1" x14ac:dyDescent="0.3">
      <c r="A6" s="89"/>
      <c r="B6" s="89"/>
      <c r="C6" s="89"/>
      <c r="D6" s="130"/>
      <c r="E6" s="162"/>
    </row>
    <row r="7" spans="1:5" s="88" customFormat="1" ht="12" customHeight="1" x14ac:dyDescent="0.3">
      <c r="A7" s="164" t="s">
        <v>167</v>
      </c>
      <c r="B7" s="165" t="s">
        <v>166</v>
      </c>
      <c r="C7" s="166" t="s">
        <v>122</v>
      </c>
      <c r="D7" s="164" t="s">
        <v>227</v>
      </c>
      <c r="E7" s="332" t="s">
        <v>169</v>
      </c>
    </row>
    <row r="8" spans="1:5" s="161" customFormat="1" ht="12" customHeight="1" x14ac:dyDescent="0.3">
      <c r="A8" s="167" t="s">
        <v>158</v>
      </c>
      <c r="B8" s="168"/>
      <c r="C8" s="169"/>
      <c r="D8" s="167"/>
      <c r="E8" s="333" t="s">
        <v>170</v>
      </c>
    </row>
    <row r="9" spans="1:5" s="170" customFormat="1" ht="12" customHeight="1" x14ac:dyDescent="0.3">
      <c r="B9" s="171"/>
      <c r="C9" s="172"/>
      <c r="D9" s="172"/>
      <c r="E9" s="173"/>
    </row>
    <row r="10" spans="1:5" ht="21" customHeight="1" x14ac:dyDescent="0.3">
      <c r="A10" s="194" t="s">
        <v>168</v>
      </c>
      <c r="B10" s="195"/>
      <c r="C10" s="195"/>
      <c r="D10" s="195"/>
      <c r="E10" s="197"/>
    </row>
    <row r="11" spans="1:5" ht="12" customHeight="1" x14ac:dyDescent="0.3">
      <c r="A11" s="88"/>
      <c r="E11" s="174"/>
    </row>
    <row r="12" spans="1:5" ht="12" customHeight="1" x14ac:dyDescent="0.3">
      <c r="A12" s="88" t="s">
        <v>135</v>
      </c>
      <c r="E12" s="129">
        <v>0</v>
      </c>
    </row>
    <row r="13" spans="1:5" ht="12" customHeight="1" x14ac:dyDescent="0.3">
      <c r="A13" s="88"/>
      <c r="E13" s="174"/>
    </row>
    <row r="14" spans="1:5" ht="21" customHeight="1" x14ac:dyDescent="0.3">
      <c r="A14" s="194" t="s">
        <v>466</v>
      </c>
      <c r="B14" s="195"/>
      <c r="C14" s="195"/>
      <c r="D14" s="195"/>
      <c r="E14" s="197"/>
    </row>
    <row r="15" spans="1:5" ht="12" customHeight="1" x14ac:dyDescent="0.3">
      <c r="A15" s="88"/>
      <c r="E15" s="174"/>
    </row>
    <row r="16" spans="1:5" ht="12" customHeight="1" x14ac:dyDescent="0.3">
      <c r="A16" s="88" t="s">
        <v>135</v>
      </c>
      <c r="E16" s="129">
        <v>0</v>
      </c>
    </row>
    <row r="17" spans="5:5" s="88" customFormat="1" x14ac:dyDescent="0.3">
      <c r="E17" s="162"/>
    </row>
    <row r="18" spans="5:5" s="88" customFormat="1" x14ac:dyDescent="0.3">
      <c r="E18" s="162"/>
    </row>
  </sheetData>
  <mergeCells count="1">
    <mergeCell ref="A4:E4"/>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zoomScaleNormal="100" workbookViewId="0"/>
  </sheetViews>
  <sheetFormatPr baseColWidth="10" defaultColWidth="11" defaultRowHeight="11.5" x14ac:dyDescent="0.3"/>
  <cols>
    <col min="1" max="1" width="6.58203125" style="144" customWidth="1"/>
    <col min="2" max="2" width="33.08203125" style="144" customWidth="1"/>
    <col min="3" max="7" width="11.58203125" style="191" customWidth="1"/>
    <col min="8" max="8" width="11.58203125" style="118" customWidth="1"/>
    <col min="9" max="9" width="11.58203125" style="223" customWidth="1"/>
    <col min="10" max="16384" width="11" style="144"/>
  </cols>
  <sheetData>
    <row r="1" spans="1:9" s="88" customFormat="1" ht="22" x14ac:dyDescent="0.3">
      <c r="A1" s="146" t="s">
        <v>142</v>
      </c>
      <c r="B1" s="117"/>
      <c r="C1" s="181"/>
      <c r="D1" s="181"/>
      <c r="E1" s="181"/>
      <c r="F1" s="181"/>
      <c r="G1" s="181"/>
      <c r="H1" s="162"/>
      <c r="I1" s="208"/>
    </row>
    <row r="2" spans="1:9" s="88" customFormat="1" ht="12" customHeight="1" x14ac:dyDescent="0.3">
      <c r="A2" s="120"/>
      <c r="B2" s="120"/>
      <c r="C2" s="181"/>
      <c r="D2" s="181"/>
      <c r="E2" s="181"/>
      <c r="F2" s="181"/>
      <c r="G2" s="181"/>
      <c r="H2" s="162"/>
      <c r="I2" s="208"/>
    </row>
    <row r="3" spans="1:9" s="88" customFormat="1" ht="12" customHeight="1" x14ac:dyDescent="0.3">
      <c r="A3" s="120"/>
      <c r="B3" s="120"/>
      <c r="C3" s="181"/>
      <c r="D3" s="181"/>
      <c r="E3" s="181"/>
      <c r="F3" s="181"/>
      <c r="G3" s="181"/>
      <c r="H3" s="162"/>
      <c r="I3" s="208"/>
    </row>
    <row r="4" spans="1:9" s="124" customFormat="1" ht="24" customHeight="1" x14ac:dyDescent="0.3">
      <c r="A4" s="817" t="s">
        <v>147</v>
      </c>
      <c r="B4" s="817"/>
      <c r="C4" s="817"/>
      <c r="D4" s="817"/>
      <c r="E4" s="817"/>
      <c r="F4" s="817"/>
      <c r="G4" s="817"/>
      <c r="H4" s="817"/>
      <c r="I4" s="817"/>
    </row>
    <row r="5" spans="1:9" s="88" customFormat="1" ht="12" customHeight="1" x14ac:dyDescent="0.3">
      <c r="A5" s="89"/>
      <c r="B5" s="89"/>
      <c r="C5" s="181"/>
      <c r="D5" s="181"/>
      <c r="E5" s="130"/>
      <c r="F5" s="130"/>
      <c r="G5" s="130"/>
      <c r="H5" s="162"/>
      <c r="I5" s="208"/>
    </row>
    <row r="6" spans="1:9" s="88" customFormat="1" ht="12" customHeight="1" x14ac:dyDescent="0.3">
      <c r="A6" s="89"/>
      <c r="B6" s="89"/>
      <c r="C6" s="181"/>
      <c r="D6" s="181"/>
      <c r="E6" s="130"/>
      <c r="F6" s="130"/>
      <c r="G6" s="130"/>
      <c r="H6" s="162"/>
      <c r="I6" s="208"/>
    </row>
    <row r="7" spans="1:9" s="88" customFormat="1" ht="12" customHeight="1" x14ac:dyDescent="0.3">
      <c r="A7" s="803" t="s">
        <v>13</v>
      </c>
      <c r="B7" s="803"/>
      <c r="C7" s="209" t="s">
        <v>312</v>
      </c>
      <c r="D7" s="209" t="s">
        <v>472</v>
      </c>
      <c r="E7" s="210" t="s">
        <v>469</v>
      </c>
      <c r="F7" s="210" t="s">
        <v>471</v>
      </c>
      <c r="G7" s="210" t="s">
        <v>468</v>
      </c>
      <c r="H7" s="211" t="s">
        <v>312</v>
      </c>
      <c r="I7" s="212" t="s">
        <v>323</v>
      </c>
    </row>
    <row r="8" spans="1:9" s="161" customFormat="1" ht="12" customHeight="1" x14ac:dyDescent="0.3">
      <c r="A8" s="804"/>
      <c r="B8" s="804"/>
      <c r="C8" s="506">
        <v>43466</v>
      </c>
      <c r="D8" s="213" t="s">
        <v>473</v>
      </c>
      <c r="E8" s="213" t="s">
        <v>470</v>
      </c>
      <c r="F8" s="213" t="s">
        <v>470</v>
      </c>
      <c r="G8" s="213" t="s">
        <v>461</v>
      </c>
      <c r="H8" s="507">
        <v>43830</v>
      </c>
      <c r="I8" s="215"/>
    </row>
    <row r="9" spans="1:9" s="170" customFormat="1" ht="12" customHeight="1" x14ac:dyDescent="0.3">
      <c r="B9" s="171"/>
      <c r="C9" s="172"/>
      <c r="D9" s="172"/>
      <c r="E9" s="172"/>
      <c r="F9" s="172"/>
      <c r="G9" s="172"/>
      <c r="H9" s="173"/>
      <c r="I9" s="216"/>
    </row>
    <row r="10" spans="1:9" s="133" customFormat="1" ht="12" customHeight="1" x14ac:dyDescent="0.3">
      <c r="A10" s="519">
        <v>2050</v>
      </c>
      <c r="B10" s="170" t="s">
        <v>313</v>
      </c>
      <c r="C10" s="217">
        <v>0</v>
      </c>
      <c r="D10" s="217">
        <v>0</v>
      </c>
      <c r="E10" s="217">
        <v>0</v>
      </c>
      <c r="F10" s="217">
        <v>0</v>
      </c>
      <c r="G10" s="217">
        <v>0</v>
      </c>
      <c r="H10" s="218">
        <f>SUM(C10:G10)</f>
        <v>0</v>
      </c>
      <c r="I10" s="219" t="s">
        <v>290</v>
      </c>
    </row>
    <row r="11" spans="1:9" s="133" customFormat="1" ht="12" customHeight="1" x14ac:dyDescent="0.3">
      <c r="A11" s="519">
        <v>2051</v>
      </c>
      <c r="B11" s="170" t="s">
        <v>319</v>
      </c>
      <c r="C11" s="217">
        <v>0</v>
      </c>
      <c r="D11" s="217">
        <v>0</v>
      </c>
      <c r="E11" s="217">
        <v>0</v>
      </c>
      <c r="F11" s="217">
        <v>0</v>
      </c>
      <c r="G11" s="217">
        <v>0</v>
      </c>
      <c r="H11" s="218">
        <f t="shared" ref="H11:H19" si="0">SUM(C11:G11)</f>
        <v>0</v>
      </c>
      <c r="I11" s="219"/>
    </row>
    <row r="12" spans="1:9" s="133" customFormat="1" ht="12" customHeight="1" x14ac:dyDescent="0.3">
      <c r="A12" s="519">
        <v>2052</v>
      </c>
      <c r="B12" s="170" t="s">
        <v>314</v>
      </c>
      <c r="C12" s="217">
        <v>0</v>
      </c>
      <c r="D12" s="217">
        <v>0</v>
      </c>
      <c r="E12" s="217">
        <v>0</v>
      </c>
      <c r="F12" s="217">
        <v>0</v>
      </c>
      <c r="G12" s="217">
        <v>0</v>
      </c>
      <c r="H12" s="218">
        <f t="shared" si="0"/>
        <v>0</v>
      </c>
      <c r="I12" s="219"/>
    </row>
    <row r="13" spans="1:9" s="133" customFormat="1" ht="12" customHeight="1" x14ac:dyDescent="0.3">
      <c r="A13" s="519">
        <v>2053</v>
      </c>
      <c r="B13" s="170" t="s">
        <v>315</v>
      </c>
      <c r="C13" s="217">
        <v>0</v>
      </c>
      <c r="D13" s="217">
        <v>0</v>
      </c>
      <c r="E13" s="217">
        <v>0</v>
      </c>
      <c r="F13" s="217">
        <v>0</v>
      </c>
      <c r="G13" s="217">
        <v>0</v>
      </c>
      <c r="H13" s="218">
        <f t="shared" si="0"/>
        <v>0</v>
      </c>
      <c r="I13" s="219"/>
    </row>
    <row r="14" spans="1:9" s="133" customFormat="1" ht="12" customHeight="1" x14ac:dyDescent="0.3">
      <c r="A14" s="519">
        <v>2054</v>
      </c>
      <c r="B14" s="170" t="s">
        <v>316</v>
      </c>
      <c r="C14" s="217">
        <v>0</v>
      </c>
      <c r="D14" s="217">
        <v>0</v>
      </c>
      <c r="E14" s="217">
        <v>0</v>
      </c>
      <c r="F14" s="217">
        <v>0</v>
      </c>
      <c r="G14" s="217">
        <v>0</v>
      </c>
      <c r="H14" s="218">
        <f t="shared" si="0"/>
        <v>0</v>
      </c>
      <c r="I14" s="219"/>
    </row>
    <row r="15" spans="1:9" s="133" customFormat="1" ht="12" customHeight="1" x14ac:dyDescent="0.3">
      <c r="A15" s="519">
        <v>2055</v>
      </c>
      <c r="B15" s="170" t="s">
        <v>317</v>
      </c>
      <c r="C15" s="217">
        <v>0</v>
      </c>
      <c r="D15" s="217">
        <v>0</v>
      </c>
      <c r="E15" s="217">
        <v>0</v>
      </c>
      <c r="F15" s="217">
        <v>0</v>
      </c>
      <c r="G15" s="217">
        <v>0</v>
      </c>
      <c r="H15" s="218">
        <f t="shared" si="0"/>
        <v>0</v>
      </c>
      <c r="I15" s="219"/>
    </row>
    <row r="16" spans="1:9" s="133" customFormat="1" ht="12" customHeight="1" x14ac:dyDescent="0.3">
      <c r="A16" s="519">
        <v>2056</v>
      </c>
      <c r="B16" s="170" t="s">
        <v>318</v>
      </c>
      <c r="C16" s="217">
        <v>0</v>
      </c>
      <c r="D16" s="217">
        <v>0</v>
      </c>
      <c r="E16" s="217">
        <v>0</v>
      </c>
      <c r="F16" s="217">
        <v>0</v>
      </c>
      <c r="G16" s="217">
        <v>0</v>
      </c>
      <c r="H16" s="218">
        <f t="shared" si="0"/>
        <v>0</v>
      </c>
      <c r="I16" s="219"/>
    </row>
    <row r="17" spans="1:9" s="133" customFormat="1" ht="12" customHeight="1" x14ac:dyDescent="0.3">
      <c r="A17" s="519">
        <v>2057</v>
      </c>
      <c r="B17" s="170" t="s">
        <v>33</v>
      </c>
      <c r="C17" s="217">
        <v>0</v>
      </c>
      <c r="D17" s="217">
        <v>0</v>
      </c>
      <c r="E17" s="217">
        <v>0</v>
      </c>
      <c r="F17" s="217">
        <v>0</v>
      </c>
      <c r="G17" s="217">
        <v>0</v>
      </c>
      <c r="H17" s="218">
        <f t="shared" si="0"/>
        <v>0</v>
      </c>
      <c r="I17" s="219"/>
    </row>
    <row r="18" spans="1:9" s="133" customFormat="1" ht="12" customHeight="1" x14ac:dyDescent="0.3">
      <c r="A18" s="519">
        <v>2058</v>
      </c>
      <c r="B18" s="170" t="s">
        <v>141</v>
      </c>
      <c r="C18" s="217">
        <v>0</v>
      </c>
      <c r="D18" s="217">
        <v>0</v>
      </c>
      <c r="E18" s="217">
        <v>0</v>
      </c>
      <c r="F18" s="217">
        <v>0</v>
      </c>
      <c r="G18" s="217">
        <v>0</v>
      </c>
      <c r="H18" s="218">
        <f t="shared" si="0"/>
        <v>0</v>
      </c>
      <c r="I18" s="219"/>
    </row>
    <row r="19" spans="1:9" s="133" customFormat="1" ht="12" customHeight="1" x14ac:dyDescent="0.3">
      <c r="A19" s="519">
        <v>2059</v>
      </c>
      <c r="B19" s="170" t="s">
        <v>320</v>
      </c>
      <c r="C19" s="217">
        <v>0</v>
      </c>
      <c r="D19" s="217">
        <v>0</v>
      </c>
      <c r="E19" s="217">
        <v>0</v>
      </c>
      <c r="F19" s="217">
        <v>0</v>
      </c>
      <c r="G19" s="217">
        <v>0</v>
      </c>
      <c r="H19" s="218">
        <f t="shared" si="0"/>
        <v>0</v>
      </c>
      <c r="I19" s="219"/>
    </row>
    <row r="20" spans="1:9" s="133" customFormat="1" ht="12" customHeight="1" x14ac:dyDescent="0.3">
      <c r="A20" s="170"/>
      <c r="B20" s="220"/>
      <c r="C20" s="217"/>
      <c r="D20" s="217"/>
      <c r="E20" s="217"/>
      <c r="F20" s="217"/>
      <c r="G20" s="217"/>
      <c r="H20" s="218"/>
      <c r="I20" s="219"/>
    </row>
    <row r="21" spans="1:9" s="133" customFormat="1" ht="21" customHeight="1" x14ac:dyDescent="0.3">
      <c r="A21" s="15"/>
      <c r="B21" s="37" t="s">
        <v>467</v>
      </c>
      <c r="C21" s="36">
        <f>SUM(C10:C19)</f>
        <v>0</v>
      </c>
      <c r="D21" s="36">
        <f t="shared" ref="D21:G21" si="1">SUM(D10:D19)</f>
        <v>0</v>
      </c>
      <c r="E21" s="36">
        <f t="shared" si="1"/>
        <v>0</v>
      </c>
      <c r="F21" s="36">
        <f t="shared" si="1"/>
        <v>0</v>
      </c>
      <c r="G21" s="36">
        <f t="shared" si="1"/>
        <v>0</v>
      </c>
      <c r="H21" s="35">
        <f>SUM(H10:H19)</f>
        <v>0</v>
      </c>
      <c r="I21" s="36"/>
    </row>
    <row r="22" spans="1:9" s="133" customFormat="1" ht="12" customHeight="1" x14ac:dyDescent="0.3">
      <c r="A22" s="15"/>
      <c r="B22" s="225"/>
      <c r="C22" s="153"/>
      <c r="D22" s="153"/>
      <c r="E22" s="153"/>
      <c r="F22" s="153"/>
      <c r="G22" s="153"/>
      <c r="H22" s="152"/>
      <c r="I22" s="153"/>
    </row>
    <row r="23" spans="1:9" s="151" customFormat="1" ht="12" customHeight="1" x14ac:dyDescent="0.3">
      <c r="A23" s="132"/>
      <c r="B23" s="132"/>
      <c r="C23" s="152"/>
      <c r="D23" s="152"/>
      <c r="E23" s="152"/>
      <c r="F23" s="152"/>
      <c r="G23" s="152"/>
      <c r="H23" s="152"/>
      <c r="I23" s="221"/>
    </row>
    <row r="24" spans="1:9" ht="12" customHeight="1" x14ac:dyDescent="0.3">
      <c r="A24" s="222" t="s">
        <v>285</v>
      </c>
    </row>
    <row r="25" spans="1:9" ht="12" customHeight="1" x14ac:dyDescent="0.3"/>
    <row r="26" spans="1:9" s="88" customFormat="1" ht="10.5" customHeight="1" x14ac:dyDescent="0.3">
      <c r="A26" s="203"/>
      <c r="B26" s="203"/>
      <c r="C26" s="204"/>
      <c r="D26" s="204"/>
      <c r="E26" s="204"/>
      <c r="F26" s="204"/>
      <c r="G26" s="204" t="s">
        <v>322</v>
      </c>
      <c r="H26" s="211" t="s">
        <v>124</v>
      </c>
      <c r="I26" s="204"/>
    </row>
    <row r="27" spans="1:9" s="161" customFormat="1" ht="10.5" customHeight="1" x14ac:dyDescent="0.3">
      <c r="A27" s="205"/>
      <c r="B27" s="205"/>
      <c r="C27" s="206"/>
      <c r="D27" s="206"/>
      <c r="E27" s="206"/>
      <c r="F27" s="206"/>
      <c r="G27" s="213"/>
      <c r="H27" s="214" t="s">
        <v>455</v>
      </c>
      <c r="I27" s="206"/>
    </row>
    <row r="28" spans="1:9" ht="12" customHeight="1" x14ac:dyDescent="0.3">
      <c r="G28" s="172"/>
      <c r="H28" s="173"/>
    </row>
    <row r="29" spans="1:9" ht="12" customHeight="1" x14ac:dyDescent="0.3">
      <c r="A29" s="144" t="s">
        <v>290</v>
      </c>
      <c r="B29" s="144" t="s">
        <v>474</v>
      </c>
      <c r="G29" s="217"/>
      <c r="H29" s="218">
        <v>0</v>
      </c>
    </row>
    <row r="30" spans="1:9" ht="12" customHeight="1" x14ac:dyDescent="0.3">
      <c r="H30" s="218"/>
    </row>
    <row r="31" spans="1:9" s="133" customFormat="1" ht="21" customHeight="1" x14ac:dyDescent="0.3">
      <c r="A31" s="15"/>
      <c r="B31" s="37" t="s">
        <v>467</v>
      </c>
      <c r="C31" s="36"/>
      <c r="D31" s="36"/>
      <c r="E31" s="36"/>
      <c r="F31" s="36"/>
      <c r="G31" s="207"/>
      <c r="H31" s="35">
        <f>SUM(H29:H30)</f>
        <v>0</v>
      </c>
      <c r="I31" s="207"/>
    </row>
    <row r="32" spans="1:9" ht="12" customHeight="1" x14ac:dyDescent="0.3"/>
    <row r="33" spans="1:9" s="88" customFormat="1" ht="22" x14ac:dyDescent="0.3">
      <c r="A33" s="146" t="s">
        <v>142</v>
      </c>
      <c r="B33" s="117"/>
      <c r="C33" s="181"/>
      <c r="D33" s="181"/>
      <c r="E33" s="181"/>
      <c r="F33" s="181"/>
      <c r="G33" s="181"/>
      <c r="H33" s="162"/>
      <c r="I33" s="208"/>
    </row>
    <row r="34" spans="1:9" s="88" customFormat="1" ht="12" customHeight="1" x14ac:dyDescent="0.3">
      <c r="A34" s="120"/>
      <c r="B34" s="120"/>
      <c r="C34" s="181"/>
      <c r="D34" s="181"/>
      <c r="E34" s="181"/>
      <c r="F34" s="181"/>
      <c r="G34" s="181"/>
      <c r="H34" s="162"/>
      <c r="I34" s="208"/>
    </row>
    <row r="35" spans="1:9" s="88" customFormat="1" ht="12" customHeight="1" x14ac:dyDescent="0.3">
      <c r="A35" s="120"/>
      <c r="B35" s="120"/>
      <c r="C35" s="181"/>
      <c r="D35" s="181"/>
      <c r="E35" s="181"/>
      <c r="F35" s="181"/>
      <c r="G35" s="181"/>
      <c r="H35" s="162"/>
      <c r="I35" s="208"/>
    </row>
    <row r="36" spans="1:9" s="124" customFormat="1" ht="24" customHeight="1" x14ac:dyDescent="0.3">
      <c r="A36" s="817" t="s">
        <v>147</v>
      </c>
      <c r="B36" s="817"/>
      <c r="C36" s="817"/>
      <c r="D36" s="817"/>
      <c r="E36" s="817"/>
      <c r="F36" s="817"/>
      <c r="G36" s="817"/>
      <c r="H36" s="817"/>
      <c r="I36" s="817"/>
    </row>
    <row r="37" spans="1:9" s="88" customFormat="1" ht="12" customHeight="1" x14ac:dyDescent="0.3">
      <c r="A37" s="89"/>
      <c r="B37" s="89"/>
      <c r="C37" s="181"/>
      <c r="D37" s="181"/>
      <c r="E37" s="130"/>
      <c r="F37" s="130"/>
      <c r="G37" s="130"/>
      <c r="H37" s="162"/>
      <c r="I37" s="208"/>
    </row>
    <row r="38" spans="1:9" s="151" customFormat="1" ht="12" customHeight="1" x14ac:dyDescent="0.3">
      <c r="A38" s="132"/>
      <c r="B38" s="132"/>
      <c r="C38" s="152"/>
      <c r="D38" s="152"/>
      <c r="E38" s="152"/>
      <c r="F38" s="152"/>
      <c r="G38" s="152"/>
      <c r="H38" s="152"/>
      <c r="I38" s="221"/>
    </row>
    <row r="39" spans="1:9" s="88" customFormat="1" ht="12" customHeight="1" x14ac:dyDescent="0.3">
      <c r="A39" s="803" t="s">
        <v>15</v>
      </c>
      <c r="B39" s="803"/>
      <c r="C39" s="209" t="s">
        <v>312</v>
      </c>
      <c r="D39" s="209" t="s">
        <v>472</v>
      </c>
      <c r="E39" s="210" t="s">
        <v>469</v>
      </c>
      <c r="F39" s="210" t="s">
        <v>471</v>
      </c>
      <c r="G39" s="210" t="s">
        <v>468</v>
      </c>
      <c r="H39" s="211" t="s">
        <v>312</v>
      </c>
      <c r="I39" s="212" t="s">
        <v>323</v>
      </c>
    </row>
    <row r="40" spans="1:9" s="161" customFormat="1" ht="12" customHeight="1" x14ac:dyDescent="0.3">
      <c r="A40" s="804"/>
      <c r="B40" s="804"/>
      <c r="C40" s="506">
        <v>43466</v>
      </c>
      <c r="D40" s="213" t="s">
        <v>473</v>
      </c>
      <c r="E40" s="213" t="s">
        <v>470</v>
      </c>
      <c r="F40" s="213" t="s">
        <v>470</v>
      </c>
      <c r="G40" s="213" t="s">
        <v>461</v>
      </c>
      <c r="H40" s="507">
        <v>43830</v>
      </c>
      <c r="I40" s="215"/>
    </row>
    <row r="41" spans="1:9" s="170" customFormat="1" ht="12" customHeight="1" x14ac:dyDescent="0.3">
      <c r="B41" s="171"/>
      <c r="C41" s="172"/>
      <c r="D41" s="172"/>
      <c r="E41" s="172"/>
      <c r="F41" s="172"/>
      <c r="G41" s="172"/>
      <c r="H41" s="173"/>
      <c r="I41" s="216"/>
    </row>
    <row r="42" spans="1:9" s="133" customFormat="1" ht="12" customHeight="1" x14ac:dyDescent="0.3">
      <c r="A42" s="519">
        <v>2081</v>
      </c>
      <c r="B42" s="170" t="s">
        <v>321</v>
      </c>
      <c r="C42" s="217">
        <v>0</v>
      </c>
      <c r="D42" s="217">
        <v>0</v>
      </c>
      <c r="E42" s="217">
        <v>0</v>
      </c>
      <c r="F42" s="217">
        <v>0</v>
      </c>
      <c r="G42" s="217">
        <v>0</v>
      </c>
      <c r="H42" s="218">
        <f>SUM(C42:G42)</f>
        <v>0</v>
      </c>
      <c r="I42" s="219" t="s">
        <v>290</v>
      </c>
    </row>
    <row r="43" spans="1:9" s="133" customFormat="1" ht="12" customHeight="1" x14ac:dyDescent="0.3">
      <c r="A43" s="519">
        <v>2082</v>
      </c>
      <c r="B43" s="170" t="s">
        <v>314</v>
      </c>
      <c r="C43" s="217">
        <v>0</v>
      </c>
      <c r="D43" s="217">
        <v>0</v>
      </c>
      <c r="E43" s="217">
        <v>0</v>
      </c>
      <c r="F43" s="217">
        <v>0</v>
      </c>
      <c r="G43" s="217">
        <v>0</v>
      </c>
      <c r="H43" s="218">
        <f t="shared" ref="H43:H50" si="2">SUM(C43:G43)</f>
        <v>0</v>
      </c>
      <c r="I43" s="219"/>
    </row>
    <row r="44" spans="1:9" s="133" customFormat="1" ht="12" customHeight="1" x14ac:dyDescent="0.3">
      <c r="A44" s="519">
        <v>2083</v>
      </c>
      <c r="B44" s="170" t="s">
        <v>315</v>
      </c>
      <c r="C44" s="217">
        <v>0</v>
      </c>
      <c r="D44" s="217">
        <v>0</v>
      </c>
      <c r="E44" s="217">
        <v>0</v>
      </c>
      <c r="F44" s="217">
        <v>0</v>
      </c>
      <c r="G44" s="217">
        <v>0</v>
      </c>
      <c r="H44" s="218">
        <f t="shared" si="2"/>
        <v>0</v>
      </c>
      <c r="I44" s="219"/>
    </row>
    <row r="45" spans="1:9" s="133" customFormat="1" ht="12" customHeight="1" x14ac:dyDescent="0.3">
      <c r="A45" s="519">
        <v>2084</v>
      </c>
      <c r="B45" s="170" t="s">
        <v>316</v>
      </c>
      <c r="C45" s="217">
        <v>0</v>
      </c>
      <c r="D45" s="217">
        <v>0</v>
      </c>
      <c r="E45" s="217">
        <v>0</v>
      </c>
      <c r="F45" s="217">
        <v>0</v>
      </c>
      <c r="G45" s="217">
        <v>0</v>
      </c>
      <c r="H45" s="218">
        <f t="shared" si="2"/>
        <v>0</v>
      </c>
      <c r="I45" s="219"/>
    </row>
    <row r="46" spans="1:9" s="133" customFormat="1" ht="12" customHeight="1" x14ac:dyDescent="0.3">
      <c r="A46" s="519">
        <v>2085</v>
      </c>
      <c r="B46" s="170" t="s">
        <v>317</v>
      </c>
      <c r="C46" s="217">
        <v>0</v>
      </c>
      <c r="D46" s="217">
        <v>0</v>
      </c>
      <c r="E46" s="217">
        <v>0</v>
      </c>
      <c r="F46" s="217">
        <v>0</v>
      </c>
      <c r="G46" s="217">
        <v>0</v>
      </c>
      <c r="H46" s="218">
        <f t="shared" si="2"/>
        <v>0</v>
      </c>
      <c r="I46" s="219"/>
    </row>
    <row r="47" spans="1:9" s="133" customFormat="1" ht="12" customHeight="1" x14ac:dyDescent="0.3">
      <c r="A47" s="519">
        <v>2086</v>
      </c>
      <c r="B47" s="170" t="s">
        <v>318</v>
      </c>
      <c r="C47" s="217">
        <v>0</v>
      </c>
      <c r="D47" s="217">
        <v>0</v>
      </c>
      <c r="E47" s="217">
        <v>0</v>
      </c>
      <c r="F47" s="217">
        <v>0</v>
      </c>
      <c r="G47" s="217">
        <v>0</v>
      </c>
      <c r="H47" s="218">
        <f t="shared" si="2"/>
        <v>0</v>
      </c>
      <c r="I47" s="219"/>
    </row>
    <row r="48" spans="1:9" s="133" customFormat="1" ht="12" customHeight="1" x14ac:dyDescent="0.3">
      <c r="A48" s="519">
        <v>2087</v>
      </c>
      <c r="B48" s="170" t="s">
        <v>33</v>
      </c>
      <c r="C48" s="217">
        <v>0</v>
      </c>
      <c r="D48" s="217">
        <v>0</v>
      </c>
      <c r="E48" s="217">
        <v>0</v>
      </c>
      <c r="F48" s="217">
        <v>0</v>
      </c>
      <c r="G48" s="217">
        <v>0</v>
      </c>
      <c r="H48" s="218">
        <f t="shared" si="2"/>
        <v>0</v>
      </c>
      <c r="I48" s="219"/>
    </row>
    <row r="49" spans="1:9" s="133" customFormat="1" ht="12" customHeight="1" x14ac:dyDescent="0.3">
      <c r="A49" s="519">
        <v>2088</v>
      </c>
      <c r="B49" s="170" t="s">
        <v>141</v>
      </c>
      <c r="C49" s="217">
        <v>0</v>
      </c>
      <c r="D49" s="217">
        <v>0</v>
      </c>
      <c r="E49" s="217">
        <v>0</v>
      </c>
      <c r="F49" s="217">
        <v>0</v>
      </c>
      <c r="G49" s="217">
        <v>0</v>
      </c>
      <c r="H49" s="218">
        <f t="shared" si="2"/>
        <v>0</v>
      </c>
      <c r="I49" s="219"/>
    </row>
    <row r="50" spans="1:9" s="133" customFormat="1" ht="12" customHeight="1" x14ac:dyDescent="0.3">
      <c r="A50" s="519">
        <v>2089</v>
      </c>
      <c r="B50" s="170" t="s">
        <v>320</v>
      </c>
      <c r="C50" s="217">
        <v>0</v>
      </c>
      <c r="D50" s="217">
        <v>0</v>
      </c>
      <c r="E50" s="217">
        <v>0</v>
      </c>
      <c r="F50" s="217">
        <v>0</v>
      </c>
      <c r="G50" s="217">
        <v>0</v>
      </c>
      <c r="H50" s="218">
        <f t="shared" si="2"/>
        <v>0</v>
      </c>
      <c r="I50" s="219"/>
    </row>
    <row r="51" spans="1:9" s="133" customFormat="1" ht="12" customHeight="1" x14ac:dyDescent="0.3">
      <c r="A51" s="170"/>
      <c r="B51" s="220"/>
      <c r="C51" s="217"/>
      <c r="D51" s="217"/>
      <c r="E51" s="217"/>
      <c r="F51" s="217"/>
      <c r="G51" s="217"/>
      <c r="H51" s="218"/>
      <c r="I51" s="219"/>
    </row>
    <row r="52" spans="1:9" s="133" customFormat="1" ht="21" customHeight="1" x14ac:dyDescent="0.3">
      <c r="A52" s="15"/>
      <c r="B52" s="37" t="s">
        <v>475</v>
      </c>
      <c r="C52" s="36">
        <f>SUM(C42:C50)</f>
        <v>0</v>
      </c>
      <c r="D52" s="36">
        <f t="shared" ref="D52:G52" si="3">SUM(D42:D50)</f>
        <v>0</v>
      </c>
      <c r="E52" s="36">
        <f t="shared" si="3"/>
        <v>0</v>
      </c>
      <c r="F52" s="36">
        <f t="shared" si="3"/>
        <v>0</v>
      </c>
      <c r="G52" s="36">
        <f t="shared" si="3"/>
        <v>0</v>
      </c>
      <c r="H52" s="35">
        <f>SUM(H42:H50)</f>
        <v>0</v>
      </c>
      <c r="I52" s="36"/>
    </row>
    <row r="53" spans="1:9" s="133" customFormat="1" ht="12" customHeight="1" x14ac:dyDescent="0.3">
      <c r="A53" s="15"/>
      <c r="B53" s="225"/>
      <c r="C53" s="153"/>
      <c r="D53" s="153"/>
      <c r="E53" s="153"/>
      <c r="F53" s="153"/>
      <c r="G53" s="153"/>
      <c r="H53" s="152"/>
      <c r="I53" s="153"/>
    </row>
    <row r="54" spans="1:9" s="133" customFormat="1" ht="12" customHeight="1" x14ac:dyDescent="0.3">
      <c r="A54" s="132"/>
      <c r="C54" s="142"/>
      <c r="D54" s="142"/>
      <c r="E54" s="142"/>
      <c r="F54" s="142"/>
      <c r="G54" s="142"/>
      <c r="H54" s="152"/>
      <c r="I54" s="219"/>
    </row>
    <row r="55" spans="1:9" ht="12" customHeight="1" x14ac:dyDescent="0.3">
      <c r="A55" s="222" t="s">
        <v>284</v>
      </c>
    </row>
    <row r="56" spans="1:9" ht="12" customHeight="1" x14ac:dyDescent="0.3"/>
    <row r="57" spans="1:9" s="88" customFormat="1" ht="12" customHeight="1" x14ac:dyDescent="0.3">
      <c r="A57" s="203"/>
      <c r="B57" s="203"/>
      <c r="C57" s="204"/>
      <c r="D57" s="204"/>
      <c r="E57" s="204"/>
      <c r="F57" s="204"/>
      <c r="G57" s="204" t="s">
        <v>322</v>
      </c>
      <c r="H57" s="211" t="s">
        <v>124</v>
      </c>
      <c r="I57" s="204"/>
    </row>
    <row r="58" spans="1:9" s="161" customFormat="1" ht="12" customHeight="1" x14ac:dyDescent="0.3">
      <c r="A58" s="205"/>
      <c r="B58" s="205"/>
      <c r="C58" s="206"/>
      <c r="D58" s="206"/>
      <c r="E58" s="206"/>
      <c r="F58" s="206"/>
      <c r="G58" s="213"/>
      <c r="H58" s="507">
        <v>43830</v>
      </c>
      <c r="I58" s="206"/>
    </row>
    <row r="59" spans="1:9" ht="12" customHeight="1" x14ac:dyDescent="0.3">
      <c r="G59" s="172"/>
      <c r="H59" s="173"/>
    </row>
    <row r="60" spans="1:9" ht="12" customHeight="1" x14ac:dyDescent="0.3">
      <c r="A60" s="144" t="s">
        <v>290</v>
      </c>
      <c r="B60" s="144" t="s">
        <v>474</v>
      </c>
      <c r="G60" s="217"/>
      <c r="H60" s="218">
        <v>0</v>
      </c>
    </row>
    <row r="61" spans="1:9" ht="12" customHeight="1" x14ac:dyDescent="0.3">
      <c r="H61" s="218"/>
    </row>
    <row r="62" spans="1:9" s="133" customFormat="1" ht="21" customHeight="1" x14ac:dyDescent="0.3">
      <c r="A62" s="15"/>
      <c r="B62" s="37" t="s">
        <v>475</v>
      </c>
      <c r="C62" s="36"/>
      <c r="D62" s="36"/>
      <c r="E62" s="36"/>
      <c r="F62" s="36"/>
      <c r="G62" s="207"/>
      <c r="H62" s="35">
        <f>SUM(H60:H61)</f>
        <v>0</v>
      </c>
      <c r="I62" s="207"/>
    </row>
  </sheetData>
  <mergeCells count="4">
    <mergeCell ref="A39:B40"/>
    <mergeCell ref="A4:I4"/>
    <mergeCell ref="A36:I36"/>
    <mergeCell ref="A7:B8"/>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heetViews>
  <sheetFormatPr baseColWidth="10" defaultColWidth="11" defaultRowHeight="12.5" x14ac:dyDescent="0.3"/>
  <cols>
    <col min="1" max="1" width="4.58203125" style="6" customWidth="1"/>
    <col min="2" max="2" width="35.58203125" style="1" customWidth="1"/>
    <col min="3" max="3" width="11" style="1"/>
    <col min="4" max="4" width="34.08203125" style="1" customWidth="1"/>
    <col min="5" max="6" width="11" style="1"/>
    <col min="7" max="7" width="16.08203125" style="1" customWidth="1"/>
    <col min="8" max="8" width="12.08203125" style="1" customWidth="1"/>
    <col min="9" max="16384" width="11" style="1"/>
  </cols>
  <sheetData>
    <row r="1" spans="1:7" ht="13" x14ac:dyDescent="0.3">
      <c r="A1" s="82"/>
    </row>
    <row r="8" spans="1:7" s="8" customFormat="1" x14ac:dyDescent="0.3">
      <c r="A8" s="7"/>
    </row>
    <row r="9" spans="1:7" s="8" customFormat="1" x14ac:dyDescent="0.3">
      <c r="A9" s="7"/>
    </row>
    <row r="10" spans="1:7" s="8" customFormat="1" ht="13" x14ac:dyDescent="0.3">
      <c r="A10" s="7"/>
      <c r="B10" s="9"/>
      <c r="G10" s="84"/>
    </row>
    <row r="11" spans="1:7" s="8" customFormat="1" x14ac:dyDescent="0.3">
      <c r="A11" s="7"/>
      <c r="G11" s="84"/>
    </row>
    <row r="12" spans="1:7" s="8" customFormat="1" ht="13" x14ac:dyDescent="0.3">
      <c r="A12" s="7"/>
      <c r="D12" s="9"/>
      <c r="E12" s="9"/>
      <c r="F12" s="9"/>
      <c r="G12" s="10"/>
    </row>
    <row r="13" spans="1:7" s="8" customFormat="1" x14ac:dyDescent="0.3">
      <c r="A13" s="7"/>
    </row>
    <row r="14" spans="1:7" s="8" customFormat="1" ht="13" x14ac:dyDescent="0.3">
      <c r="A14" s="7"/>
      <c r="B14" s="9"/>
      <c r="G14" s="84"/>
    </row>
    <row r="15" spans="1:7" s="8" customFormat="1" x14ac:dyDescent="0.3">
      <c r="A15" s="7"/>
      <c r="G15" s="84"/>
    </row>
    <row r="16" spans="1:7" s="8" customFormat="1" ht="13" x14ac:dyDescent="0.3">
      <c r="A16" s="7"/>
      <c r="D16" s="9"/>
      <c r="E16" s="9"/>
      <c r="F16" s="9"/>
      <c r="G16" s="10"/>
    </row>
    <row r="17" spans="1:7" s="8" customFormat="1" ht="43" x14ac:dyDescent="0.3">
      <c r="A17" s="83" t="s">
        <v>177</v>
      </c>
    </row>
    <row r="18" spans="1:7" s="8" customFormat="1" ht="13" x14ac:dyDescent="0.3">
      <c r="A18" s="7"/>
      <c r="B18" s="9"/>
      <c r="G18" s="84"/>
    </row>
    <row r="19" spans="1:7" s="8" customFormat="1" x14ac:dyDescent="0.3">
      <c r="A19" s="7"/>
      <c r="G19" s="84"/>
    </row>
    <row r="20" spans="1:7" s="8" customFormat="1" ht="13" x14ac:dyDescent="0.3">
      <c r="A20" s="7"/>
      <c r="D20" s="9"/>
      <c r="E20" s="9"/>
      <c r="F20" s="9"/>
      <c r="G20" s="10"/>
    </row>
    <row r="21" spans="1:7" s="8" customFormat="1" x14ac:dyDescent="0.3">
      <c r="A21" s="7"/>
    </row>
    <row r="22" spans="1:7" s="9" customFormat="1" ht="13" x14ac:dyDescent="0.3">
      <c r="A22" s="85"/>
      <c r="G22" s="10"/>
    </row>
    <row r="23" spans="1:7" s="8" customFormat="1" x14ac:dyDescent="0.3"/>
    <row r="24" spans="1:7" s="8" customFormat="1" x14ac:dyDescent="0.3"/>
    <row r="25" spans="1:7" s="8" customFormat="1" x14ac:dyDescent="0.3">
      <c r="A25" s="7"/>
    </row>
    <row r="26" spans="1:7" s="8" customFormat="1" x14ac:dyDescent="0.3">
      <c r="A26" s="7"/>
    </row>
    <row r="27" spans="1:7" s="8" customFormat="1" x14ac:dyDescent="0.3">
      <c r="A27" s="7"/>
    </row>
    <row r="28" spans="1:7" s="8" customFormat="1" x14ac:dyDescent="0.3">
      <c r="A28" s="7"/>
    </row>
    <row r="29" spans="1:7" s="8" customFormat="1" x14ac:dyDescent="0.3">
      <c r="A29" s="7"/>
    </row>
    <row r="30" spans="1:7" s="8" customFormat="1" x14ac:dyDescent="0.3">
      <c r="A30" s="7"/>
    </row>
    <row r="31" spans="1:7" s="8" customFormat="1" x14ac:dyDescent="0.3">
      <c r="A31" s="7"/>
    </row>
    <row r="32" spans="1:7" s="8" customFormat="1" x14ac:dyDescent="0.3">
      <c r="A32" s="7"/>
    </row>
    <row r="33" spans="1:1" s="8" customFormat="1" x14ac:dyDescent="0.3">
      <c r="A33" s="7"/>
    </row>
    <row r="34" spans="1:1" s="8" customFormat="1" x14ac:dyDescent="0.3">
      <c r="A34" s="7"/>
    </row>
    <row r="35" spans="1:1" s="8" customFormat="1" x14ac:dyDescent="0.3">
      <c r="A35" s="7"/>
    </row>
  </sheetData>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showGridLines="0" zoomScaleNormal="100" workbookViewId="0"/>
  </sheetViews>
  <sheetFormatPr baseColWidth="10" defaultColWidth="11" defaultRowHeight="11.5" x14ac:dyDescent="0.3"/>
  <cols>
    <col min="1" max="1" width="4.75" style="711" customWidth="1"/>
    <col min="2" max="2" width="33.08203125" style="711" customWidth="1"/>
    <col min="3" max="3" width="11.58203125" style="543" customWidth="1"/>
    <col min="4" max="13" width="8.08203125" style="573" customWidth="1"/>
    <col min="14" max="14" width="13.58203125" style="573" bestFit="1" customWidth="1"/>
    <col min="15" max="16" width="8.08203125" style="573" customWidth="1"/>
    <col min="17" max="17" width="11.58203125" style="712" customWidth="1"/>
    <col min="18" max="16384" width="11" style="711"/>
  </cols>
  <sheetData>
    <row r="1" spans="1:17" s="544" customFormat="1" ht="22" x14ac:dyDescent="0.3">
      <c r="A1" s="686" t="s">
        <v>142</v>
      </c>
      <c r="B1" s="687"/>
      <c r="C1" s="713"/>
      <c r="D1" s="543"/>
      <c r="E1" s="543"/>
      <c r="F1" s="543"/>
      <c r="G1" s="543"/>
      <c r="H1" s="543"/>
      <c r="I1" s="543"/>
      <c r="J1" s="543"/>
      <c r="K1" s="543"/>
      <c r="L1" s="543"/>
      <c r="M1" s="543"/>
      <c r="N1" s="543"/>
      <c r="O1" s="543"/>
      <c r="P1" s="543"/>
      <c r="Q1" s="546"/>
    </row>
    <row r="2" spans="1:17" s="544" customFormat="1" ht="12" customHeight="1" x14ac:dyDescent="0.3">
      <c r="A2" s="688"/>
      <c r="B2" s="688"/>
      <c r="C2" s="543"/>
      <c r="D2" s="543"/>
      <c r="E2" s="543"/>
      <c r="F2" s="543"/>
      <c r="G2" s="543"/>
      <c r="H2" s="543"/>
      <c r="I2" s="543"/>
      <c r="J2" s="543"/>
      <c r="K2" s="543"/>
      <c r="L2" s="543"/>
      <c r="M2" s="543"/>
      <c r="N2" s="543"/>
      <c r="O2" s="543"/>
      <c r="P2" s="543"/>
      <c r="Q2" s="546"/>
    </row>
    <row r="3" spans="1:17" s="544" customFormat="1" ht="12" customHeight="1" x14ac:dyDescent="0.3">
      <c r="A3" s="688"/>
      <c r="B3" s="688"/>
      <c r="C3" s="543"/>
      <c r="D3" s="543"/>
      <c r="E3" s="543"/>
      <c r="F3" s="543"/>
      <c r="G3" s="543"/>
      <c r="H3" s="543"/>
      <c r="I3" s="543"/>
      <c r="J3" s="543"/>
      <c r="K3" s="543"/>
      <c r="L3" s="543"/>
      <c r="M3" s="543"/>
      <c r="N3" s="543"/>
      <c r="O3" s="543"/>
      <c r="P3" s="543"/>
      <c r="Q3" s="546"/>
    </row>
    <row r="4" spans="1:17" s="689" customFormat="1" ht="24" customHeight="1" x14ac:dyDescent="0.3">
      <c r="A4" s="843" t="s">
        <v>72</v>
      </c>
      <c r="B4" s="843"/>
      <c r="C4" s="843"/>
      <c r="D4" s="843"/>
      <c r="E4" s="843"/>
      <c r="F4" s="843"/>
      <c r="G4" s="843"/>
      <c r="H4" s="843"/>
      <c r="I4" s="843"/>
      <c r="J4" s="843"/>
      <c r="K4" s="843"/>
      <c r="L4" s="843"/>
      <c r="M4" s="843"/>
      <c r="N4" s="843"/>
      <c r="O4" s="843"/>
      <c r="P4" s="843"/>
      <c r="Q4" s="843"/>
    </row>
    <row r="5" spans="1:17" s="544" customFormat="1" ht="12" customHeight="1" x14ac:dyDescent="0.3">
      <c r="A5" s="690"/>
      <c r="B5" s="690"/>
      <c r="C5" s="543"/>
      <c r="D5" s="543"/>
      <c r="E5" s="543"/>
      <c r="F5" s="567"/>
      <c r="G5" s="567"/>
      <c r="H5" s="567"/>
      <c r="I5" s="567"/>
      <c r="J5" s="567"/>
      <c r="K5" s="567"/>
      <c r="L5" s="567"/>
      <c r="M5" s="567"/>
      <c r="N5" s="567"/>
      <c r="O5" s="567"/>
      <c r="P5" s="567"/>
      <c r="Q5" s="546"/>
    </row>
    <row r="6" spans="1:17" s="544" customFormat="1" ht="12" customHeight="1" x14ac:dyDescent="0.3">
      <c r="A6" s="690"/>
      <c r="B6" s="690"/>
      <c r="C6" s="543"/>
      <c r="D6" s="543"/>
      <c r="E6" s="543"/>
      <c r="F6" s="567"/>
      <c r="G6" s="567"/>
      <c r="H6" s="567"/>
      <c r="I6" s="567"/>
      <c r="J6" s="567"/>
      <c r="K6" s="567"/>
      <c r="L6" s="567"/>
      <c r="M6" s="567"/>
      <c r="N6" s="567"/>
      <c r="O6" s="567"/>
      <c r="P6" s="567"/>
      <c r="Q6" s="546"/>
    </row>
    <row r="7" spans="1:17" s="544" customFormat="1" ht="12" customHeight="1" x14ac:dyDescent="0.3">
      <c r="A7" s="844" t="s">
        <v>334</v>
      </c>
      <c r="B7" s="844"/>
      <c r="C7" s="691" t="s">
        <v>312</v>
      </c>
      <c r="D7" s="847" t="s">
        <v>606</v>
      </c>
      <c r="E7" s="847"/>
      <c r="F7" s="848" t="s">
        <v>477</v>
      </c>
      <c r="G7" s="848"/>
      <c r="H7" s="848" t="s">
        <v>333</v>
      </c>
      <c r="I7" s="848"/>
      <c r="J7" s="848" t="s">
        <v>17</v>
      </c>
      <c r="K7" s="848"/>
      <c r="L7" s="848" t="s">
        <v>478</v>
      </c>
      <c r="M7" s="848"/>
      <c r="N7" s="568" t="s">
        <v>617</v>
      </c>
      <c r="O7" s="848" t="s">
        <v>332</v>
      </c>
      <c r="P7" s="848"/>
      <c r="Q7" s="692" t="s">
        <v>312</v>
      </c>
    </row>
    <row r="8" spans="1:17" s="544" customFormat="1" ht="12" customHeight="1" x14ac:dyDescent="0.3">
      <c r="A8" s="845"/>
      <c r="B8" s="845"/>
      <c r="C8" s="693">
        <v>43831</v>
      </c>
      <c r="D8" s="849" t="s">
        <v>607</v>
      </c>
      <c r="E8" s="849"/>
      <c r="F8" s="569"/>
      <c r="G8" s="569"/>
      <c r="H8" s="569"/>
      <c r="I8" s="569"/>
      <c r="J8" s="569"/>
      <c r="K8" s="569"/>
      <c r="L8" s="850" t="s">
        <v>326</v>
      </c>
      <c r="M8" s="850"/>
      <c r="N8" s="569" t="s">
        <v>618</v>
      </c>
      <c r="O8" s="569"/>
      <c r="P8" s="569"/>
      <c r="Q8" s="694">
        <v>44196</v>
      </c>
    </row>
    <row r="9" spans="1:17" s="697" customFormat="1" ht="12" customHeight="1" x14ac:dyDescent="0.3">
      <c r="A9" s="846"/>
      <c r="B9" s="846"/>
      <c r="C9" s="695"/>
      <c r="D9" s="570" t="s">
        <v>331</v>
      </c>
      <c r="E9" s="570" t="s">
        <v>330</v>
      </c>
      <c r="F9" s="570" t="s">
        <v>331</v>
      </c>
      <c r="G9" s="570" t="s">
        <v>330</v>
      </c>
      <c r="H9" s="570" t="s">
        <v>331</v>
      </c>
      <c r="I9" s="570" t="s">
        <v>330</v>
      </c>
      <c r="J9" s="570" t="s">
        <v>331</v>
      </c>
      <c r="K9" s="570" t="s">
        <v>330</v>
      </c>
      <c r="L9" s="570" t="s">
        <v>331</v>
      </c>
      <c r="M9" s="570" t="s">
        <v>330</v>
      </c>
      <c r="N9" s="570" t="s">
        <v>282</v>
      </c>
      <c r="O9" s="570" t="s">
        <v>523</v>
      </c>
      <c r="P9" s="570" t="s">
        <v>524</v>
      </c>
      <c r="Q9" s="696"/>
    </row>
    <row r="10" spans="1:17" s="698" customFormat="1" ht="12" customHeight="1" x14ac:dyDescent="0.3">
      <c r="B10" s="699"/>
      <c r="C10" s="571"/>
      <c r="D10" s="571"/>
      <c r="E10" s="571"/>
      <c r="F10" s="571"/>
      <c r="G10" s="571"/>
      <c r="H10" s="571"/>
      <c r="I10" s="571"/>
      <c r="J10" s="571"/>
      <c r="K10" s="571"/>
      <c r="L10" s="571"/>
      <c r="M10" s="571"/>
      <c r="N10" s="571"/>
      <c r="O10" s="571"/>
      <c r="P10" s="571"/>
      <c r="Q10" s="700"/>
    </row>
    <row r="11" spans="1:17" s="685" customFormat="1" ht="12" customHeight="1" x14ac:dyDescent="0.3">
      <c r="A11" s="701">
        <v>2900</v>
      </c>
      <c r="B11" s="536" t="s">
        <v>605</v>
      </c>
      <c r="C11" s="715">
        <f>SUM(C12:C13)</f>
        <v>0</v>
      </c>
      <c r="D11" s="572"/>
      <c r="E11" s="572"/>
      <c r="F11" s="572"/>
      <c r="G11" s="572"/>
      <c r="H11" s="572"/>
      <c r="I11" s="572"/>
      <c r="J11" s="572"/>
      <c r="K11" s="572"/>
      <c r="L11" s="572"/>
      <c r="M11" s="572"/>
      <c r="N11" s="572"/>
      <c r="O11" s="572"/>
      <c r="P11" s="572"/>
      <c r="Q11" s="702">
        <f>SUM(Q12:Q13)</f>
        <v>0</v>
      </c>
    </row>
    <row r="12" spans="1:17" s="685" customFormat="1" ht="12" customHeight="1" x14ac:dyDescent="0.3">
      <c r="A12" s="703"/>
      <c r="B12" s="704" t="s">
        <v>681</v>
      </c>
      <c r="C12" s="621">
        <v>0</v>
      </c>
      <c r="D12" s="621">
        <v>0</v>
      </c>
      <c r="E12" s="621">
        <v>0</v>
      </c>
      <c r="F12" s="621"/>
      <c r="G12" s="621"/>
      <c r="H12" s="621"/>
      <c r="I12" s="621"/>
      <c r="J12" s="621"/>
      <c r="K12" s="621"/>
      <c r="L12" s="621"/>
      <c r="M12" s="621"/>
      <c r="N12" s="621"/>
      <c r="O12" s="621"/>
      <c r="P12" s="621"/>
      <c r="Q12" s="705">
        <f>SUM(C12:P12)</f>
        <v>0</v>
      </c>
    </row>
    <row r="13" spans="1:17" s="685" customFormat="1" ht="12" customHeight="1" x14ac:dyDescent="0.3">
      <c r="A13" s="703"/>
      <c r="B13" s="704" t="s">
        <v>135</v>
      </c>
      <c r="C13" s="621">
        <v>0</v>
      </c>
      <c r="D13" s="621">
        <v>0</v>
      </c>
      <c r="E13" s="621">
        <v>0</v>
      </c>
      <c r="F13" s="621"/>
      <c r="G13" s="621"/>
      <c r="H13" s="621"/>
      <c r="I13" s="621"/>
      <c r="J13" s="621"/>
      <c r="K13" s="621"/>
      <c r="L13" s="621"/>
      <c r="M13" s="621"/>
      <c r="N13" s="621"/>
      <c r="O13" s="621"/>
      <c r="P13" s="621"/>
      <c r="Q13" s="705">
        <f>SUM(C13:P13)</f>
        <v>0</v>
      </c>
    </row>
    <row r="14" spans="1:17" s="685" customFormat="1" ht="12" customHeight="1" x14ac:dyDescent="0.3">
      <c r="A14" s="701">
        <v>2910</v>
      </c>
      <c r="B14" s="536" t="s">
        <v>329</v>
      </c>
      <c r="C14" s="715">
        <f>SUM(C15:C16)</f>
        <v>0</v>
      </c>
      <c r="D14" s="622"/>
      <c r="E14" s="622"/>
      <c r="F14" s="622"/>
      <c r="G14" s="622"/>
      <c r="H14" s="622"/>
      <c r="I14" s="622"/>
      <c r="J14" s="622"/>
      <c r="K14" s="622"/>
      <c r="L14" s="622"/>
      <c r="M14" s="622"/>
      <c r="N14" s="622"/>
      <c r="O14" s="622"/>
      <c r="P14" s="622"/>
      <c r="Q14" s="702">
        <f>SUM(Q15:Q16)</f>
        <v>0</v>
      </c>
    </row>
    <row r="15" spans="1:17" s="685" customFormat="1" ht="12" customHeight="1" x14ac:dyDescent="0.3">
      <c r="A15" s="703"/>
      <c r="B15" s="704" t="s">
        <v>681</v>
      </c>
      <c r="C15" s="621">
        <v>0</v>
      </c>
      <c r="D15" s="621"/>
      <c r="E15" s="621"/>
      <c r="F15" s="621">
        <v>0</v>
      </c>
      <c r="G15" s="621">
        <v>0</v>
      </c>
      <c r="H15" s="621"/>
      <c r="I15" s="621"/>
      <c r="J15" s="621"/>
      <c r="K15" s="621"/>
      <c r="L15" s="621"/>
      <c r="M15" s="621"/>
      <c r="N15" s="621"/>
      <c r="O15" s="621"/>
      <c r="P15" s="621"/>
      <c r="Q15" s="705">
        <f>SUM(C15:P15)</f>
        <v>0</v>
      </c>
    </row>
    <row r="16" spans="1:17" s="685" customFormat="1" ht="12" customHeight="1" x14ac:dyDescent="0.3">
      <c r="A16" s="703"/>
      <c r="B16" s="704" t="s">
        <v>135</v>
      </c>
      <c r="C16" s="621">
        <v>0</v>
      </c>
      <c r="D16" s="621"/>
      <c r="E16" s="621"/>
      <c r="F16" s="621">
        <v>0</v>
      </c>
      <c r="G16" s="621">
        <v>0</v>
      </c>
      <c r="H16" s="621"/>
      <c r="I16" s="621"/>
      <c r="J16" s="621"/>
      <c r="K16" s="621"/>
      <c r="L16" s="621"/>
      <c r="M16" s="621"/>
      <c r="N16" s="621"/>
      <c r="O16" s="621"/>
      <c r="P16" s="621"/>
      <c r="Q16" s="705">
        <f>SUM(C16:P16)</f>
        <v>0</v>
      </c>
    </row>
    <row r="17" spans="1:17" s="685" customFormat="1" ht="12" customHeight="1" x14ac:dyDescent="0.3">
      <c r="A17" s="701">
        <v>2920</v>
      </c>
      <c r="B17" s="536" t="s">
        <v>16</v>
      </c>
      <c r="C17" s="715">
        <f>SUM(C18:C19)</f>
        <v>0</v>
      </c>
      <c r="D17" s="622"/>
      <c r="E17" s="622"/>
      <c r="F17" s="622"/>
      <c r="G17" s="622"/>
      <c r="H17" s="622"/>
      <c r="I17" s="622"/>
      <c r="J17" s="622"/>
      <c r="K17" s="622"/>
      <c r="L17" s="622"/>
      <c r="M17" s="622"/>
      <c r="N17" s="622"/>
      <c r="O17" s="622"/>
      <c r="P17" s="622"/>
      <c r="Q17" s="702">
        <f>SUM(Q18:Q19)</f>
        <v>0</v>
      </c>
    </row>
    <row r="18" spans="1:17" s="685" customFormat="1" ht="12" customHeight="1" x14ac:dyDescent="0.3">
      <c r="A18" s="703"/>
      <c r="B18" s="704" t="s">
        <v>328</v>
      </c>
      <c r="C18" s="621">
        <v>0</v>
      </c>
      <c r="D18" s="621"/>
      <c r="E18" s="621"/>
      <c r="F18" s="621"/>
      <c r="G18" s="621"/>
      <c r="H18" s="621">
        <v>0</v>
      </c>
      <c r="I18" s="621">
        <v>0</v>
      </c>
      <c r="J18" s="621"/>
      <c r="K18" s="621"/>
      <c r="L18" s="621"/>
      <c r="M18" s="621"/>
      <c r="N18" s="621"/>
      <c r="O18" s="621"/>
      <c r="P18" s="621"/>
      <c r="Q18" s="705">
        <f>SUM(C18:P18)</f>
        <v>0</v>
      </c>
    </row>
    <row r="19" spans="1:17" s="685" customFormat="1" ht="12" customHeight="1" x14ac:dyDescent="0.3">
      <c r="A19" s="703"/>
      <c r="B19" s="704" t="s">
        <v>135</v>
      </c>
      <c r="C19" s="621">
        <v>0</v>
      </c>
      <c r="D19" s="621"/>
      <c r="E19" s="621"/>
      <c r="F19" s="621"/>
      <c r="G19" s="621"/>
      <c r="H19" s="621">
        <v>0</v>
      </c>
      <c r="I19" s="621">
        <v>0</v>
      </c>
      <c r="J19" s="621"/>
      <c r="K19" s="621"/>
      <c r="L19" s="621"/>
      <c r="M19" s="621"/>
      <c r="N19" s="621"/>
      <c r="O19" s="621"/>
      <c r="P19" s="621"/>
      <c r="Q19" s="705">
        <f>SUM(C19:P19)</f>
        <v>0</v>
      </c>
    </row>
    <row r="20" spans="1:17" s="685" customFormat="1" ht="12" customHeight="1" x14ac:dyDescent="0.3">
      <c r="A20" s="701">
        <v>2930</v>
      </c>
      <c r="B20" s="536" t="s">
        <v>17</v>
      </c>
      <c r="C20" s="715">
        <f>SUM(C21:C23)</f>
        <v>0</v>
      </c>
      <c r="D20" s="622"/>
      <c r="E20" s="622"/>
      <c r="F20" s="622"/>
      <c r="G20" s="622"/>
      <c r="H20" s="622"/>
      <c r="I20" s="622"/>
      <c r="J20" s="622"/>
      <c r="K20" s="622"/>
      <c r="L20" s="622"/>
      <c r="M20" s="622"/>
      <c r="N20" s="622"/>
      <c r="O20" s="622"/>
      <c r="P20" s="622"/>
      <c r="Q20" s="702">
        <f>SUM(Q21:Q23)</f>
        <v>0</v>
      </c>
    </row>
    <row r="21" spans="1:17" s="685" customFormat="1" ht="12" customHeight="1" x14ac:dyDescent="0.3">
      <c r="A21" s="703"/>
      <c r="B21" s="704" t="s">
        <v>327</v>
      </c>
      <c r="C21" s="621">
        <v>0</v>
      </c>
      <c r="D21" s="621"/>
      <c r="E21" s="621"/>
      <c r="F21" s="621"/>
      <c r="G21" s="621"/>
      <c r="H21" s="621"/>
      <c r="I21" s="621"/>
      <c r="J21" s="621">
        <v>0</v>
      </c>
      <c r="K21" s="621">
        <v>0</v>
      </c>
      <c r="L21" s="621"/>
      <c r="M21" s="621"/>
      <c r="N21" s="621"/>
      <c r="O21" s="621"/>
      <c r="P21" s="621"/>
      <c r="Q21" s="705">
        <f t="shared" ref="Q21:Q27" si="0">SUM(C21:P21)</f>
        <v>0</v>
      </c>
    </row>
    <row r="22" spans="1:17" s="685" customFormat="1" ht="12" customHeight="1" x14ac:dyDescent="0.3">
      <c r="A22" s="703"/>
      <c r="B22" s="704" t="s">
        <v>682</v>
      </c>
      <c r="C22" s="621">
        <v>0</v>
      </c>
      <c r="D22" s="621"/>
      <c r="E22" s="621"/>
      <c r="F22" s="621"/>
      <c r="G22" s="621"/>
      <c r="H22" s="621"/>
      <c r="I22" s="621"/>
      <c r="J22" s="621">
        <v>0</v>
      </c>
      <c r="K22" s="621">
        <v>0</v>
      </c>
      <c r="L22" s="621"/>
      <c r="M22" s="621"/>
      <c r="N22" s="621"/>
      <c r="O22" s="621"/>
      <c r="P22" s="621"/>
      <c r="Q22" s="705">
        <f t="shared" si="0"/>
        <v>0</v>
      </c>
    </row>
    <row r="23" spans="1:17" s="685" customFormat="1" ht="12" customHeight="1" x14ac:dyDescent="0.3">
      <c r="A23" s="703"/>
      <c r="B23" s="704" t="s">
        <v>135</v>
      </c>
      <c r="C23" s="621">
        <v>0</v>
      </c>
      <c r="D23" s="621"/>
      <c r="E23" s="621"/>
      <c r="F23" s="621"/>
      <c r="G23" s="621"/>
      <c r="H23" s="621"/>
      <c r="I23" s="621"/>
      <c r="J23" s="621">
        <v>0</v>
      </c>
      <c r="K23" s="621">
        <v>0</v>
      </c>
      <c r="L23" s="621"/>
      <c r="M23" s="621"/>
      <c r="N23" s="621"/>
      <c r="O23" s="621"/>
      <c r="P23" s="621"/>
      <c r="Q23" s="705">
        <f t="shared" si="0"/>
        <v>0</v>
      </c>
    </row>
    <row r="24" spans="1:17" s="685" customFormat="1" ht="12" customHeight="1" x14ac:dyDescent="0.3">
      <c r="A24" s="701">
        <v>2940</v>
      </c>
      <c r="B24" s="536" t="s">
        <v>439</v>
      </c>
      <c r="C24" s="622">
        <v>0</v>
      </c>
      <c r="D24" s="622"/>
      <c r="E24" s="622"/>
      <c r="F24" s="622"/>
      <c r="G24" s="622"/>
      <c r="H24" s="622"/>
      <c r="I24" s="622"/>
      <c r="J24" s="622"/>
      <c r="K24" s="622"/>
      <c r="L24" s="622">
        <v>0</v>
      </c>
      <c r="M24" s="622">
        <v>0</v>
      </c>
      <c r="N24" s="622"/>
      <c r="O24" s="622"/>
      <c r="P24" s="622"/>
      <c r="Q24" s="702">
        <f t="shared" si="0"/>
        <v>0</v>
      </c>
    </row>
    <row r="25" spans="1:17" s="685" customFormat="1" ht="12" customHeight="1" x14ac:dyDescent="0.3">
      <c r="A25" s="701">
        <v>2961</v>
      </c>
      <c r="B25" s="536" t="s">
        <v>476</v>
      </c>
      <c r="C25" s="622">
        <v>0</v>
      </c>
      <c r="D25" s="622"/>
      <c r="E25" s="622"/>
      <c r="F25" s="622"/>
      <c r="G25" s="622"/>
      <c r="H25" s="622"/>
      <c r="I25" s="622"/>
      <c r="J25" s="622"/>
      <c r="K25" s="622"/>
      <c r="L25" s="622"/>
      <c r="M25" s="622"/>
      <c r="N25" s="622">
        <v>0</v>
      </c>
      <c r="O25" s="622"/>
      <c r="P25" s="622"/>
      <c r="Q25" s="702">
        <f t="shared" si="0"/>
        <v>0</v>
      </c>
    </row>
    <row r="26" spans="1:17" s="685" customFormat="1" ht="12" customHeight="1" x14ac:dyDescent="0.3">
      <c r="A26" s="701">
        <v>2990</v>
      </c>
      <c r="B26" s="536" t="s">
        <v>332</v>
      </c>
      <c r="C26" s="622">
        <v>0</v>
      </c>
      <c r="D26" s="622"/>
      <c r="E26" s="622"/>
      <c r="F26" s="622"/>
      <c r="G26" s="622"/>
      <c r="H26" s="622"/>
      <c r="I26" s="622"/>
      <c r="J26" s="622"/>
      <c r="K26" s="622"/>
      <c r="L26" s="622"/>
      <c r="M26" s="622"/>
      <c r="N26" s="622"/>
      <c r="O26" s="622">
        <v>0</v>
      </c>
      <c r="P26" s="622">
        <v>0</v>
      </c>
      <c r="Q26" s="702">
        <f t="shared" si="0"/>
        <v>0</v>
      </c>
    </row>
    <row r="27" spans="1:17" s="685" customFormat="1" ht="12" customHeight="1" x14ac:dyDescent="0.3">
      <c r="A27" s="701">
        <v>2999</v>
      </c>
      <c r="B27" s="536" t="s">
        <v>325</v>
      </c>
      <c r="C27" s="622">
        <v>0</v>
      </c>
      <c r="D27" s="622"/>
      <c r="E27" s="622"/>
      <c r="F27" s="622"/>
      <c r="G27" s="622"/>
      <c r="H27" s="622"/>
      <c r="I27" s="622"/>
      <c r="J27" s="622"/>
      <c r="K27" s="622"/>
      <c r="L27" s="622"/>
      <c r="M27" s="622"/>
      <c r="N27" s="622"/>
      <c r="O27" s="622"/>
      <c r="P27" s="622"/>
      <c r="Q27" s="702">
        <f t="shared" si="0"/>
        <v>0</v>
      </c>
    </row>
    <row r="28" spans="1:17" s="685" customFormat="1" ht="12" customHeight="1" x14ac:dyDescent="0.3">
      <c r="A28" s="701"/>
      <c r="B28" s="536"/>
      <c r="C28" s="622"/>
      <c r="D28" s="622"/>
      <c r="E28" s="622"/>
      <c r="F28" s="622"/>
      <c r="G28" s="622"/>
      <c r="H28" s="622"/>
      <c r="I28" s="622"/>
      <c r="J28" s="622"/>
      <c r="K28" s="622"/>
      <c r="L28" s="622"/>
      <c r="M28" s="622"/>
      <c r="N28" s="622"/>
      <c r="O28" s="622"/>
      <c r="P28" s="622"/>
      <c r="Q28" s="702"/>
    </row>
    <row r="29" spans="1:17" s="685" customFormat="1" ht="21" customHeight="1" x14ac:dyDescent="0.3">
      <c r="A29" s="706"/>
      <c r="B29" s="707" t="s">
        <v>73</v>
      </c>
      <c r="C29" s="763">
        <f>C11+C14+C17+C20+C24+C25+C26+C27</f>
        <v>0</v>
      </c>
      <c r="D29" s="623">
        <f t="shared" ref="D29:P29" si="1">SUM(D11:D27)</f>
        <v>0</v>
      </c>
      <c r="E29" s="623">
        <f t="shared" si="1"/>
        <v>0</v>
      </c>
      <c r="F29" s="623">
        <f t="shared" si="1"/>
        <v>0</v>
      </c>
      <c r="G29" s="623">
        <f t="shared" si="1"/>
        <v>0</v>
      </c>
      <c r="H29" s="623">
        <f t="shared" si="1"/>
        <v>0</v>
      </c>
      <c r="I29" s="623">
        <f t="shared" si="1"/>
        <v>0</v>
      </c>
      <c r="J29" s="623">
        <f t="shared" si="1"/>
        <v>0</v>
      </c>
      <c r="K29" s="623">
        <f t="shared" si="1"/>
        <v>0</v>
      </c>
      <c r="L29" s="623">
        <f t="shared" si="1"/>
        <v>0</v>
      </c>
      <c r="M29" s="623">
        <f t="shared" si="1"/>
        <v>0</v>
      </c>
      <c r="N29" s="623">
        <f t="shared" si="1"/>
        <v>0</v>
      </c>
      <c r="O29" s="623">
        <f t="shared" si="1"/>
        <v>0</v>
      </c>
      <c r="P29" s="623">
        <f t="shared" si="1"/>
        <v>0</v>
      </c>
      <c r="Q29" s="708">
        <f>Q11+Q14+Q17+Q20+Q24+Q25+Q26+Q27</f>
        <v>0</v>
      </c>
    </row>
    <row r="30" spans="1:17" s="710" customFormat="1" ht="12" customHeight="1" x14ac:dyDescent="0.3">
      <c r="A30" s="709"/>
      <c r="B30" s="709"/>
      <c r="C30" s="714"/>
      <c r="D30" s="624"/>
      <c r="E30" s="624"/>
      <c r="F30" s="624"/>
      <c r="G30" s="624"/>
      <c r="H30" s="624"/>
      <c r="I30" s="624"/>
      <c r="J30" s="624"/>
      <c r="K30" s="624"/>
      <c r="L30" s="624"/>
      <c r="M30" s="624"/>
      <c r="N30" s="624"/>
      <c r="O30" s="624"/>
      <c r="P30" s="624"/>
      <c r="Q30" s="624"/>
    </row>
    <row r="31" spans="1:17" ht="12" customHeight="1" x14ac:dyDescent="0.3"/>
  </sheetData>
  <mergeCells count="10">
    <mergeCell ref="A4:Q4"/>
    <mergeCell ref="A7:B9"/>
    <mergeCell ref="D7:E7"/>
    <mergeCell ref="F7:G7"/>
    <mergeCell ref="H7:I7"/>
    <mergeCell ref="J7:K7"/>
    <mergeCell ref="L7:M7"/>
    <mergeCell ref="O7:P7"/>
    <mergeCell ref="D8:E8"/>
    <mergeCell ref="L8:M8"/>
  </mergeCells>
  <pageMargins left="0.59055118110236227" right="0.59055118110236227" top="0.98425196850393704" bottom="0.59055118110236227" header="0.59055118110236227" footer="0.31496062992125984"/>
  <pageSetup paperSize="9" scale="71" fitToHeight="0" orientation="landscape" horizontalDpi="4294967293" r:id="rId1"/>
  <headerFooter>
    <oddHeader>&amp;L&amp;8Schulgemeinde&amp;R&amp;8&amp;K01+000Jahresrechnung 2020</oddHeader>
    <oddFooter>&amp;R&amp;8Seite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zoomScaleNormal="100" workbookViewId="0"/>
  </sheetViews>
  <sheetFormatPr baseColWidth="10" defaultColWidth="11" defaultRowHeight="11.5" x14ac:dyDescent="0.3"/>
  <cols>
    <col min="1" max="1" width="4.58203125" style="249" customWidth="1"/>
    <col min="2" max="2" width="15.58203125" style="144" customWidth="1"/>
    <col min="3" max="7" width="14.58203125" style="144" customWidth="1"/>
    <col min="8" max="8" width="4.58203125" style="144" customWidth="1"/>
    <col min="9" max="10" width="12.58203125" style="144" customWidth="1"/>
    <col min="11" max="16384" width="11" style="144"/>
  </cols>
  <sheetData>
    <row r="1" spans="1:11" s="88" customFormat="1" ht="22" x14ac:dyDescent="0.3">
      <c r="A1" s="251" t="s">
        <v>142</v>
      </c>
      <c r="B1" s="117"/>
      <c r="C1" s="117"/>
      <c r="D1" s="117"/>
      <c r="E1" s="117"/>
      <c r="F1" s="117"/>
      <c r="G1" s="117"/>
      <c r="H1" s="117"/>
    </row>
    <row r="2" spans="1:11" s="88" customFormat="1" ht="12" customHeight="1" x14ac:dyDescent="0.3">
      <c r="A2" s="240"/>
      <c r="B2" s="120"/>
      <c r="C2" s="120"/>
      <c r="D2" s="120"/>
      <c r="E2" s="120"/>
      <c r="F2" s="120"/>
      <c r="G2" s="120"/>
      <c r="H2" s="120"/>
    </row>
    <row r="3" spans="1:11" s="88" customFormat="1" ht="12" customHeight="1" x14ac:dyDescent="0.3">
      <c r="A3" s="240"/>
      <c r="B3" s="120"/>
      <c r="C3" s="120"/>
      <c r="D3" s="120"/>
      <c r="E3" s="120"/>
      <c r="F3" s="120"/>
      <c r="G3" s="120"/>
      <c r="H3" s="120"/>
    </row>
    <row r="4" spans="1:11" s="124" customFormat="1" ht="24" customHeight="1" x14ac:dyDescent="0.3">
      <c r="A4" s="852" t="s">
        <v>150</v>
      </c>
      <c r="B4" s="852"/>
      <c r="C4" s="852"/>
      <c r="D4" s="853"/>
      <c r="E4" s="853"/>
      <c r="F4" s="853"/>
      <c r="G4" s="853"/>
      <c r="H4" s="853"/>
      <c r="I4" s="853"/>
      <c r="J4" s="853"/>
    </row>
    <row r="5" spans="1:11" s="124" customFormat="1" ht="12" customHeight="1" x14ac:dyDescent="0.3">
      <c r="A5" s="200"/>
      <c r="B5" s="200"/>
      <c r="C5" s="200"/>
      <c r="D5" s="200"/>
      <c r="E5" s="200"/>
      <c r="F5" s="200"/>
      <c r="G5" s="200"/>
      <c r="H5" s="200"/>
      <c r="I5" s="200"/>
      <c r="J5" s="200"/>
    </row>
    <row r="6" spans="1:11" s="124" customFormat="1" ht="12" customHeight="1" x14ac:dyDescent="0.3">
      <c r="A6" s="192" t="s">
        <v>264</v>
      </c>
      <c r="B6" s="230"/>
      <c r="C6" s="230" t="s">
        <v>671</v>
      </c>
      <c r="D6" s="230"/>
      <c r="E6" s="230"/>
      <c r="F6" s="230"/>
      <c r="G6" s="230"/>
      <c r="H6" s="230"/>
      <c r="I6" s="230"/>
      <c r="J6" s="230"/>
      <c r="K6" s="230"/>
    </row>
    <row r="7" spans="1:11" s="124" customFormat="1" ht="12" customHeight="1" x14ac:dyDescent="0.3">
      <c r="A7" s="192" t="s">
        <v>268</v>
      </c>
      <c r="B7" s="230"/>
      <c r="C7" s="230" t="s">
        <v>525</v>
      </c>
      <c r="D7" s="230"/>
      <c r="E7" s="230"/>
      <c r="F7" s="230"/>
      <c r="G7" s="230"/>
      <c r="H7" s="230"/>
      <c r="I7" s="230"/>
      <c r="J7" s="230"/>
      <c r="K7" s="230"/>
    </row>
    <row r="8" spans="1:11" s="124" customFormat="1" ht="12" customHeight="1" x14ac:dyDescent="0.3">
      <c r="A8" s="192" t="s">
        <v>265</v>
      </c>
      <c r="B8" s="230"/>
      <c r="C8" s="230" t="s">
        <v>135</v>
      </c>
      <c r="D8" s="230"/>
      <c r="E8" s="230"/>
      <c r="F8" s="230"/>
      <c r="G8" s="230"/>
      <c r="H8" s="230"/>
      <c r="I8" s="230"/>
      <c r="J8" s="230"/>
      <c r="K8" s="230"/>
    </row>
    <row r="9" spans="1:11" s="88" customFormat="1" ht="12" customHeight="1" x14ac:dyDescent="0.3">
      <c r="A9" s="241"/>
      <c r="B9" s="128"/>
      <c r="C9" s="128"/>
      <c r="D9" s="128"/>
      <c r="E9" s="128"/>
      <c r="F9" s="128"/>
      <c r="G9" s="128"/>
      <c r="H9" s="128"/>
    </row>
    <row r="10" spans="1:11" s="124" customFormat="1" ht="19.5" customHeight="1" x14ac:dyDescent="0.3">
      <c r="A10" s="175" t="s">
        <v>588</v>
      </c>
      <c r="B10" s="175"/>
      <c r="C10" s="175"/>
      <c r="D10" s="231"/>
      <c r="E10" s="231"/>
      <c r="F10" s="231"/>
      <c r="G10" s="231"/>
      <c r="H10" s="231"/>
      <c r="I10" s="232" t="s">
        <v>83</v>
      </c>
      <c r="J10" s="232" t="s">
        <v>84</v>
      </c>
    </row>
    <row r="11" spans="1:11" s="88" customFormat="1" ht="12" customHeight="1" x14ac:dyDescent="0.3">
      <c r="A11" s="128"/>
      <c r="B11" s="128"/>
      <c r="C11" s="242"/>
      <c r="D11" s="527"/>
      <c r="E11" s="527"/>
      <c r="F11" s="527"/>
      <c r="G11" s="527"/>
      <c r="H11" s="242"/>
      <c r="I11" s="76"/>
      <c r="J11" s="76"/>
    </row>
    <row r="12" spans="1:11" s="88" customFormat="1" ht="12" customHeight="1" x14ac:dyDescent="0.3">
      <c r="A12" s="120"/>
      <c r="B12" s="120" t="s">
        <v>84</v>
      </c>
      <c r="C12" s="550" t="s">
        <v>610</v>
      </c>
      <c r="D12" s="550" t="s">
        <v>266</v>
      </c>
      <c r="E12" s="550"/>
      <c r="F12" s="551"/>
      <c r="G12" s="551">
        <v>0</v>
      </c>
      <c r="H12" s="550"/>
      <c r="I12" s="552"/>
      <c r="J12" s="552"/>
    </row>
    <row r="13" spans="1:11" s="88" customFormat="1" ht="12" customHeight="1" x14ac:dyDescent="0.3">
      <c r="A13" s="128"/>
      <c r="B13" s="128"/>
      <c r="C13" s="550"/>
      <c r="D13" s="550" t="s">
        <v>479</v>
      </c>
      <c r="E13" s="553"/>
      <c r="F13" s="554"/>
      <c r="G13" s="554">
        <v>0</v>
      </c>
      <c r="H13" s="555"/>
      <c r="I13" s="552"/>
      <c r="J13" s="552">
        <v>0</v>
      </c>
    </row>
    <row r="14" spans="1:11" s="88" customFormat="1" ht="6" customHeight="1" x14ac:dyDescent="0.3">
      <c r="A14" s="128"/>
      <c r="B14" s="128"/>
      <c r="C14" s="242"/>
      <c r="F14" s="242"/>
      <c r="G14" s="242"/>
      <c r="H14" s="242"/>
      <c r="I14" s="76"/>
      <c r="J14" s="76"/>
    </row>
    <row r="15" spans="1:11" s="88" customFormat="1" ht="12" customHeight="1" x14ac:dyDescent="0.3">
      <c r="A15" s="128"/>
      <c r="B15" s="128"/>
      <c r="C15" s="128" t="s">
        <v>267</v>
      </c>
      <c r="D15" s="243" t="s">
        <v>135</v>
      </c>
      <c r="E15" s="243"/>
      <c r="F15" s="243"/>
      <c r="G15" s="243"/>
      <c r="H15" s="243"/>
      <c r="I15" s="76"/>
      <c r="J15" s="76">
        <v>0</v>
      </c>
    </row>
    <row r="16" spans="1:11" s="88" customFormat="1" ht="12" customHeight="1" x14ac:dyDescent="0.3">
      <c r="A16" s="128"/>
      <c r="B16" s="128"/>
      <c r="C16" s="242"/>
      <c r="D16" s="242"/>
      <c r="E16" s="242"/>
      <c r="F16" s="242"/>
      <c r="G16" s="242"/>
      <c r="H16" s="242"/>
      <c r="I16" s="76"/>
      <c r="J16" s="76"/>
    </row>
    <row r="17" spans="1:12" s="88" customFormat="1" ht="12" customHeight="1" x14ac:dyDescent="0.3">
      <c r="A17" s="120"/>
      <c r="B17" s="120" t="s">
        <v>83</v>
      </c>
      <c r="C17" s="242"/>
      <c r="D17" s="528" t="s">
        <v>135</v>
      </c>
      <c r="E17" s="528"/>
      <c r="F17" s="528"/>
      <c r="G17" s="528"/>
      <c r="H17" s="243"/>
      <c r="I17" s="76">
        <v>0</v>
      </c>
      <c r="J17" s="76"/>
    </row>
    <row r="18" spans="1:12" ht="12" customHeight="1" x14ac:dyDescent="0.3">
      <c r="A18" s="193"/>
      <c r="B18" s="190"/>
      <c r="C18" s="244"/>
      <c r="D18" s="528" t="s">
        <v>135</v>
      </c>
      <c r="E18" s="528"/>
      <c r="F18" s="528"/>
      <c r="G18" s="528"/>
      <c r="H18" s="244"/>
      <c r="I18" s="245">
        <v>0</v>
      </c>
      <c r="J18" s="245"/>
    </row>
    <row r="19" spans="1:12" ht="12" customHeight="1" x14ac:dyDescent="0.3">
      <c r="A19" s="193"/>
      <c r="B19" s="190"/>
      <c r="C19" s="244"/>
      <c r="D19" s="244"/>
      <c r="E19" s="244"/>
      <c r="F19" s="244"/>
      <c r="G19" s="244"/>
      <c r="H19" s="244"/>
      <c r="I19" s="245"/>
      <c r="J19" s="245"/>
    </row>
    <row r="20" spans="1:12" s="246" customFormat="1" ht="18" customHeight="1" x14ac:dyDescent="0.3">
      <c r="A20" s="233"/>
      <c r="B20" s="234" t="s">
        <v>195</v>
      </c>
      <c r="C20" s="235"/>
      <c r="D20" s="235"/>
      <c r="E20" s="235"/>
      <c r="F20" s="235"/>
      <c r="G20" s="235"/>
      <c r="H20" s="235"/>
      <c r="I20" s="236">
        <f>SUM(I13:I19)</f>
        <v>0</v>
      </c>
      <c r="J20" s="236">
        <f>SUM(J13:J19)</f>
        <v>0</v>
      </c>
    </row>
    <row r="21" spans="1:12" s="246" customFormat="1" ht="18" customHeight="1" x14ac:dyDescent="0.3">
      <c r="A21" s="233"/>
      <c r="B21" s="764" t="s">
        <v>739</v>
      </c>
      <c r="C21" s="238"/>
      <c r="D21" s="238"/>
      <c r="E21" s="238"/>
      <c r="F21" s="238"/>
      <c r="G21" s="238"/>
      <c r="H21" s="238"/>
      <c r="I21" s="79"/>
      <c r="J21" s="79">
        <f>J20-I20</f>
        <v>0</v>
      </c>
    </row>
    <row r="22" spans="1:12" s="88" customFormat="1" ht="12" customHeight="1" x14ac:dyDescent="0.3">
      <c r="A22" s="94"/>
      <c r="B22" s="93"/>
      <c r="C22" s="247"/>
      <c r="D22" s="247"/>
      <c r="E22" s="247"/>
      <c r="F22" s="247"/>
      <c r="G22" s="247"/>
      <c r="H22" s="247"/>
      <c r="I22" s="247"/>
      <c r="J22" s="247"/>
    </row>
    <row r="23" spans="1:12" s="124" customFormat="1" ht="19.5" customHeight="1" x14ac:dyDescent="0.3">
      <c r="A23" s="175" t="s">
        <v>306</v>
      </c>
      <c r="B23" s="175"/>
      <c r="C23" s="175"/>
      <c r="D23" s="239"/>
      <c r="E23" s="239"/>
      <c r="F23" s="239"/>
      <c r="G23" s="239"/>
      <c r="H23" s="239"/>
      <c r="I23" s="851" t="s">
        <v>305</v>
      </c>
      <c r="J23" s="851"/>
    </row>
    <row r="24" spans="1:12" s="88" customFormat="1" ht="12" customHeight="1" x14ac:dyDescent="0.3">
      <c r="A24" s="120"/>
      <c r="B24" s="128"/>
      <c r="C24" s="128"/>
      <c r="D24" s="128"/>
      <c r="E24" s="128"/>
      <c r="F24" s="128"/>
      <c r="G24" s="128"/>
      <c r="H24" s="128"/>
      <c r="I24" s="248"/>
      <c r="J24" s="248"/>
    </row>
    <row r="25" spans="1:12" s="88" customFormat="1" ht="12" customHeight="1" x14ac:dyDescent="0.3">
      <c r="A25" s="120"/>
      <c r="B25" s="128" t="s">
        <v>620</v>
      </c>
      <c r="D25" s="128"/>
      <c r="E25" s="128"/>
      <c r="F25" s="128"/>
      <c r="G25" s="128"/>
      <c r="H25" s="128"/>
      <c r="I25" s="248"/>
      <c r="J25" s="248">
        <v>0</v>
      </c>
      <c r="L25" s="514"/>
    </row>
    <row r="26" spans="1:12" s="88" customFormat="1" ht="12" customHeight="1" x14ac:dyDescent="0.3">
      <c r="A26" s="241"/>
      <c r="B26" s="762" t="s">
        <v>196</v>
      </c>
      <c r="D26" s="128"/>
      <c r="E26" s="128"/>
      <c r="F26" s="128"/>
      <c r="G26" s="128"/>
      <c r="H26" s="128"/>
      <c r="I26" s="248"/>
      <c r="J26" s="248">
        <f>J21</f>
        <v>0</v>
      </c>
      <c r="L26" s="514"/>
    </row>
    <row r="27" spans="1:12" s="88" customFormat="1" ht="12" customHeight="1" x14ac:dyDescent="0.3">
      <c r="A27" s="241"/>
      <c r="B27" s="128"/>
      <c r="D27" s="128"/>
      <c r="E27" s="128"/>
      <c r="F27" s="128"/>
      <c r="G27" s="128"/>
      <c r="H27" s="128"/>
      <c r="I27" s="248"/>
      <c r="J27" s="248"/>
      <c r="L27" s="514"/>
    </row>
    <row r="28" spans="1:12" ht="18" customHeight="1" x14ac:dyDescent="0.3">
      <c r="B28" s="237" t="s">
        <v>621</v>
      </c>
      <c r="C28" s="238"/>
      <c r="D28" s="238"/>
      <c r="E28" s="238"/>
      <c r="F28" s="238"/>
      <c r="G28" s="238"/>
      <c r="H28" s="238"/>
      <c r="I28" s="79"/>
      <c r="J28" s="79">
        <f>J25+J26</f>
        <v>0</v>
      </c>
      <c r="L28" s="529"/>
    </row>
    <row r="29" spans="1:12" s="88" customFormat="1" ht="12" customHeight="1" x14ac:dyDescent="0.3">
      <c r="A29" s="94"/>
      <c r="B29" s="95"/>
      <c r="C29" s="247"/>
      <c r="D29" s="247"/>
      <c r="E29" s="247"/>
      <c r="F29" s="247"/>
      <c r="G29" s="247"/>
      <c r="H29" s="247"/>
      <c r="I29" s="247"/>
      <c r="J29" s="247"/>
    </row>
    <row r="30" spans="1:12" s="124" customFormat="1" ht="19.5" customHeight="1" x14ac:dyDescent="0.3">
      <c r="A30" s="175" t="s">
        <v>587</v>
      </c>
      <c r="B30" s="175"/>
      <c r="C30" s="175"/>
      <c r="D30" s="231"/>
      <c r="E30" s="231"/>
      <c r="F30" s="231"/>
      <c r="G30" s="231"/>
      <c r="H30" s="231"/>
      <c r="I30" s="232" t="s">
        <v>233</v>
      </c>
      <c r="J30" s="232" t="s">
        <v>189</v>
      </c>
    </row>
    <row r="31" spans="1:12" s="88" customFormat="1" ht="12" customHeight="1" x14ac:dyDescent="0.3">
      <c r="A31" s="120"/>
      <c r="B31" s="128"/>
      <c r="C31" s="128"/>
      <c r="D31" s="128"/>
      <c r="E31" s="128"/>
      <c r="F31" s="128"/>
      <c r="G31" s="128"/>
      <c r="H31" s="128"/>
      <c r="I31" s="248"/>
      <c r="J31" s="248"/>
    </row>
    <row r="32" spans="1:12" s="88" customFormat="1" ht="12" customHeight="1" x14ac:dyDescent="0.3">
      <c r="A32" s="120"/>
      <c r="B32" s="128" t="s">
        <v>266</v>
      </c>
      <c r="D32" s="128"/>
      <c r="E32" s="128"/>
      <c r="F32" s="128"/>
      <c r="G32" s="128"/>
      <c r="H32" s="128"/>
      <c r="I32" s="248">
        <f>I33+I34</f>
        <v>0</v>
      </c>
      <c r="J32" s="248"/>
    </row>
    <row r="33" spans="1:10" s="88" customFormat="1" ht="12" customHeight="1" x14ac:dyDescent="0.3">
      <c r="A33" s="120"/>
      <c r="B33" s="128" t="s">
        <v>708</v>
      </c>
      <c r="D33" s="128"/>
      <c r="E33" s="128"/>
      <c r="F33" s="128"/>
      <c r="G33" s="128"/>
      <c r="H33" s="128"/>
      <c r="I33" s="248">
        <v>0</v>
      </c>
      <c r="J33" s="248"/>
    </row>
    <row r="34" spans="1:10" s="88" customFormat="1" ht="12" customHeight="1" x14ac:dyDescent="0.3">
      <c r="A34" s="120"/>
      <c r="B34" s="128" t="s">
        <v>707</v>
      </c>
      <c r="D34" s="128"/>
      <c r="E34" s="128"/>
      <c r="F34" s="128"/>
      <c r="G34" s="128"/>
      <c r="H34" s="128"/>
      <c r="I34" s="248">
        <v>0</v>
      </c>
      <c r="J34" s="248"/>
    </row>
    <row r="35" spans="1:10" ht="12" customHeight="1" x14ac:dyDescent="0.3">
      <c r="A35" s="250"/>
      <c r="B35" s="144" t="s">
        <v>622</v>
      </c>
      <c r="I35" s="248"/>
      <c r="J35" s="248">
        <f>J28</f>
        <v>0</v>
      </c>
    </row>
    <row r="36" spans="1:10" ht="12" customHeight="1" x14ac:dyDescent="0.3">
      <c r="I36" s="248"/>
      <c r="J36" s="248"/>
    </row>
    <row r="37" spans="1:10" s="246" customFormat="1" ht="18" customHeight="1" x14ac:dyDescent="0.3">
      <c r="A37" s="233"/>
      <c r="B37" s="237" t="s">
        <v>73</v>
      </c>
      <c r="C37" s="235"/>
      <c r="D37" s="235"/>
      <c r="E37" s="235"/>
      <c r="F37" s="235"/>
      <c r="G37" s="235"/>
      <c r="H37" s="235"/>
      <c r="I37" s="79">
        <f>SUM(I32:I34)</f>
        <v>0</v>
      </c>
      <c r="J37" s="79">
        <f>SUM(J35)</f>
        <v>0</v>
      </c>
    </row>
  </sheetData>
  <mergeCells count="2">
    <mergeCell ref="I23:J23"/>
    <mergeCell ref="A4:J4"/>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zoomScaleNormal="100" workbookViewId="0"/>
  </sheetViews>
  <sheetFormatPr baseColWidth="10" defaultColWidth="11" defaultRowHeight="11.5" x14ac:dyDescent="0.3"/>
  <cols>
    <col min="1" max="1" width="4.58203125" style="128" customWidth="1"/>
    <col min="2" max="11" width="9.08203125" style="144" customWidth="1"/>
    <col min="12" max="12" width="9.08203125" style="118" customWidth="1"/>
    <col min="13" max="13" width="6.33203125" style="191" bestFit="1" customWidth="1"/>
    <col min="14" max="14" width="0.75" style="191" customWidth="1"/>
    <col min="15" max="15" width="10.83203125" style="128" customWidth="1"/>
    <col min="16" max="16384" width="11" style="144"/>
  </cols>
  <sheetData>
    <row r="1" spans="1:15" s="88" customFormat="1" ht="22" x14ac:dyDescent="0.3">
      <c r="A1" s="146" t="s">
        <v>142</v>
      </c>
      <c r="B1" s="117"/>
      <c r="C1" s="117"/>
      <c r="D1" s="117"/>
      <c r="E1" s="117"/>
      <c r="F1" s="117"/>
      <c r="G1" s="117"/>
      <c r="H1" s="117"/>
      <c r="I1" s="117"/>
      <c r="J1" s="117"/>
      <c r="K1" s="117"/>
      <c r="L1" s="162"/>
      <c r="M1" s="181"/>
      <c r="N1" s="181"/>
      <c r="O1" s="89"/>
    </row>
    <row r="2" spans="1:15" s="88" customFormat="1" ht="12" customHeight="1" x14ac:dyDescent="0.3">
      <c r="A2" s="120"/>
      <c r="B2" s="120"/>
      <c r="C2" s="120"/>
      <c r="D2" s="120"/>
      <c r="E2" s="120"/>
      <c r="F2" s="120"/>
      <c r="G2" s="120"/>
      <c r="H2" s="120"/>
      <c r="I2" s="120"/>
      <c r="J2" s="120"/>
      <c r="K2" s="120"/>
      <c r="L2" s="162"/>
      <c r="M2" s="181"/>
      <c r="N2" s="181"/>
      <c r="O2" s="89"/>
    </row>
    <row r="3" spans="1:15" s="88" customFormat="1" ht="12" customHeight="1" x14ac:dyDescent="0.3">
      <c r="A3" s="120"/>
      <c r="B3" s="120"/>
      <c r="C3" s="120"/>
      <c r="D3" s="120"/>
      <c r="E3" s="120"/>
      <c r="F3" s="120"/>
      <c r="G3" s="120"/>
      <c r="H3" s="120"/>
      <c r="I3" s="120"/>
      <c r="J3" s="120"/>
      <c r="K3" s="120"/>
      <c r="L3" s="162"/>
      <c r="M3" s="181"/>
      <c r="N3" s="181"/>
      <c r="O3" s="89"/>
    </row>
    <row r="4" spans="1:15" s="124" customFormat="1" ht="24" customHeight="1" x14ac:dyDescent="0.3">
      <c r="A4" s="817" t="s">
        <v>487</v>
      </c>
      <c r="B4" s="817"/>
      <c r="C4" s="817"/>
      <c r="D4" s="817"/>
      <c r="E4" s="817"/>
      <c r="F4" s="817"/>
      <c r="G4" s="817"/>
      <c r="H4" s="817"/>
      <c r="I4" s="817"/>
      <c r="J4" s="817"/>
      <c r="K4" s="817"/>
      <c r="L4" s="854"/>
      <c r="M4" s="854"/>
      <c r="N4" s="854"/>
      <c r="O4" s="854"/>
    </row>
    <row r="5" spans="1:15" s="124" customFormat="1" ht="12" customHeight="1" x14ac:dyDescent="0.3">
      <c r="A5" s="681"/>
      <c r="B5" s="681"/>
      <c r="C5" s="681"/>
      <c r="D5" s="681"/>
      <c r="E5" s="681"/>
      <c r="F5" s="681"/>
      <c r="G5" s="681"/>
      <c r="H5" s="681"/>
      <c r="I5" s="681"/>
      <c r="J5" s="681"/>
      <c r="K5" s="681"/>
      <c r="L5" s="292"/>
      <c r="M5" s="291"/>
      <c r="N5" s="291"/>
      <c r="O5" s="680"/>
    </row>
    <row r="6" spans="1:15" s="124" customFormat="1" ht="12" customHeight="1" x14ac:dyDescent="0.3">
      <c r="A6" s="681"/>
      <c r="B6" s="681"/>
      <c r="C6" s="681"/>
      <c r="D6" s="681"/>
      <c r="E6" s="681"/>
      <c r="F6" s="681"/>
      <c r="G6" s="681"/>
      <c r="H6" s="681"/>
      <c r="I6" s="681"/>
      <c r="J6" s="681"/>
      <c r="K6" s="681"/>
      <c r="L6" s="292"/>
      <c r="M6" s="291"/>
      <c r="N6" s="291"/>
      <c r="O6" s="680"/>
    </row>
    <row r="7" spans="1:15" s="124" customFormat="1" ht="15.5" x14ac:dyDescent="0.3">
      <c r="A7" s="858" t="s">
        <v>726</v>
      </c>
      <c r="B7" s="859"/>
      <c r="C7" s="859"/>
      <c r="D7" s="859"/>
      <c r="E7" s="859"/>
      <c r="F7" s="859"/>
      <c r="G7" s="859"/>
      <c r="H7" s="859"/>
      <c r="I7" s="859"/>
      <c r="J7" s="859"/>
      <c r="K7" s="859"/>
      <c r="L7" s="859"/>
      <c r="M7" s="859"/>
      <c r="N7" s="859"/>
      <c r="O7" s="859"/>
    </row>
    <row r="8" spans="1:15" s="124" customFormat="1" ht="12" customHeight="1" x14ac:dyDescent="0.3">
      <c r="A8" s="466" t="s">
        <v>570</v>
      </c>
      <c r="B8" s="466" t="s">
        <v>727</v>
      </c>
      <c r="C8" s="466"/>
      <c r="D8" s="466"/>
      <c r="E8" s="466"/>
      <c r="F8" s="466"/>
      <c r="G8" s="466"/>
      <c r="H8" s="466"/>
      <c r="I8" s="466"/>
      <c r="J8" s="466"/>
      <c r="K8" s="466"/>
      <c r="L8" s="75"/>
      <c r="M8" s="75"/>
      <c r="N8" s="75"/>
      <c r="O8" s="472"/>
    </row>
    <row r="9" spans="1:15" s="124" customFormat="1" ht="12" customHeight="1" x14ac:dyDescent="0.3">
      <c r="A9" s="680"/>
      <c r="B9" s="680"/>
      <c r="C9" s="680"/>
      <c r="D9" s="680"/>
      <c r="E9" s="680"/>
      <c r="F9" s="680"/>
      <c r="G9" s="680"/>
      <c r="H9" s="680"/>
      <c r="I9" s="680"/>
      <c r="J9" s="680"/>
      <c r="K9" s="680"/>
      <c r="L9" s="291"/>
      <c r="M9" s="291"/>
      <c r="N9" s="291"/>
      <c r="O9" s="680"/>
    </row>
    <row r="10" spans="1:15" s="124" customFormat="1" ht="25" customHeight="1" x14ac:dyDescent="0.3">
      <c r="A10" s="680"/>
      <c r="B10" s="683" t="s">
        <v>728</v>
      </c>
      <c r="C10" s="683"/>
      <c r="D10" s="683"/>
      <c r="E10" s="684"/>
      <c r="F10" s="684" t="s">
        <v>729</v>
      </c>
      <c r="G10" s="683"/>
      <c r="H10" s="683"/>
      <c r="I10" s="683"/>
      <c r="J10" s="683"/>
      <c r="K10" s="683"/>
      <c r="L10" s="300">
        <v>0</v>
      </c>
      <c r="M10" s="291"/>
      <c r="N10" s="291"/>
      <c r="O10" s="680"/>
    </row>
    <row r="11" spans="1:15" s="124" customFormat="1" ht="25" customHeight="1" x14ac:dyDescent="0.3">
      <c r="A11" s="680"/>
      <c r="B11" s="683" t="s">
        <v>728</v>
      </c>
      <c r="C11" s="683"/>
      <c r="D11" s="683"/>
      <c r="E11" s="684"/>
      <c r="F11" s="684" t="s">
        <v>730</v>
      </c>
      <c r="G11" s="683"/>
      <c r="H11" s="683"/>
      <c r="I11" s="683"/>
      <c r="J11" s="683"/>
      <c r="K11" s="683"/>
      <c r="L11" s="300">
        <v>0</v>
      </c>
      <c r="M11" s="291"/>
      <c r="N11" s="291"/>
      <c r="O11" s="680"/>
    </row>
    <row r="12" spans="1:15" s="124" customFormat="1" ht="12" customHeight="1" x14ac:dyDescent="0.3">
      <c r="A12" s="680"/>
      <c r="B12" s="680"/>
      <c r="C12" s="680"/>
      <c r="D12" s="680"/>
      <c r="E12" s="680"/>
      <c r="F12" s="680"/>
      <c r="G12" s="680"/>
      <c r="H12" s="680"/>
      <c r="I12" s="680"/>
      <c r="J12" s="680"/>
      <c r="K12" s="680"/>
      <c r="L12" s="291"/>
      <c r="M12" s="291"/>
      <c r="N12" s="291"/>
      <c r="O12" s="680"/>
    </row>
    <row r="13" spans="1:15" s="124" customFormat="1" ht="12" customHeight="1" x14ac:dyDescent="0.3">
      <c r="B13" s="471" t="s">
        <v>731</v>
      </c>
      <c r="C13" s="471"/>
      <c r="D13" s="471"/>
      <c r="E13" s="471"/>
      <c r="F13" s="471"/>
      <c r="G13" s="471"/>
      <c r="H13" s="471"/>
      <c r="I13" s="471"/>
      <c r="J13" s="471"/>
    </row>
    <row r="14" spans="1:15" s="124" customFormat="1" ht="12" customHeight="1" x14ac:dyDescent="0.3">
      <c r="A14" s="680"/>
      <c r="B14" s="680"/>
      <c r="C14" s="680"/>
      <c r="D14" s="680"/>
      <c r="E14" s="680"/>
      <c r="F14" s="680"/>
      <c r="G14" s="680"/>
      <c r="H14" s="680"/>
      <c r="I14" s="680"/>
      <c r="J14" s="680"/>
      <c r="K14" s="680"/>
      <c r="L14" s="291"/>
      <c r="M14" s="291"/>
      <c r="N14" s="291"/>
      <c r="O14" s="680"/>
    </row>
    <row r="15" spans="1:15" s="124" customFormat="1" ht="12" customHeight="1" x14ac:dyDescent="0.3">
      <c r="A15" s="680"/>
      <c r="B15" s="680"/>
      <c r="C15" s="680"/>
      <c r="D15" s="680"/>
      <c r="E15" s="680"/>
      <c r="F15" s="680"/>
      <c r="G15" s="680"/>
      <c r="H15" s="680"/>
      <c r="I15" s="680"/>
      <c r="J15" s="680"/>
      <c r="K15" s="680"/>
      <c r="L15" s="291"/>
      <c r="M15" s="291"/>
      <c r="N15" s="291"/>
      <c r="O15" s="680"/>
    </row>
    <row r="16" spans="1:15" s="124" customFormat="1" ht="15.5" x14ac:dyDescent="0.3">
      <c r="A16" s="858" t="s">
        <v>724</v>
      </c>
      <c r="B16" s="859"/>
      <c r="C16" s="859"/>
      <c r="D16" s="859"/>
      <c r="E16" s="859"/>
      <c r="F16" s="859"/>
      <c r="G16" s="859"/>
      <c r="H16" s="859"/>
      <c r="I16" s="859"/>
      <c r="J16" s="859"/>
      <c r="K16" s="859"/>
      <c r="L16" s="859"/>
      <c r="M16" s="859"/>
      <c r="N16" s="859"/>
      <c r="O16" s="859"/>
    </row>
    <row r="17" spans="1:18" s="124" customFormat="1" ht="12" customHeight="1" x14ac:dyDescent="0.3">
      <c r="A17" s="469" t="s">
        <v>570</v>
      </c>
      <c r="B17" s="469" t="s">
        <v>574</v>
      </c>
      <c r="C17" s="469"/>
      <c r="D17" s="469"/>
      <c r="E17" s="469"/>
      <c r="F17" s="469"/>
      <c r="G17" s="469"/>
      <c r="H17" s="469"/>
      <c r="I17" s="469"/>
      <c r="J17" s="469"/>
      <c r="K17" s="469"/>
      <c r="L17" s="470"/>
      <c r="M17" s="470"/>
      <c r="N17" s="470"/>
      <c r="O17" s="469"/>
    </row>
    <row r="18" spans="1:18" s="124" customFormat="1" ht="12" customHeight="1" x14ac:dyDescent="0.3">
      <c r="A18" s="469"/>
      <c r="B18" s="682" t="s">
        <v>732</v>
      </c>
      <c r="C18" s="469"/>
      <c r="D18" s="469"/>
      <c r="E18" s="469"/>
      <c r="F18" s="469"/>
      <c r="G18" s="469"/>
      <c r="H18" s="469"/>
      <c r="I18" s="469"/>
      <c r="J18" s="469"/>
      <c r="K18" s="469"/>
      <c r="L18" s="470"/>
      <c r="M18" s="470"/>
      <c r="N18" s="470"/>
      <c r="O18" s="469"/>
    </row>
    <row r="19" spans="1:18" s="124" customFormat="1" ht="12" customHeight="1" x14ac:dyDescent="0.3">
      <c r="A19" s="468"/>
      <c r="B19" s="468" t="s">
        <v>573</v>
      </c>
      <c r="C19" s="468"/>
      <c r="D19" s="468"/>
      <c r="E19" s="468"/>
      <c r="F19" s="468"/>
      <c r="G19" s="468"/>
      <c r="H19" s="468"/>
      <c r="I19" s="468"/>
      <c r="J19" s="468"/>
      <c r="K19" s="468"/>
      <c r="L19" s="467"/>
      <c r="M19" s="467"/>
      <c r="N19" s="467"/>
      <c r="O19" s="467"/>
    </row>
    <row r="20" spans="1:18" s="124" customFormat="1" ht="12" customHeight="1" x14ac:dyDescent="0.3">
      <c r="A20" s="860"/>
      <c r="B20" s="861"/>
      <c r="C20" s="861"/>
      <c r="D20" s="861"/>
      <c r="E20" s="861"/>
      <c r="F20" s="861"/>
      <c r="G20" s="861"/>
      <c r="H20" s="861"/>
      <c r="I20" s="861"/>
      <c r="J20" s="861"/>
      <c r="K20" s="861"/>
      <c r="L20" s="861"/>
      <c r="M20" s="861"/>
      <c r="N20" s="861"/>
      <c r="O20" s="861"/>
      <c r="P20" s="189"/>
    </row>
    <row r="21" spans="1:18" s="124" customFormat="1" ht="12" customHeight="1" x14ac:dyDescent="0.3">
      <c r="A21" s="680"/>
      <c r="B21" s="680" t="s">
        <v>572</v>
      </c>
      <c r="C21" s="680"/>
      <c r="D21" s="680"/>
      <c r="E21" s="680"/>
      <c r="F21" s="680"/>
      <c r="G21" s="680"/>
      <c r="H21" s="680"/>
      <c r="I21" s="680"/>
      <c r="J21" s="680"/>
      <c r="K21" s="680"/>
      <c r="L21" s="291"/>
      <c r="M21" s="291"/>
      <c r="N21" s="291"/>
      <c r="O21" s="680"/>
    </row>
    <row r="22" spans="1:18" s="124" customFormat="1" ht="12" customHeight="1" x14ac:dyDescent="0.3">
      <c r="A22" s="680"/>
      <c r="B22" s="680"/>
      <c r="C22" s="680"/>
      <c r="D22" s="680"/>
      <c r="E22" s="680"/>
      <c r="F22" s="680"/>
      <c r="G22" s="680"/>
      <c r="H22" s="680"/>
      <c r="I22" s="680"/>
      <c r="J22" s="680"/>
      <c r="K22" s="680"/>
      <c r="L22" s="291"/>
      <c r="M22" s="291"/>
      <c r="N22" s="291"/>
      <c r="O22" s="680"/>
    </row>
    <row r="23" spans="1:18" s="88" customFormat="1" ht="12" customHeight="1" x14ac:dyDescent="0.3">
      <c r="A23" s="89"/>
      <c r="B23" s="89"/>
      <c r="C23" s="89"/>
      <c r="D23" s="89"/>
      <c r="E23" s="89"/>
      <c r="F23" s="89"/>
      <c r="G23" s="89"/>
      <c r="H23" s="89"/>
      <c r="I23" s="89"/>
      <c r="J23" s="89"/>
      <c r="K23" s="89"/>
      <c r="L23" s="162"/>
      <c r="M23" s="181"/>
      <c r="N23" s="181"/>
      <c r="O23" s="89"/>
    </row>
    <row r="24" spans="1:18" s="229" customFormat="1" ht="14.5" x14ac:dyDescent="0.3">
      <c r="A24" s="855" t="s">
        <v>571</v>
      </c>
      <c r="B24" s="855"/>
      <c r="C24" s="855"/>
      <c r="D24" s="855"/>
      <c r="E24" s="855"/>
      <c r="F24" s="855"/>
      <c r="G24" s="855"/>
      <c r="H24" s="855"/>
      <c r="I24" s="855"/>
      <c r="J24" s="855"/>
      <c r="K24" s="855"/>
      <c r="L24" s="856"/>
      <c r="M24" s="856"/>
      <c r="N24" s="856"/>
      <c r="O24" s="856"/>
    </row>
    <row r="25" spans="1:18" s="41" customFormat="1" ht="12" customHeight="1" x14ac:dyDescent="0.3">
      <c r="A25" s="466" t="s">
        <v>570</v>
      </c>
      <c r="B25" s="466" t="s">
        <v>569</v>
      </c>
      <c r="C25" s="466"/>
      <c r="D25" s="466"/>
      <c r="E25" s="466"/>
      <c r="F25" s="466"/>
      <c r="G25" s="466"/>
      <c r="H25" s="466"/>
      <c r="I25" s="466"/>
      <c r="J25" s="466"/>
      <c r="K25" s="465"/>
      <c r="L25" s="464"/>
      <c r="M25" s="464"/>
      <c r="N25" s="464"/>
      <c r="O25" s="464"/>
      <c r="P25" s="230"/>
      <c r="Q25" s="463"/>
      <c r="R25" s="463"/>
    </row>
    <row r="26" spans="1:18" s="176" customFormat="1" ht="12" customHeight="1" x14ac:dyDescent="0.3">
      <c r="A26" s="857"/>
      <c r="B26" s="857"/>
      <c r="C26" s="177"/>
      <c r="D26" s="177"/>
      <c r="E26" s="177"/>
      <c r="F26" s="177"/>
      <c r="G26" s="177"/>
      <c r="H26" s="177"/>
      <c r="I26" s="177"/>
      <c r="J26" s="177"/>
      <c r="K26" s="177"/>
      <c r="M26" s="293"/>
      <c r="N26" s="293"/>
      <c r="O26" s="293"/>
    </row>
    <row r="27" spans="1:18" s="188" customFormat="1" ht="12" customHeight="1" x14ac:dyDescent="0.3">
      <c r="A27" s="284" t="s">
        <v>489</v>
      </c>
      <c r="B27" s="284"/>
      <c r="C27" s="284"/>
      <c r="D27" s="284"/>
      <c r="E27" s="284"/>
      <c r="F27" s="284"/>
      <c r="G27" s="284"/>
      <c r="H27" s="284"/>
      <c r="I27" s="284"/>
      <c r="J27" s="284"/>
      <c r="K27" s="413"/>
      <c r="L27" s="458"/>
      <c r="M27" s="457"/>
      <c r="N27" s="457"/>
      <c r="O27" s="456" t="s">
        <v>360</v>
      </c>
    </row>
    <row r="28" spans="1:18" ht="12" customHeight="1" x14ac:dyDescent="0.3">
      <c r="A28" s="193"/>
      <c r="B28" s="450" t="s">
        <v>704</v>
      </c>
      <c r="C28" s="450"/>
      <c r="D28" s="450"/>
      <c r="E28" s="450"/>
      <c r="F28" s="450"/>
      <c r="G28" s="450"/>
      <c r="H28" s="450"/>
      <c r="I28" s="450"/>
      <c r="J28" s="450"/>
      <c r="K28" s="414"/>
      <c r="L28" s="455"/>
      <c r="M28" s="454" t="s">
        <v>581</v>
      </c>
      <c r="N28" s="454"/>
      <c r="O28" s="453" t="s">
        <v>368</v>
      </c>
    </row>
    <row r="29" spans="1:18" s="287" customFormat="1" ht="12" customHeight="1" x14ac:dyDescent="0.3">
      <c r="A29" s="446"/>
      <c r="B29" s="450" t="s">
        <v>635</v>
      </c>
      <c r="C29" s="461"/>
      <c r="D29" s="461"/>
      <c r="E29" s="461"/>
      <c r="F29" s="461"/>
      <c r="G29" s="461"/>
      <c r="H29" s="461"/>
      <c r="I29" s="461"/>
      <c r="J29" s="461"/>
      <c r="K29" s="412"/>
      <c r="L29" s="451"/>
      <c r="M29" s="448" t="s">
        <v>582</v>
      </c>
      <c r="N29" s="448"/>
      <c r="O29" s="447" t="s">
        <v>364</v>
      </c>
      <c r="P29" s="144"/>
    </row>
    <row r="30" spans="1:18" s="287" customFormat="1" x14ac:dyDescent="0.3">
      <c r="A30" s="450"/>
      <c r="B30" s="461"/>
      <c r="C30" s="461"/>
      <c r="D30" s="461"/>
      <c r="E30" s="461"/>
      <c r="F30" s="461"/>
      <c r="G30" s="461"/>
      <c r="H30" s="461"/>
      <c r="I30" s="461"/>
      <c r="J30" s="412"/>
      <c r="K30" s="451"/>
      <c r="L30" s="446"/>
      <c r="M30" s="446"/>
      <c r="N30" s="446"/>
      <c r="O30" s="446"/>
      <c r="P30" s="144"/>
    </row>
    <row r="31" spans="1:18" ht="12" customHeight="1" x14ac:dyDescent="0.3">
      <c r="A31" s="193"/>
      <c r="B31" s="233">
        <v>2019</v>
      </c>
      <c r="C31" s="193">
        <f t="shared" ref="C31:K31" si="0">B31+1</f>
        <v>2020</v>
      </c>
      <c r="D31" s="193">
        <f t="shared" si="0"/>
        <v>2021</v>
      </c>
      <c r="E31" s="193">
        <f t="shared" si="0"/>
        <v>2022</v>
      </c>
      <c r="F31" s="193">
        <f t="shared" si="0"/>
        <v>2023</v>
      </c>
      <c r="G31" s="193">
        <f t="shared" si="0"/>
        <v>2024</v>
      </c>
      <c r="H31" s="193">
        <f t="shared" si="0"/>
        <v>2025</v>
      </c>
      <c r="I31" s="193">
        <f t="shared" si="0"/>
        <v>2026</v>
      </c>
      <c r="J31" s="193">
        <f t="shared" si="0"/>
        <v>2027</v>
      </c>
      <c r="K31" s="193">
        <f t="shared" si="0"/>
        <v>2028</v>
      </c>
      <c r="L31" s="449" t="s">
        <v>568</v>
      </c>
      <c r="M31" s="448"/>
      <c r="N31" s="448"/>
      <c r="O31" s="447"/>
    </row>
    <row r="32" spans="1:18" ht="12" customHeight="1" x14ac:dyDescent="0.3">
      <c r="A32" s="193"/>
      <c r="B32" s="445">
        <v>0</v>
      </c>
      <c r="C32" s="444"/>
      <c r="D32" s="444"/>
      <c r="E32" s="444"/>
      <c r="F32" s="444"/>
      <c r="G32" s="444"/>
      <c r="H32" s="444"/>
      <c r="I32" s="444"/>
      <c r="J32" s="444"/>
      <c r="K32" s="444"/>
      <c r="L32" s="444">
        <v>0</v>
      </c>
      <c r="M32" s="448"/>
      <c r="N32" s="448"/>
      <c r="O32" s="447"/>
    </row>
    <row r="33" spans="1:16" ht="12" customHeight="1" x14ac:dyDescent="0.3">
      <c r="A33" s="193"/>
      <c r="B33" s="445"/>
      <c r="C33" s="444"/>
      <c r="D33" s="444"/>
      <c r="E33" s="444"/>
      <c r="F33" s="444"/>
      <c r="G33" s="444"/>
      <c r="H33" s="444"/>
      <c r="I33" s="444"/>
      <c r="J33" s="444"/>
      <c r="K33" s="444"/>
      <c r="L33" s="444"/>
      <c r="M33" s="448"/>
      <c r="N33" s="448"/>
      <c r="O33" s="447"/>
    </row>
    <row r="34" spans="1:16" ht="12" customHeight="1" x14ac:dyDescent="0.3">
      <c r="A34" s="234"/>
      <c r="B34" s="195"/>
      <c r="C34" s="195"/>
      <c r="D34" s="195"/>
      <c r="E34" s="195"/>
      <c r="F34" s="195"/>
      <c r="G34" s="195"/>
      <c r="H34" s="195"/>
      <c r="I34" s="195"/>
      <c r="J34" s="195"/>
      <c r="K34" s="195"/>
      <c r="L34" s="435"/>
      <c r="M34" s="494"/>
      <c r="N34" s="494"/>
      <c r="O34" s="495"/>
    </row>
    <row r="35" spans="1:16" s="188" customFormat="1" ht="12" customHeight="1" x14ac:dyDescent="0.3">
      <c r="A35" s="284" t="s">
        <v>488</v>
      </c>
      <c r="B35" s="284"/>
      <c r="C35" s="284"/>
      <c r="D35" s="284"/>
      <c r="E35" s="284"/>
      <c r="F35" s="284"/>
      <c r="G35" s="284"/>
      <c r="H35" s="284"/>
      <c r="I35" s="284"/>
      <c r="J35" s="284"/>
      <c r="K35" s="413"/>
      <c r="L35" s="458"/>
      <c r="M35" s="457"/>
      <c r="N35" s="457"/>
      <c r="O35" s="456" t="s">
        <v>360</v>
      </c>
    </row>
    <row r="36" spans="1:16" ht="12" customHeight="1" x14ac:dyDescent="0.3">
      <c r="B36" s="450" t="s">
        <v>705</v>
      </c>
      <c r="C36" s="226"/>
      <c r="D36" s="226"/>
      <c r="E36" s="226"/>
      <c r="F36" s="226"/>
      <c r="G36" s="226"/>
      <c r="H36" s="226"/>
      <c r="I36" s="226"/>
      <c r="J36" s="226"/>
      <c r="K36" s="414"/>
      <c r="L36" s="462"/>
      <c r="M36" s="454" t="s">
        <v>583</v>
      </c>
      <c r="N36" s="454"/>
      <c r="O36" s="453" t="s">
        <v>368</v>
      </c>
    </row>
    <row r="37" spans="1:16" s="287" customFormat="1" ht="12" customHeight="1" x14ac:dyDescent="0.3">
      <c r="B37" s="450" t="s">
        <v>629</v>
      </c>
      <c r="C37" s="452"/>
      <c r="D37" s="452"/>
      <c r="E37" s="452"/>
      <c r="F37" s="452"/>
      <c r="G37" s="452"/>
      <c r="H37" s="452"/>
      <c r="I37" s="452"/>
      <c r="J37" s="452"/>
      <c r="K37" s="412"/>
      <c r="L37" s="451"/>
      <c r="M37" s="448" t="s">
        <v>584</v>
      </c>
      <c r="N37" s="448"/>
      <c r="O37" s="447" t="s">
        <v>364</v>
      </c>
      <c r="P37" s="144"/>
    </row>
    <row r="38" spans="1:16" s="287" customFormat="1" x14ac:dyDescent="0.3">
      <c r="A38" s="450"/>
      <c r="B38" s="461"/>
      <c r="C38" s="461"/>
      <c r="D38" s="461"/>
      <c r="E38" s="461"/>
      <c r="F38" s="461"/>
      <c r="G38" s="461"/>
      <c r="H38" s="461"/>
      <c r="I38" s="461"/>
      <c r="J38" s="412"/>
      <c r="K38" s="451"/>
      <c r="L38" s="446"/>
      <c r="M38" s="446"/>
      <c r="N38" s="446"/>
      <c r="O38" s="446"/>
      <c r="P38" s="144"/>
    </row>
    <row r="39" spans="1:16" ht="12" x14ac:dyDescent="0.3">
      <c r="A39" s="193"/>
      <c r="B39" s="233">
        <v>2019</v>
      </c>
      <c r="C39" s="193">
        <f t="shared" ref="C39:K39" si="1">B39+1</f>
        <v>2020</v>
      </c>
      <c r="D39" s="193">
        <f t="shared" si="1"/>
        <v>2021</v>
      </c>
      <c r="E39" s="193">
        <f t="shared" si="1"/>
        <v>2022</v>
      </c>
      <c r="F39" s="193">
        <f t="shared" si="1"/>
        <v>2023</v>
      </c>
      <c r="G39" s="193">
        <f t="shared" si="1"/>
        <v>2024</v>
      </c>
      <c r="H39" s="193">
        <f t="shared" si="1"/>
        <v>2025</v>
      </c>
      <c r="I39" s="193">
        <f t="shared" si="1"/>
        <v>2026</v>
      </c>
      <c r="J39" s="193">
        <f t="shared" si="1"/>
        <v>2027</v>
      </c>
      <c r="K39" s="193">
        <f t="shared" si="1"/>
        <v>2028</v>
      </c>
      <c r="L39" s="449" t="s">
        <v>568</v>
      </c>
      <c r="M39" s="448"/>
      <c r="N39" s="448"/>
      <c r="O39" s="447"/>
    </row>
    <row r="40" spans="1:16" x14ac:dyDescent="0.3">
      <c r="A40" s="193"/>
      <c r="B40" s="445">
        <v>0</v>
      </c>
      <c r="C40" s="444"/>
      <c r="D40" s="444"/>
      <c r="E40" s="444"/>
      <c r="F40" s="444"/>
      <c r="G40" s="444"/>
      <c r="H40" s="444"/>
      <c r="I40" s="444"/>
      <c r="J40" s="444"/>
      <c r="K40" s="444"/>
      <c r="L40" s="444">
        <v>0</v>
      </c>
      <c r="M40" s="448"/>
      <c r="N40" s="448"/>
      <c r="O40" s="447"/>
    </row>
    <row r="41" spans="1:16" x14ac:dyDescent="0.3">
      <c r="A41" s="193"/>
      <c r="B41" s="445"/>
      <c r="C41" s="444"/>
      <c r="D41" s="444"/>
      <c r="E41" s="444"/>
      <c r="F41" s="444"/>
      <c r="G41" s="444"/>
      <c r="H41" s="444"/>
      <c r="I41" s="444"/>
      <c r="J41" s="444"/>
      <c r="K41" s="444"/>
      <c r="L41" s="444"/>
      <c r="M41" s="448"/>
      <c r="N41" s="448"/>
      <c r="O41" s="447"/>
    </row>
    <row r="42" spans="1:16" ht="12" customHeight="1" x14ac:dyDescent="0.3">
      <c r="A42" s="234"/>
      <c r="B42" s="195"/>
      <c r="C42" s="195"/>
      <c r="D42" s="195"/>
      <c r="E42" s="195"/>
      <c r="F42" s="195"/>
      <c r="G42" s="195"/>
      <c r="H42" s="195"/>
      <c r="I42" s="195"/>
      <c r="J42" s="195"/>
      <c r="K42" s="195"/>
      <c r="L42" s="435"/>
      <c r="M42" s="494"/>
      <c r="N42" s="494"/>
      <c r="O42" s="495"/>
    </row>
    <row r="43" spans="1:16" s="186" customFormat="1" ht="12" customHeight="1" x14ac:dyDescent="0.3">
      <c r="A43" s="284" t="s">
        <v>490</v>
      </c>
      <c r="B43" s="284"/>
      <c r="C43" s="284"/>
      <c r="D43" s="284"/>
      <c r="E43" s="284"/>
      <c r="F43" s="284"/>
      <c r="G43" s="284"/>
      <c r="H43" s="284"/>
      <c r="I43" s="284"/>
      <c r="J43" s="284"/>
      <c r="K43" s="413"/>
      <c r="L43" s="458"/>
      <c r="M43" s="457"/>
      <c r="N43" s="457"/>
      <c r="O43" s="456" t="s">
        <v>360</v>
      </c>
    </row>
    <row r="44" spans="1:16" s="190" customFormat="1" ht="12" customHeight="1" x14ac:dyDescent="0.3">
      <c r="B44" s="450" t="s">
        <v>706</v>
      </c>
      <c r="C44" s="226"/>
      <c r="D44" s="226"/>
      <c r="E44" s="226"/>
      <c r="F44" s="226"/>
      <c r="G44" s="226"/>
      <c r="H44" s="226"/>
      <c r="I44" s="226"/>
      <c r="J44" s="226"/>
      <c r="K44" s="414"/>
      <c r="L44" s="455"/>
      <c r="M44" s="454" t="s">
        <v>585</v>
      </c>
      <c r="N44" s="454"/>
      <c r="O44" s="453" t="s">
        <v>368</v>
      </c>
    </row>
    <row r="45" spans="1:16" s="446" customFormat="1" ht="12" customHeight="1" x14ac:dyDescent="0.3">
      <c r="B45" s="450" t="s">
        <v>720</v>
      </c>
      <c r="C45" s="452"/>
      <c r="D45" s="452"/>
      <c r="E45" s="452"/>
      <c r="F45" s="452"/>
      <c r="G45" s="452"/>
      <c r="H45" s="452"/>
      <c r="I45" s="452"/>
      <c r="J45" s="452"/>
      <c r="K45" s="412"/>
      <c r="L45" s="451"/>
      <c r="M45" s="454" t="s">
        <v>586</v>
      </c>
      <c r="N45" s="448"/>
      <c r="O45" s="447" t="s">
        <v>364</v>
      </c>
      <c r="P45" s="190"/>
    </row>
    <row r="46" spans="1:16" s="190" customFormat="1" ht="12" customHeight="1" x14ac:dyDescent="0.3">
      <c r="A46" s="452"/>
      <c r="B46" s="452"/>
      <c r="C46" s="452"/>
      <c r="D46" s="452"/>
      <c r="E46" s="452"/>
      <c r="F46" s="452"/>
      <c r="G46" s="452"/>
      <c r="H46" s="452"/>
      <c r="I46" s="452"/>
      <c r="J46" s="452"/>
      <c r="K46" s="412"/>
      <c r="L46" s="451"/>
      <c r="M46" s="448"/>
      <c r="N46" s="448"/>
      <c r="O46" s="447"/>
    </row>
    <row r="47" spans="1:16" s="446" customFormat="1" ht="12" x14ac:dyDescent="0.3">
      <c r="A47" s="450"/>
      <c r="B47" s="233">
        <v>2019</v>
      </c>
      <c r="C47" s="193">
        <f t="shared" ref="C47:K47" si="2">B47+1</f>
        <v>2020</v>
      </c>
      <c r="D47" s="193">
        <f t="shared" si="2"/>
        <v>2021</v>
      </c>
      <c r="E47" s="193">
        <f t="shared" si="2"/>
        <v>2022</v>
      </c>
      <c r="F47" s="193">
        <f t="shared" si="2"/>
        <v>2023</v>
      </c>
      <c r="G47" s="193">
        <f t="shared" si="2"/>
        <v>2024</v>
      </c>
      <c r="H47" s="193">
        <f t="shared" si="2"/>
        <v>2025</v>
      </c>
      <c r="I47" s="193">
        <f t="shared" si="2"/>
        <v>2026</v>
      </c>
      <c r="J47" s="193">
        <f t="shared" si="2"/>
        <v>2027</v>
      </c>
      <c r="K47" s="193">
        <f t="shared" si="2"/>
        <v>2028</v>
      </c>
      <c r="L47" s="449" t="s">
        <v>568</v>
      </c>
      <c r="M47" s="448"/>
      <c r="N47" s="448"/>
      <c r="O47" s="447"/>
      <c r="P47" s="190"/>
    </row>
    <row r="48" spans="1:16" s="190" customFormat="1" x14ac:dyDescent="0.3">
      <c r="A48" s="193"/>
      <c r="B48" s="445">
        <v>0</v>
      </c>
      <c r="C48" s="444"/>
      <c r="D48" s="444"/>
      <c r="E48" s="444"/>
      <c r="F48" s="444"/>
      <c r="G48" s="444"/>
      <c r="H48" s="444"/>
      <c r="I48" s="444"/>
      <c r="J48" s="444"/>
      <c r="K48" s="444"/>
      <c r="L48" s="444">
        <v>0</v>
      </c>
    </row>
    <row r="49" spans="1:15" s="190" customFormat="1" x14ac:dyDescent="0.3">
      <c r="A49" s="193"/>
      <c r="B49" s="445"/>
      <c r="C49" s="444"/>
      <c r="D49" s="444"/>
      <c r="E49" s="444"/>
      <c r="F49" s="444"/>
      <c r="G49" s="444"/>
      <c r="H49" s="444"/>
      <c r="I49" s="444"/>
      <c r="J49" s="444"/>
      <c r="K49" s="444"/>
      <c r="L49" s="444"/>
    </row>
    <row r="50" spans="1:15" x14ac:dyDescent="0.3">
      <c r="A50" s="496"/>
      <c r="B50" s="497"/>
      <c r="C50" s="497"/>
      <c r="D50" s="497"/>
      <c r="E50" s="497"/>
      <c r="F50" s="497"/>
      <c r="G50" s="497"/>
      <c r="H50" s="497"/>
      <c r="I50" s="497"/>
      <c r="J50" s="497"/>
      <c r="K50" s="497"/>
      <c r="L50" s="498"/>
      <c r="M50" s="499"/>
      <c r="N50" s="499"/>
      <c r="O50" s="496"/>
    </row>
  </sheetData>
  <mergeCells count="6">
    <mergeCell ref="A4:O4"/>
    <mergeCell ref="A24:O24"/>
    <mergeCell ref="A26:B26"/>
    <mergeCell ref="A7:O7"/>
    <mergeCell ref="A16:O16"/>
    <mergeCell ref="A20:O20"/>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rowBreaks count="1" manualBreakCount="1">
    <brk id="23" max="1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zoomScaleNormal="100" workbookViewId="0"/>
  </sheetViews>
  <sheetFormatPr baseColWidth="10" defaultColWidth="11" defaultRowHeight="11.5" x14ac:dyDescent="0.3"/>
  <cols>
    <col min="1" max="1" width="9.58203125" style="128" customWidth="1"/>
    <col min="2" max="2" width="46.33203125" style="144" customWidth="1"/>
    <col min="3" max="3" width="12.58203125" style="118" customWidth="1"/>
    <col min="4" max="5" width="12.58203125" style="191" customWidth="1"/>
    <col min="6" max="6" width="12.08203125" style="191" customWidth="1"/>
    <col min="7" max="7" width="0.75" style="191" customWidth="1"/>
    <col min="8" max="8" width="16.08203125" style="128" customWidth="1"/>
    <col min="9" max="16384" width="11" style="144"/>
  </cols>
  <sheetData>
    <row r="1" spans="1:8" s="88" customFormat="1" ht="22" x14ac:dyDescent="0.3">
      <c r="A1" s="146" t="s">
        <v>142</v>
      </c>
      <c r="B1" s="117"/>
      <c r="C1" s="162"/>
      <c r="D1" s="181"/>
      <c r="E1" s="181"/>
      <c r="F1" s="181"/>
      <c r="G1" s="181"/>
      <c r="H1" s="89"/>
    </row>
    <row r="2" spans="1:8" s="88" customFormat="1" ht="12" customHeight="1" x14ac:dyDescent="0.3">
      <c r="A2" s="120"/>
      <c r="B2" s="120"/>
      <c r="C2" s="162"/>
      <c r="D2" s="181"/>
      <c r="E2" s="181"/>
      <c r="F2" s="181"/>
      <c r="G2" s="181"/>
      <c r="H2" s="89"/>
    </row>
    <row r="3" spans="1:8" s="88" customFormat="1" ht="12" customHeight="1" x14ac:dyDescent="0.3">
      <c r="A3" s="120"/>
      <c r="B3" s="120"/>
      <c r="C3" s="162"/>
      <c r="D3" s="181"/>
      <c r="E3" s="181"/>
      <c r="F3" s="181"/>
      <c r="G3" s="181"/>
      <c r="H3" s="89"/>
    </row>
    <row r="4" spans="1:8" s="88" customFormat="1" ht="12" customHeight="1" x14ac:dyDescent="0.3">
      <c r="A4" s="874" t="s">
        <v>149</v>
      </c>
      <c r="B4" s="874"/>
      <c r="C4" s="875"/>
      <c r="D4" s="875"/>
      <c r="E4" s="875"/>
      <c r="F4" s="875"/>
      <c r="G4" s="875"/>
      <c r="H4" s="875"/>
    </row>
    <row r="5" spans="1:8" s="176" customFormat="1" ht="12" customHeight="1" x14ac:dyDescent="0.3">
      <c r="A5" s="876"/>
      <c r="B5" s="876"/>
      <c r="C5" s="877"/>
      <c r="D5" s="877"/>
      <c r="E5" s="877"/>
      <c r="F5" s="877"/>
      <c r="G5" s="877"/>
      <c r="H5" s="877"/>
    </row>
    <row r="6" spans="1:8" s="176" customFormat="1" ht="12" customHeight="1" x14ac:dyDescent="0.3">
      <c r="A6" s="478"/>
      <c r="B6" s="478"/>
      <c r="C6" s="479"/>
      <c r="D6" s="184"/>
      <c r="E6" s="184"/>
      <c r="F6" s="485"/>
      <c r="G6" s="485"/>
      <c r="H6" s="485"/>
    </row>
    <row r="7" spans="1:8" s="441" customFormat="1" ht="12" customHeight="1" x14ac:dyDescent="0.3">
      <c r="A7" s="438"/>
      <c r="B7" s="438"/>
      <c r="C7" s="440"/>
      <c r="D7" s="439"/>
      <c r="E7" s="439"/>
      <c r="F7" s="486"/>
      <c r="G7" s="486"/>
      <c r="H7" s="486"/>
    </row>
    <row r="8" spans="1:8" s="88" customFormat="1" ht="12" customHeight="1" x14ac:dyDescent="0.3">
      <c r="A8" s="874"/>
      <c r="B8" s="874"/>
      <c r="C8" s="211" t="s">
        <v>43</v>
      </c>
      <c r="D8" s="515" t="s">
        <v>44</v>
      </c>
      <c r="E8" s="515" t="s">
        <v>43</v>
      </c>
      <c r="F8" s="482"/>
      <c r="G8" s="482"/>
      <c r="H8" s="483"/>
    </row>
    <row r="9" spans="1:8" s="176" customFormat="1" ht="12" customHeight="1" x14ac:dyDescent="0.3">
      <c r="A9" s="876"/>
      <c r="B9" s="876"/>
      <c r="C9" s="403">
        <v>2019</v>
      </c>
      <c r="D9" s="379">
        <v>2019</v>
      </c>
      <c r="E9" s="379">
        <v>2018</v>
      </c>
      <c r="F9" s="484"/>
      <c r="G9" s="484"/>
      <c r="H9" s="484" t="s">
        <v>360</v>
      </c>
    </row>
    <row r="10" spans="1:8" s="188" customFormat="1" ht="12" customHeight="1" x14ac:dyDescent="0.3">
      <c r="A10" s="283" t="s">
        <v>287</v>
      </c>
      <c r="B10" s="284"/>
      <c r="C10" s="520">
        <v>0</v>
      </c>
      <c r="D10" s="521">
        <v>0</v>
      </c>
      <c r="E10" s="581">
        <v>0</v>
      </c>
      <c r="F10" s="487"/>
      <c r="G10" s="487"/>
      <c r="H10" s="488"/>
    </row>
    <row r="11" spans="1:8" s="188" customFormat="1" ht="12" customHeight="1" x14ac:dyDescent="0.3">
      <c r="A11" s="229" t="s">
        <v>288</v>
      </c>
      <c r="B11" s="226"/>
      <c r="C11" s="522">
        <v>0</v>
      </c>
      <c r="D11" s="523">
        <v>0</v>
      </c>
      <c r="E11" s="580">
        <v>0</v>
      </c>
      <c r="F11" s="454"/>
      <c r="G11" s="454"/>
      <c r="H11" s="453"/>
    </row>
    <row r="12" spans="1:8" s="188" customFormat="1" ht="12" customHeight="1" x14ac:dyDescent="0.3">
      <c r="A12" s="285" t="s">
        <v>485</v>
      </c>
      <c r="B12" s="286"/>
      <c r="C12" s="524">
        <v>0</v>
      </c>
      <c r="D12" s="525">
        <v>0</v>
      </c>
      <c r="E12" s="525">
        <v>0</v>
      </c>
      <c r="F12" s="489"/>
      <c r="G12" s="489"/>
      <c r="H12" s="490"/>
    </row>
    <row r="13" spans="1:8" s="188" customFormat="1" ht="12" customHeight="1" x14ac:dyDescent="0.3">
      <c r="A13" s="281"/>
      <c r="B13" s="226"/>
      <c r="C13" s="526"/>
      <c r="D13" s="282"/>
      <c r="E13" s="282"/>
      <c r="F13" s="491"/>
      <c r="G13" s="491"/>
      <c r="H13" s="492"/>
    </row>
    <row r="14" spans="1:8" s="188" customFormat="1" ht="12" customHeight="1" x14ac:dyDescent="0.3">
      <c r="A14" s="868" t="s">
        <v>352</v>
      </c>
      <c r="B14" s="868"/>
      <c r="C14" s="864">
        <v>0</v>
      </c>
      <c r="D14" s="872">
        <v>0</v>
      </c>
      <c r="E14" s="872">
        <v>0</v>
      </c>
      <c r="F14" s="487" t="s">
        <v>427</v>
      </c>
      <c r="G14" s="487"/>
      <c r="H14" s="488" t="s">
        <v>428</v>
      </c>
    </row>
    <row r="15" spans="1:8" ht="12" customHeight="1" x14ac:dyDescent="0.3">
      <c r="A15" s="869"/>
      <c r="B15" s="869"/>
      <c r="C15" s="879"/>
      <c r="D15" s="878"/>
      <c r="E15" s="878"/>
      <c r="F15" s="448" t="s">
        <v>361</v>
      </c>
      <c r="G15" s="448"/>
      <c r="H15" s="447" t="s">
        <v>429</v>
      </c>
    </row>
    <row r="16" spans="1:8" s="287" customFormat="1" ht="12" customHeight="1" x14ac:dyDescent="0.3">
      <c r="A16" s="862" t="s">
        <v>632</v>
      </c>
      <c r="B16" s="863"/>
      <c r="C16" s="227"/>
      <c r="D16" s="362"/>
      <c r="E16" s="362"/>
      <c r="F16" s="448" t="s">
        <v>363</v>
      </c>
      <c r="G16" s="448"/>
      <c r="H16" s="447" t="s">
        <v>430</v>
      </c>
    </row>
    <row r="17" spans="1:8" ht="12" customHeight="1" x14ac:dyDescent="0.3">
      <c r="A17" s="579" t="s">
        <v>633</v>
      </c>
      <c r="B17" s="501"/>
      <c r="C17" s="227"/>
      <c r="D17" s="362"/>
      <c r="E17" s="362"/>
      <c r="F17" s="448" t="s">
        <v>375</v>
      </c>
      <c r="G17" s="448"/>
      <c r="H17" s="447" t="s">
        <v>364</v>
      </c>
    </row>
    <row r="18" spans="1:8" ht="12" customHeight="1" x14ac:dyDescent="0.3">
      <c r="A18" s="502"/>
      <c r="B18" s="502"/>
      <c r="C18" s="289"/>
      <c r="D18" s="383"/>
      <c r="E18" s="383"/>
      <c r="F18" s="443"/>
      <c r="G18" s="443"/>
      <c r="H18" s="442"/>
    </row>
    <row r="19" spans="1:8" ht="12" customHeight="1" x14ac:dyDescent="0.3">
      <c r="C19" s="174"/>
      <c r="D19" s="181"/>
      <c r="E19" s="181"/>
      <c r="F19" s="460"/>
      <c r="G19" s="460"/>
      <c r="H19" s="459"/>
    </row>
    <row r="20" spans="1:8" s="188" customFormat="1" ht="12" customHeight="1" x14ac:dyDescent="0.3">
      <c r="A20" s="868" t="s">
        <v>371</v>
      </c>
      <c r="B20" s="868"/>
      <c r="C20" s="864">
        <v>0</v>
      </c>
      <c r="D20" s="872">
        <v>0</v>
      </c>
      <c r="E20" s="872">
        <v>0</v>
      </c>
      <c r="F20" s="487" t="s">
        <v>372</v>
      </c>
      <c r="G20" s="487"/>
      <c r="H20" s="488" t="s">
        <v>362</v>
      </c>
    </row>
    <row r="21" spans="1:8" ht="12" customHeight="1" x14ac:dyDescent="0.3">
      <c r="A21" s="869"/>
      <c r="B21" s="869"/>
      <c r="C21" s="865"/>
      <c r="D21" s="873"/>
      <c r="E21" s="873"/>
      <c r="F21" s="448" t="s">
        <v>373</v>
      </c>
      <c r="G21" s="448"/>
      <c r="H21" s="447" t="s">
        <v>368</v>
      </c>
    </row>
    <row r="22" spans="1:8" s="287" customFormat="1" ht="12" customHeight="1" x14ac:dyDescent="0.3">
      <c r="A22" s="862" t="s">
        <v>631</v>
      </c>
      <c r="B22" s="863"/>
      <c r="C22" s="227"/>
      <c r="D22" s="362"/>
      <c r="E22" s="362"/>
      <c r="F22" s="448" t="s">
        <v>374</v>
      </c>
      <c r="G22" s="448"/>
      <c r="H22" s="447" t="s">
        <v>370</v>
      </c>
    </row>
    <row r="23" spans="1:8" s="287" customFormat="1" ht="12" customHeight="1" x14ac:dyDescent="0.3">
      <c r="A23" s="598" t="s">
        <v>630</v>
      </c>
      <c r="B23" s="597"/>
      <c r="C23" s="227"/>
      <c r="D23" s="362"/>
      <c r="E23" s="362"/>
      <c r="F23" s="448"/>
      <c r="G23" s="448"/>
      <c r="H23" s="447"/>
    </row>
    <row r="24" spans="1:8" ht="12" customHeight="1" x14ac:dyDescent="0.3">
      <c r="A24" s="502"/>
      <c r="B24" s="502"/>
      <c r="C24" s="289"/>
      <c r="D24" s="383"/>
      <c r="E24" s="383"/>
      <c r="F24" s="443"/>
      <c r="G24" s="443"/>
      <c r="H24" s="442"/>
    </row>
    <row r="25" spans="1:8" ht="12" customHeight="1" x14ac:dyDescent="0.3">
      <c r="C25" s="174"/>
      <c r="D25" s="181"/>
      <c r="E25" s="181"/>
      <c r="F25" s="460"/>
      <c r="G25" s="460"/>
      <c r="H25" s="459"/>
    </row>
    <row r="26" spans="1:8" s="188" customFormat="1" ht="12" customHeight="1" x14ac:dyDescent="0.3">
      <c r="A26" s="868" t="s">
        <v>365</v>
      </c>
      <c r="B26" s="868"/>
      <c r="C26" s="864">
        <v>0</v>
      </c>
      <c r="D26" s="872">
        <v>0</v>
      </c>
      <c r="E26" s="872">
        <v>0</v>
      </c>
      <c r="F26" s="487" t="s">
        <v>366</v>
      </c>
      <c r="G26" s="487"/>
      <c r="H26" s="488" t="s">
        <v>362</v>
      </c>
    </row>
    <row r="27" spans="1:8" ht="12" customHeight="1" x14ac:dyDescent="0.3">
      <c r="A27" s="869"/>
      <c r="B27" s="869"/>
      <c r="C27" s="865"/>
      <c r="D27" s="873"/>
      <c r="E27" s="873"/>
      <c r="F27" s="448" t="s">
        <v>367</v>
      </c>
      <c r="G27" s="448"/>
      <c r="H27" s="447" t="s">
        <v>368</v>
      </c>
    </row>
    <row r="28" spans="1:8" s="287" customFormat="1" ht="12" customHeight="1" x14ac:dyDescent="0.3">
      <c r="A28" s="862" t="s">
        <v>634</v>
      </c>
      <c r="B28" s="863"/>
      <c r="C28" s="227"/>
      <c r="D28" s="362"/>
      <c r="E28" s="362"/>
      <c r="F28" s="448" t="s">
        <v>369</v>
      </c>
      <c r="G28" s="448"/>
      <c r="H28" s="447" t="s">
        <v>370</v>
      </c>
    </row>
    <row r="29" spans="1:8" ht="12" customHeight="1" x14ac:dyDescent="0.3">
      <c r="A29" s="862" t="s">
        <v>723</v>
      </c>
      <c r="B29" s="863"/>
      <c r="C29" s="227"/>
      <c r="D29" s="362"/>
      <c r="E29" s="362"/>
      <c r="F29" s="448"/>
      <c r="G29" s="448"/>
      <c r="H29" s="447"/>
    </row>
    <row r="30" spans="1:8" ht="12" customHeight="1" x14ac:dyDescent="0.3">
      <c r="A30" s="502"/>
      <c r="B30" s="502"/>
      <c r="C30" s="289"/>
      <c r="D30" s="383"/>
      <c r="E30" s="383"/>
      <c r="F30" s="443"/>
      <c r="G30" s="443"/>
      <c r="H30" s="442"/>
    </row>
    <row r="31" spans="1:8" ht="12" customHeight="1" x14ac:dyDescent="0.3">
      <c r="A31" s="280"/>
      <c r="B31" s="280"/>
      <c r="C31" s="227"/>
      <c r="D31" s="362"/>
      <c r="E31" s="362"/>
      <c r="F31" s="448"/>
      <c r="G31" s="448"/>
      <c r="H31" s="447"/>
    </row>
    <row r="32" spans="1:8" s="188" customFormat="1" ht="12" customHeight="1" x14ac:dyDescent="0.3">
      <c r="A32" s="868" t="s">
        <v>486</v>
      </c>
      <c r="B32" s="868"/>
      <c r="C32" s="866">
        <v>0</v>
      </c>
      <c r="D32" s="870">
        <v>0</v>
      </c>
      <c r="E32" s="870">
        <v>0</v>
      </c>
      <c r="F32" s="487" t="s">
        <v>589</v>
      </c>
      <c r="G32" s="487"/>
      <c r="H32" s="488" t="s">
        <v>376</v>
      </c>
    </row>
    <row r="33" spans="1:8" ht="12" customHeight="1" x14ac:dyDescent="0.3">
      <c r="A33" s="869"/>
      <c r="B33" s="869"/>
      <c r="C33" s="867"/>
      <c r="D33" s="871"/>
      <c r="E33" s="871"/>
      <c r="F33" s="448" t="s">
        <v>593</v>
      </c>
      <c r="G33" s="448"/>
      <c r="H33" s="447" t="s">
        <v>377</v>
      </c>
    </row>
    <row r="34" spans="1:8" s="287" customFormat="1" ht="12" customHeight="1" x14ac:dyDescent="0.3">
      <c r="A34" s="862" t="s">
        <v>592</v>
      </c>
      <c r="B34" s="863"/>
      <c r="C34" s="227"/>
      <c r="D34" s="375"/>
      <c r="E34" s="375"/>
      <c r="F34" s="448" t="s">
        <v>595</v>
      </c>
      <c r="G34" s="448"/>
      <c r="H34" s="447" t="s">
        <v>378</v>
      </c>
    </row>
    <row r="35" spans="1:8" ht="12" customHeight="1" x14ac:dyDescent="0.3">
      <c r="A35" s="504"/>
      <c r="B35" s="504"/>
      <c r="C35" s="227"/>
      <c r="D35" s="375"/>
      <c r="E35" s="375"/>
      <c r="F35" s="448" t="s">
        <v>596</v>
      </c>
      <c r="G35" s="448"/>
      <c r="H35" s="447" t="s">
        <v>379</v>
      </c>
    </row>
    <row r="36" spans="1:8" ht="12" customHeight="1" x14ac:dyDescent="0.3">
      <c r="A36" s="501"/>
      <c r="B36" s="501"/>
      <c r="C36" s="227"/>
      <c r="D36" s="375"/>
      <c r="E36" s="375"/>
      <c r="F36" s="448" t="s">
        <v>594</v>
      </c>
      <c r="G36" s="448"/>
      <c r="H36" s="447" t="s">
        <v>380</v>
      </c>
    </row>
    <row r="37" spans="1:8" ht="12" customHeight="1" x14ac:dyDescent="0.3">
      <c r="A37" s="502"/>
      <c r="B37" s="502"/>
      <c r="C37" s="289"/>
      <c r="D37" s="516"/>
      <c r="E37" s="516"/>
      <c r="F37" s="443"/>
      <c r="G37" s="443"/>
      <c r="H37" s="442"/>
    </row>
  </sheetData>
  <mergeCells count="23">
    <mergeCell ref="E32:E33"/>
    <mergeCell ref="A22:B22"/>
    <mergeCell ref="A28:B28"/>
    <mergeCell ref="A29:B29"/>
    <mergeCell ref="A8:B9"/>
    <mergeCell ref="E26:E27"/>
    <mergeCell ref="A4:H5"/>
    <mergeCell ref="A20:B21"/>
    <mergeCell ref="D20:D21"/>
    <mergeCell ref="C20:C21"/>
    <mergeCell ref="A14:B15"/>
    <mergeCell ref="D14:D15"/>
    <mergeCell ref="C14:C15"/>
    <mergeCell ref="A16:B16"/>
    <mergeCell ref="E14:E15"/>
    <mergeCell ref="E20:E21"/>
    <mergeCell ref="A34:B34"/>
    <mergeCell ref="C26:C27"/>
    <mergeCell ref="C32:C33"/>
    <mergeCell ref="A32:B33"/>
    <mergeCell ref="D32:D33"/>
    <mergeCell ref="A26:B27"/>
    <mergeCell ref="D26:D27"/>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showGridLines="0" zoomScaleNormal="100" workbookViewId="0"/>
  </sheetViews>
  <sheetFormatPr baseColWidth="10" defaultColWidth="11" defaultRowHeight="11.5" x14ac:dyDescent="0.25"/>
  <cols>
    <col min="1" max="1" width="9.58203125" style="17" customWidth="1"/>
    <col min="2" max="3" width="5.58203125" style="17" customWidth="1"/>
    <col min="4" max="5" width="9.58203125" style="30" customWidth="1"/>
    <col min="6" max="6" width="13.75" style="30" customWidth="1"/>
    <col min="7" max="13" width="9.58203125" style="27" customWidth="1"/>
    <col min="14" max="14" width="9.58203125" style="17" customWidth="1"/>
    <col min="15" max="15" width="5.58203125" style="17" customWidth="1"/>
    <col min="16" max="16384" width="11" style="17"/>
  </cols>
  <sheetData>
    <row r="1" spans="1:15" s="16" customFormat="1" ht="22" x14ac:dyDescent="0.65">
      <c r="A1" s="11" t="s">
        <v>142</v>
      </c>
      <c r="B1" s="40"/>
      <c r="C1" s="40"/>
      <c r="D1" s="28"/>
      <c r="E1" s="34"/>
      <c r="F1" s="34"/>
    </row>
    <row r="2" spans="1:15" s="16" customFormat="1" ht="12" customHeight="1" x14ac:dyDescent="0.25">
      <c r="A2" s="13"/>
      <c r="B2" s="14"/>
      <c r="C2" s="14"/>
      <c r="D2" s="28"/>
      <c r="E2" s="34"/>
      <c r="F2" s="34"/>
    </row>
    <row r="3" spans="1:15" s="16" customFormat="1" ht="12" customHeight="1" x14ac:dyDescent="0.25">
      <c r="A3" s="14"/>
      <c r="B3" s="14"/>
      <c r="C3" s="14"/>
      <c r="D3" s="28"/>
      <c r="E3" s="34"/>
      <c r="F3" s="34"/>
    </row>
    <row r="4" spans="1:15" s="114" customFormat="1" ht="24" customHeight="1" x14ac:dyDescent="0.25">
      <c r="A4" s="852" t="s">
        <v>148</v>
      </c>
      <c r="B4" s="852"/>
      <c r="C4" s="852"/>
      <c r="D4" s="852"/>
      <c r="E4" s="852"/>
      <c r="F4" s="852"/>
      <c r="G4" s="852"/>
      <c r="H4" s="852"/>
      <c r="I4" s="852"/>
      <c r="J4" s="852"/>
      <c r="K4" s="852"/>
      <c r="L4" s="852"/>
      <c r="M4" s="852"/>
      <c r="N4" s="852"/>
      <c r="O4" s="852"/>
    </row>
    <row r="5" spans="1:15" s="16" customFormat="1" ht="12" customHeight="1" x14ac:dyDescent="0.25">
      <c r="A5" s="13"/>
      <c r="B5" s="13"/>
      <c r="C5" s="13"/>
      <c r="D5" s="29"/>
      <c r="E5" s="39"/>
      <c r="F5" s="39"/>
    </row>
    <row r="6" spans="1:15" s="114" customFormat="1" ht="24" customHeight="1" x14ac:dyDescent="0.25">
      <c r="A6" s="852" t="s">
        <v>226</v>
      </c>
      <c r="B6" s="852"/>
      <c r="C6" s="852"/>
      <c r="D6" s="852"/>
      <c r="E6" s="852"/>
      <c r="F6" s="852"/>
      <c r="G6" s="852"/>
      <c r="H6" s="852"/>
      <c r="I6" s="852"/>
      <c r="J6" s="852"/>
      <c r="K6" s="852"/>
      <c r="L6" s="852"/>
      <c r="M6" s="852"/>
      <c r="N6" s="852"/>
      <c r="O6" s="852"/>
    </row>
    <row r="7" spans="1:15" s="16" customFormat="1" ht="12" customHeight="1" x14ac:dyDescent="0.25">
      <c r="A7" s="13"/>
      <c r="B7" s="13"/>
      <c r="C7" s="13"/>
      <c r="D7" s="29"/>
      <c r="E7" s="39"/>
      <c r="F7" s="39"/>
    </row>
    <row r="8" spans="1:15" s="16" customFormat="1" ht="12" customHeight="1" x14ac:dyDescent="0.25">
      <c r="A8" s="13"/>
      <c r="B8" s="13"/>
      <c r="C8" s="13"/>
      <c r="D8" s="29"/>
      <c r="E8" s="39"/>
      <c r="F8" s="39"/>
    </row>
    <row r="9" spans="1:15" ht="21" customHeight="1" x14ac:dyDescent="0.25">
      <c r="A9" s="880" t="s">
        <v>125</v>
      </c>
      <c r="B9" s="881"/>
      <c r="C9" s="881"/>
      <c r="D9" s="881"/>
      <c r="E9" s="252"/>
      <c r="F9" s="252"/>
      <c r="G9" s="882"/>
      <c r="H9" s="883"/>
      <c r="I9" s="884" t="s">
        <v>480</v>
      </c>
      <c r="J9" s="885"/>
      <c r="K9" s="882"/>
      <c r="L9" s="886"/>
      <c r="M9" s="26"/>
      <c r="N9" s="26"/>
      <c r="O9" s="26"/>
    </row>
    <row r="10" spans="1:15" ht="12" customHeight="1" x14ac:dyDescent="0.25">
      <c r="A10" s="257" t="s">
        <v>128</v>
      </c>
      <c r="B10" s="258" t="s">
        <v>129</v>
      </c>
      <c r="C10" s="258" t="s">
        <v>130</v>
      </c>
      <c r="D10" s="253" t="s">
        <v>131</v>
      </c>
      <c r="E10" s="258" t="s">
        <v>604</v>
      </c>
      <c r="F10" s="259" t="s">
        <v>132</v>
      </c>
      <c r="G10" s="260" t="s">
        <v>126</v>
      </c>
      <c r="H10" s="261" t="s">
        <v>127</v>
      </c>
      <c r="I10" s="18" t="s">
        <v>126</v>
      </c>
      <c r="J10" s="19" t="s">
        <v>127</v>
      </c>
      <c r="K10" s="260" t="s">
        <v>126</v>
      </c>
      <c r="L10" s="261" t="s">
        <v>127</v>
      </c>
      <c r="M10" s="31" t="s">
        <v>482</v>
      </c>
      <c r="N10" s="31" t="s">
        <v>309</v>
      </c>
      <c r="O10" s="262" t="s">
        <v>129</v>
      </c>
    </row>
    <row r="11" spans="1:15" ht="12" customHeight="1" x14ac:dyDescent="0.25">
      <c r="A11" s="263"/>
      <c r="B11" s="264"/>
      <c r="C11" s="264" t="s">
        <v>133</v>
      </c>
      <c r="D11" s="254" t="s">
        <v>134</v>
      </c>
      <c r="E11" s="264" t="s">
        <v>481</v>
      </c>
      <c r="F11" s="265"/>
      <c r="G11" s="266" t="s">
        <v>307</v>
      </c>
      <c r="H11" s="267" t="s">
        <v>307</v>
      </c>
      <c r="I11" s="20"/>
      <c r="J11" s="21"/>
      <c r="K11" s="266" t="s">
        <v>307</v>
      </c>
      <c r="L11" s="267" t="s">
        <v>307</v>
      </c>
      <c r="M11" s="32" t="s">
        <v>308</v>
      </c>
      <c r="N11" s="32" t="s">
        <v>128</v>
      </c>
      <c r="O11" s="268"/>
    </row>
    <row r="12" spans="1:15" ht="12" customHeight="1" x14ac:dyDescent="0.25">
      <c r="A12" s="269"/>
      <c r="B12" s="255"/>
      <c r="C12" s="255"/>
      <c r="D12" s="255"/>
      <c r="E12" s="255"/>
      <c r="F12" s="270"/>
      <c r="G12" s="271" t="s">
        <v>483</v>
      </c>
      <c r="H12" s="272" t="s">
        <v>483</v>
      </c>
      <c r="I12" s="22"/>
      <c r="J12" s="23"/>
      <c r="K12" s="271" t="s">
        <v>484</v>
      </c>
      <c r="L12" s="272" t="s">
        <v>484</v>
      </c>
      <c r="M12" s="33" t="s">
        <v>131</v>
      </c>
      <c r="N12" s="33"/>
      <c r="O12" s="273"/>
    </row>
    <row r="13" spans="1:15" ht="12" customHeight="1" x14ac:dyDescent="0.25">
      <c r="A13" s="274"/>
      <c r="B13" s="256"/>
      <c r="C13" s="256"/>
      <c r="D13" s="256"/>
      <c r="E13" s="256"/>
      <c r="F13" s="275"/>
      <c r="G13" s="275"/>
      <c r="H13" s="274"/>
      <c r="I13" s="277"/>
      <c r="J13" s="278"/>
      <c r="K13" s="275"/>
      <c r="L13" s="274"/>
      <c r="M13" s="275"/>
      <c r="N13" s="275"/>
      <c r="O13" s="275"/>
    </row>
    <row r="14" spans="1:15" ht="12" customHeight="1" x14ac:dyDescent="0.25">
      <c r="A14" s="263" t="s">
        <v>135</v>
      </c>
      <c r="B14" s="264"/>
      <c r="C14" s="264"/>
      <c r="D14" s="254"/>
      <c r="E14" s="264"/>
      <c r="F14" s="276"/>
      <c r="G14" s="396">
        <v>0</v>
      </c>
      <c r="H14" s="397">
        <v>0</v>
      </c>
      <c r="I14" s="398">
        <v>0</v>
      </c>
      <c r="J14" s="399">
        <v>0</v>
      </c>
      <c r="K14" s="396">
        <f>G14+I14</f>
        <v>0</v>
      </c>
      <c r="L14" s="397">
        <f>H14+J14</f>
        <v>0</v>
      </c>
      <c r="M14" s="279"/>
      <c r="N14" s="279"/>
      <c r="O14" s="276"/>
    </row>
    <row r="15" spans="1:15" x14ac:dyDescent="0.25">
      <c r="A15" s="12"/>
      <c r="B15" s="12"/>
      <c r="C15" s="12"/>
      <c r="D15" s="12"/>
      <c r="E15" s="12"/>
      <c r="F15" s="12"/>
      <c r="G15" s="24"/>
      <c r="H15" s="24"/>
      <c r="I15" s="24"/>
      <c r="J15" s="24"/>
      <c r="K15" s="24"/>
      <c r="L15" s="24"/>
      <c r="M15" s="24"/>
    </row>
    <row r="16" spans="1:15" x14ac:dyDescent="0.25">
      <c r="A16" s="12"/>
      <c r="B16" s="12"/>
      <c r="C16" s="12"/>
      <c r="D16" s="12"/>
      <c r="E16" s="12"/>
      <c r="F16" s="12"/>
      <c r="G16" s="24"/>
      <c r="H16" s="24"/>
      <c r="I16" s="24"/>
      <c r="J16" s="24"/>
      <c r="K16" s="24"/>
      <c r="L16" s="24"/>
      <c r="M16" s="24"/>
    </row>
    <row r="17" spans="1:13" x14ac:dyDescent="0.25">
      <c r="A17" s="12"/>
      <c r="B17" s="12"/>
      <c r="C17" s="12"/>
      <c r="D17" s="12"/>
      <c r="E17" s="12"/>
      <c r="F17" s="12"/>
      <c r="G17" s="24"/>
      <c r="H17" s="24"/>
      <c r="I17" s="24"/>
      <c r="J17" s="24"/>
      <c r="K17" s="24"/>
      <c r="L17" s="24"/>
      <c r="M17" s="24"/>
    </row>
    <row r="18" spans="1:13" x14ac:dyDescent="0.25">
      <c r="A18" s="17" t="s">
        <v>719</v>
      </c>
    </row>
  </sheetData>
  <mergeCells count="6">
    <mergeCell ref="A4:O4"/>
    <mergeCell ref="A9:D9"/>
    <mergeCell ref="G9:H9"/>
    <mergeCell ref="I9:J9"/>
    <mergeCell ref="K9:L9"/>
    <mergeCell ref="A6:O6"/>
  </mergeCells>
  <pageMargins left="0.59055118110236227" right="0.59055118110236227" top="0.98425196850393704" bottom="0.59055118110236227" header="0.59055118110236227" footer="0.31496062992125984"/>
  <pageSetup paperSize="9" scale="90" orientation="landscape" horizontalDpi="4294967293" r:id="rId1"/>
  <headerFooter>
    <oddHeader>&amp;L&amp;8Schulgemeinde&amp;R&amp;8Jahresrechnung 2019</oddHeader>
    <oddFooter>&amp;R&amp;8Seite &amp;P</oddFooter>
  </headerFooter>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zoomScaleNormal="100" workbookViewId="0"/>
  </sheetViews>
  <sheetFormatPr baseColWidth="10" defaultColWidth="11" defaultRowHeight="11.5" x14ac:dyDescent="0.25"/>
  <cols>
    <col min="1" max="1" width="9.58203125" style="17" customWidth="1"/>
    <col min="2" max="3" width="5.58203125" style="17" customWidth="1"/>
    <col min="4" max="5" width="9.58203125" style="30" customWidth="1"/>
    <col min="6" max="6" width="13.75" style="30" customWidth="1"/>
    <col min="7" max="13" width="9.58203125" style="27" customWidth="1"/>
    <col min="14" max="14" width="9.58203125" style="17" customWidth="1"/>
    <col min="15" max="15" width="5.58203125" style="17" customWidth="1"/>
    <col min="16" max="16384" width="11" style="17"/>
  </cols>
  <sheetData>
    <row r="1" spans="1:15" s="16" customFormat="1" ht="22" x14ac:dyDescent="0.65">
      <c r="A1" s="11" t="s">
        <v>142</v>
      </c>
      <c r="B1" s="40"/>
      <c r="C1" s="40"/>
      <c r="D1" s="28"/>
      <c r="E1" s="34"/>
      <c r="F1" s="34"/>
    </row>
    <row r="2" spans="1:15" s="16" customFormat="1" ht="12" customHeight="1" x14ac:dyDescent="0.25">
      <c r="A2" s="14"/>
      <c r="B2" s="14"/>
      <c r="C2" s="14"/>
      <c r="D2" s="28"/>
      <c r="E2" s="34"/>
      <c r="F2" s="34"/>
    </row>
    <row r="3" spans="1:15" s="16" customFormat="1" ht="12" customHeight="1" x14ac:dyDescent="0.25">
      <c r="A3" s="14"/>
      <c r="B3" s="14"/>
      <c r="C3" s="14"/>
      <c r="D3" s="28"/>
      <c r="E3" s="34"/>
      <c r="F3" s="34"/>
    </row>
    <row r="4" spans="1:15" s="114" customFormat="1" ht="24" customHeight="1" x14ac:dyDescent="0.25">
      <c r="A4" s="887" t="s">
        <v>615</v>
      </c>
      <c r="B4" s="887"/>
      <c r="C4" s="887"/>
      <c r="D4" s="887"/>
      <c r="E4" s="887"/>
      <c r="F4" s="887"/>
      <c r="G4" s="887"/>
      <c r="H4" s="887"/>
      <c r="I4" s="887"/>
      <c r="J4" s="887"/>
      <c r="K4" s="887"/>
      <c r="L4" s="887"/>
      <c r="M4" s="887"/>
      <c r="N4" s="887"/>
      <c r="O4" s="887"/>
    </row>
    <row r="5" spans="1:15" s="16" customFormat="1" ht="12" customHeight="1" x14ac:dyDescent="0.25">
      <c r="A5" s="13"/>
      <c r="B5" s="13"/>
      <c r="C5" s="13"/>
      <c r="D5" s="29"/>
      <c r="E5" s="39"/>
      <c r="F5" s="39"/>
    </row>
    <row r="6" spans="1:15" s="16" customFormat="1" ht="12" customHeight="1" x14ac:dyDescent="0.25">
      <c r="A6" s="13"/>
      <c r="B6" s="13"/>
      <c r="C6" s="13"/>
      <c r="D6" s="29"/>
      <c r="E6" s="39"/>
      <c r="F6" s="39"/>
    </row>
    <row r="7" spans="1:15" ht="21" customHeight="1" x14ac:dyDescent="0.25">
      <c r="A7" s="880" t="s">
        <v>125</v>
      </c>
      <c r="B7" s="881"/>
      <c r="C7" s="881"/>
      <c r="D7" s="881"/>
      <c r="E7" s="252"/>
      <c r="F7" s="252"/>
      <c r="G7" s="882"/>
      <c r="H7" s="883"/>
      <c r="I7" s="884" t="s">
        <v>480</v>
      </c>
      <c r="J7" s="885"/>
      <c r="K7" s="882"/>
      <c r="L7" s="886"/>
      <c r="M7" s="26"/>
      <c r="N7" s="26"/>
      <c r="O7" s="26"/>
    </row>
    <row r="8" spans="1:15" ht="12" customHeight="1" x14ac:dyDescent="0.25">
      <c r="A8" s="574" t="s">
        <v>128</v>
      </c>
      <c r="B8" s="257"/>
      <c r="C8" s="258" t="s">
        <v>130</v>
      </c>
      <c r="D8" s="253" t="s">
        <v>131</v>
      </c>
      <c r="E8" s="258" t="s">
        <v>604</v>
      </c>
      <c r="F8" s="259" t="s">
        <v>132</v>
      </c>
      <c r="G8" s="260" t="s">
        <v>126</v>
      </c>
      <c r="H8" s="261" t="s">
        <v>127</v>
      </c>
      <c r="I8" s="18" t="s">
        <v>126</v>
      </c>
      <c r="J8" s="19" t="s">
        <v>127</v>
      </c>
      <c r="K8" s="260" t="s">
        <v>126</v>
      </c>
      <c r="L8" s="261" t="s">
        <v>127</v>
      </c>
      <c r="M8" s="31" t="s">
        <v>482</v>
      </c>
      <c r="N8" s="31" t="s">
        <v>309</v>
      </c>
      <c r="O8" s="262" t="s">
        <v>129</v>
      </c>
    </row>
    <row r="9" spans="1:15" ht="12" customHeight="1" x14ac:dyDescent="0.25">
      <c r="A9" s="575"/>
      <c r="B9" s="578"/>
      <c r="C9" s="264" t="s">
        <v>133</v>
      </c>
      <c r="D9" s="254" t="s">
        <v>134</v>
      </c>
      <c r="E9" s="264" t="s">
        <v>481</v>
      </c>
      <c r="F9" s="265"/>
      <c r="G9" s="266" t="s">
        <v>307</v>
      </c>
      <c r="H9" s="267" t="s">
        <v>307</v>
      </c>
      <c r="I9" s="20"/>
      <c r="J9" s="21"/>
      <c r="K9" s="266" t="s">
        <v>307</v>
      </c>
      <c r="L9" s="267" t="s">
        <v>307</v>
      </c>
      <c r="M9" s="32" t="s">
        <v>308</v>
      </c>
      <c r="N9" s="32" t="s">
        <v>128</v>
      </c>
      <c r="O9" s="268"/>
    </row>
    <row r="10" spans="1:15" ht="12" customHeight="1" x14ac:dyDescent="0.25">
      <c r="A10" s="576"/>
      <c r="B10" s="269"/>
      <c r="C10" s="255"/>
      <c r="D10" s="255"/>
      <c r="E10" s="255"/>
      <c r="F10" s="270"/>
      <c r="G10" s="271" t="s">
        <v>483</v>
      </c>
      <c r="H10" s="272" t="s">
        <v>483</v>
      </c>
      <c r="I10" s="22"/>
      <c r="J10" s="23"/>
      <c r="K10" s="271" t="s">
        <v>484</v>
      </c>
      <c r="L10" s="272" t="s">
        <v>484</v>
      </c>
      <c r="M10" s="33" t="s">
        <v>131</v>
      </c>
      <c r="N10" s="33"/>
      <c r="O10" s="273"/>
    </row>
    <row r="11" spans="1:15" ht="12" customHeight="1" x14ac:dyDescent="0.25">
      <c r="A11" s="577"/>
      <c r="B11" s="274"/>
      <c r="C11" s="256"/>
      <c r="D11" s="256"/>
      <c r="E11" s="256"/>
      <c r="F11" s="275"/>
      <c r="G11" s="275"/>
      <c r="H11" s="274"/>
      <c r="I11" s="277"/>
      <c r="J11" s="278"/>
      <c r="K11" s="275"/>
      <c r="L11" s="274"/>
      <c r="M11" s="275"/>
      <c r="N11" s="275"/>
      <c r="O11" s="275"/>
    </row>
    <row r="12" spans="1:15" ht="12" customHeight="1" x14ac:dyDescent="0.25">
      <c r="A12" s="575" t="s">
        <v>135</v>
      </c>
      <c r="B12" s="578"/>
      <c r="C12" s="264"/>
      <c r="D12" s="254"/>
      <c r="E12" s="264"/>
      <c r="F12" s="276"/>
      <c r="G12" s="396">
        <v>0</v>
      </c>
      <c r="H12" s="397">
        <v>0</v>
      </c>
      <c r="I12" s="398">
        <v>0</v>
      </c>
      <c r="J12" s="399">
        <v>0</v>
      </c>
      <c r="K12" s="396">
        <f>G12+I12</f>
        <v>0</v>
      </c>
      <c r="L12" s="397">
        <f>H12+J12</f>
        <v>0</v>
      </c>
      <c r="M12" s="279"/>
      <c r="N12" s="279"/>
      <c r="O12" s="276"/>
    </row>
    <row r="13" spans="1:15" ht="12" customHeight="1" x14ac:dyDescent="0.25">
      <c r="A13" s="12"/>
      <c r="B13" s="12"/>
      <c r="C13" s="12"/>
      <c r="D13" s="12"/>
      <c r="E13" s="12"/>
      <c r="F13" s="12"/>
      <c r="G13" s="24"/>
      <c r="H13" s="24"/>
      <c r="I13" s="24"/>
      <c r="J13" s="24"/>
      <c r="K13" s="24"/>
      <c r="L13" s="24"/>
      <c r="M13" s="24"/>
    </row>
    <row r="14" spans="1:15" ht="12" customHeight="1" x14ac:dyDescent="0.25">
      <c r="A14" s="12"/>
      <c r="B14" s="12"/>
      <c r="C14" s="12"/>
      <c r="D14" s="12"/>
      <c r="E14" s="12"/>
      <c r="F14" s="12"/>
      <c r="G14" s="24"/>
      <c r="H14" s="24"/>
      <c r="I14" s="24"/>
      <c r="J14" s="24"/>
      <c r="K14" s="24"/>
      <c r="L14" s="24"/>
      <c r="M14" s="24"/>
    </row>
    <row r="15" spans="1:15" ht="12" customHeight="1" x14ac:dyDescent="0.25"/>
    <row r="16" spans="1:15" x14ac:dyDescent="0.25">
      <c r="A16" s="17" t="s">
        <v>683</v>
      </c>
    </row>
  </sheetData>
  <mergeCells count="5">
    <mergeCell ref="A4:O4"/>
    <mergeCell ref="A7:D7"/>
    <mergeCell ref="G7:H7"/>
    <mergeCell ref="I7:J7"/>
    <mergeCell ref="K7:L7"/>
  </mergeCells>
  <pageMargins left="0.59055118110236227" right="0.59055118110236227" top="0.98425196850393704" bottom="0.59055118110236227" header="0.59055118110236227" footer="0.31496062992125984"/>
  <pageSetup paperSize="9" scale="90" orientation="landscape" horizontalDpi="4294967293" r:id="rId1"/>
  <headerFooter>
    <oddHeader>&amp;L&amp;8Schulgemeinde&amp;R&amp;8Jahresrechnung 2019</oddHeader>
    <oddFooter>&amp;R&amp;8Seite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heetViews>
  <sheetFormatPr baseColWidth="10" defaultColWidth="11" defaultRowHeight="12.5" x14ac:dyDescent="0.3"/>
  <cols>
    <col min="1" max="1" width="4.58203125" style="6" customWidth="1"/>
    <col min="2" max="2" width="35.58203125" style="1" customWidth="1"/>
    <col min="3" max="3" width="11" style="1"/>
    <col min="4" max="4" width="34.08203125" style="1" customWidth="1"/>
    <col min="5" max="6" width="11" style="1"/>
    <col min="7" max="7" width="16.08203125" style="1" customWidth="1"/>
    <col min="8" max="8" width="12.08203125" style="1" customWidth="1"/>
    <col min="9" max="16384" width="11" style="1"/>
  </cols>
  <sheetData>
    <row r="1" spans="1:7" ht="13" x14ac:dyDescent="0.3">
      <c r="A1" s="82"/>
    </row>
    <row r="8" spans="1:7" s="8" customFormat="1" x14ac:dyDescent="0.3">
      <c r="A8" s="7"/>
    </row>
    <row r="9" spans="1:7" s="8" customFormat="1" x14ac:dyDescent="0.3">
      <c r="A9" s="7"/>
    </row>
    <row r="10" spans="1:7" s="8" customFormat="1" ht="13" x14ac:dyDescent="0.3">
      <c r="A10" s="7"/>
      <c r="B10" s="9"/>
      <c r="G10" s="84"/>
    </row>
    <row r="11" spans="1:7" s="8" customFormat="1" x14ac:dyDescent="0.3">
      <c r="A11" s="7"/>
      <c r="G11" s="84"/>
    </row>
    <row r="12" spans="1:7" s="8" customFormat="1" ht="13" x14ac:dyDescent="0.3">
      <c r="A12" s="7"/>
      <c r="D12" s="9"/>
      <c r="E12" s="9"/>
      <c r="F12" s="9"/>
      <c r="G12" s="10"/>
    </row>
    <row r="13" spans="1:7" s="8" customFormat="1" x14ac:dyDescent="0.3">
      <c r="A13" s="7"/>
    </row>
    <row r="14" spans="1:7" s="8" customFormat="1" ht="13" x14ac:dyDescent="0.3">
      <c r="A14" s="7"/>
      <c r="B14" s="9"/>
      <c r="G14" s="84"/>
    </row>
    <row r="15" spans="1:7" s="8" customFormat="1" x14ac:dyDescent="0.3">
      <c r="A15" s="7"/>
      <c r="G15" s="84"/>
    </row>
    <row r="16" spans="1:7" s="8" customFormat="1" ht="13" x14ac:dyDescent="0.3">
      <c r="A16" s="7"/>
      <c r="D16" s="9"/>
      <c r="E16" s="9"/>
      <c r="F16" s="9"/>
      <c r="G16" s="10"/>
    </row>
    <row r="17" spans="1:7" s="8" customFormat="1" ht="43" x14ac:dyDescent="0.3">
      <c r="A17" s="83" t="s">
        <v>291</v>
      </c>
    </row>
    <row r="18" spans="1:7" s="8" customFormat="1" ht="13" x14ac:dyDescent="0.3">
      <c r="A18" s="7"/>
      <c r="B18" s="9"/>
      <c r="G18" s="84"/>
    </row>
    <row r="19" spans="1:7" s="8" customFormat="1" x14ac:dyDescent="0.3">
      <c r="A19" s="7"/>
      <c r="G19" s="84"/>
    </row>
    <row r="20" spans="1:7" s="8" customFormat="1" ht="13" x14ac:dyDescent="0.3">
      <c r="A20" s="7"/>
      <c r="D20" s="9"/>
      <c r="E20" s="9"/>
      <c r="F20" s="9"/>
      <c r="G20" s="10"/>
    </row>
    <row r="21" spans="1:7" s="8" customFormat="1" x14ac:dyDescent="0.3">
      <c r="A21" s="7"/>
    </row>
    <row r="22" spans="1:7" s="9" customFormat="1" ht="13" x14ac:dyDescent="0.3">
      <c r="A22" s="85"/>
      <c r="G22" s="10"/>
    </row>
    <row r="23" spans="1:7" s="8" customFormat="1" x14ac:dyDescent="0.3"/>
    <row r="24" spans="1:7" s="8" customFormat="1" x14ac:dyDescent="0.3"/>
    <row r="25" spans="1:7" s="8" customFormat="1" x14ac:dyDescent="0.3">
      <c r="A25" s="7"/>
    </row>
    <row r="26" spans="1:7" s="8" customFormat="1" x14ac:dyDescent="0.3">
      <c r="A26" s="7"/>
    </row>
    <row r="27" spans="1:7" s="8" customFormat="1" x14ac:dyDescent="0.3">
      <c r="A27" s="7"/>
    </row>
    <row r="28" spans="1:7" s="8" customFormat="1" x14ac:dyDescent="0.3">
      <c r="A28" s="7"/>
    </row>
    <row r="29" spans="1:7" s="8" customFormat="1" x14ac:dyDescent="0.3">
      <c r="A29" s="7"/>
    </row>
    <row r="30" spans="1:7" s="8" customFormat="1" x14ac:dyDescent="0.3">
      <c r="A30" s="7"/>
    </row>
    <row r="31" spans="1:7" s="8" customFormat="1" x14ac:dyDescent="0.3">
      <c r="A31" s="7"/>
    </row>
    <row r="32" spans="1:7" s="8" customFormat="1" x14ac:dyDescent="0.3">
      <c r="A32" s="7"/>
    </row>
    <row r="33" spans="1:1" s="8" customFormat="1" x14ac:dyDescent="0.3">
      <c r="A33" s="7"/>
    </row>
    <row r="34" spans="1:1" s="8" customFormat="1" x14ac:dyDescent="0.3">
      <c r="A34" s="7"/>
    </row>
    <row r="35" spans="1:1" s="8" customFormat="1" x14ac:dyDescent="0.3">
      <c r="A35" s="7"/>
    </row>
  </sheetData>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zoomScaleNormal="100" workbookViewId="0"/>
  </sheetViews>
  <sheetFormatPr baseColWidth="10" defaultColWidth="11" defaultRowHeight="11.5" x14ac:dyDescent="0.3"/>
  <cols>
    <col min="1" max="1" width="12.58203125" style="89" customWidth="1"/>
    <col min="2" max="4" width="12.58203125" style="181" customWidth="1"/>
    <col min="5" max="5" width="1.58203125" style="181" customWidth="1"/>
    <col min="6" max="6" width="70.83203125" style="88" customWidth="1"/>
    <col min="7" max="7" width="11" style="88"/>
    <col min="8" max="8" width="12.08203125" style="88" customWidth="1"/>
    <col min="9" max="16384" width="11" style="88"/>
  </cols>
  <sheetData>
    <row r="1" spans="1:7" ht="22" x14ac:dyDescent="0.3">
      <c r="A1" s="86" t="s">
        <v>47</v>
      </c>
      <c r="B1" s="295"/>
      <c r="C1" s="295"/>
      <c r="D1" s="296"/>
      <c r="E1" s="162"/>
      <c r="F1" s="162"/>
    </row>
    <row r="2" spans="1:7" ht="12" customHeight="1" x14ac:dyDescent="0.3">
      <c r="A2" s="297"/>
      <c r="B2" s="297"/>
      <c r="C2" s="297"/>
      <c r="D2" s="296"/>
      <c r="E2" s="162"/>
      <c r="F2" s="162"/>
    </row>
    <row r="3" spans="1:7" ht="12" customHeight="1" x14ac:dyDescent="0.3">
      <c r="A3" s="297"/>
      <c r="B3" s="297"/>
      <c r="C3" s="297"/>
      <c r="D3" s="296"/>
      <c r="E3" s="162"/>
      <c r="F3" s="162"/>
    </row>
    <row r="4" spans="1:7" s="246" customFormat="1" ht="25.5" customHeight="1" x14ac:dyDescent="0.3">
      <c r="A4" s="475" t="s">
        <v>171</v>
      </c>
      <c r="B4" s="298"/>
      <c r="C4" s="299"/>
      <c r="D4" s="300"/>
      <c r="E4" s="300"/>
      <c r="F4" s="300"/>
    </row>
    <row r="5" spans="1:7" s="246" customFormat="1" ht="12" customHeight="1" x14ac:dyDescent="0.3">
      <c r="A5" s="480"/>
      <c r="B5" s="481"/>
      <c r="C5" s="96"/>
      <c r="D5" s="402"/>
      <c r="E5" s="402"/>
      <c r="F5" s="402"/>
    </row>
    <row r="6" spans="1:7" ht="12" customHeight="1" x14ac:dyDescent="0.3"/>
    <row r="7" spans="1:7" ht="12" customHeight="1" x14ac:dyDescent="0.3">
      <c r="A7" s="888">
        <v>0</v>
      </c>
      <c r="B7" s="301" t="s">
        <v>74</v>
      </c>
      <c r="C7" s="294"/>
      <c r="D7" s="294"/>
      <c r="E7" s="294"/>
      <c r="F7" s="294"/>
      <c r="G7" s="89"/>
    </row>
    <row r="8" spans="1:7" ht="12" customHeight="1" x14ac:dyDescent="0.3">
      <c r="A8" s="888"/>
      <c r="B8" s="302" t="s">
        <v>193</v>
      </c>
      <c r="C8" s="294"/>
      <c r="D8" s="294"/>
      <c r="E8" s="294"/>
      <c r="F8" s="294"/>
      <c r="G8" s="89"/>
    </row>
    <row r="9" spans="1:7" ht="12" customHeight="1" x14ac:dyDescent="0.3">
      <c r="A9" s="888"/>
      <c r="B9" s="889" t="s">
        <v>684</v>
      </c>
      <c r="C9" s="889"/>
      <c r="D9" s="889"/>
      <c r="E9" s="889"/>
      <c r="F9" s="889"/>
      <c r="G9" s="89"/>
    </row>
    <row r="10" spans="1:7" ht="12" customHeight="1" x14ac:dyDescent="0.3">
      <c r="A10" s="888"/>
      <c r="B10" s="889"/>
      <c r="C10" s="889"/>
      <c r="D10" s="889"/>
      <c r="E10" s="889"/>
      <c r="F10" s="889"/>
      <c r="G10" s="89"/>
    </row>
    <row r="11" spans="1:7" ht="12" customHeight="1" x14ac:dyDescent="0.3">
      <c r="A11" s="888"/>
      <c r="B11" s="889"/>
      <c r="C11" s="889"/>
      <c r="D11" s="889"/>
      <c r="E11" s="889"/>
      <c r="F11" s="889"/>
      <c r="G11" s="89"/>
    </row>
    <row r="12" spans="1:7" ht="12" customHeight="1" x14ac:dyDescent="0.3"/>
    <row r="13" spans="1:7" ht="12" customHeight="1" x14ac:dyDescent="0.3"/>
    <row r="14" spans="1:7" ht="12" customHeight="1" x14ac:dyDescent="0.3"/>
    <row r="15" spans="1:7" s="155" customFormat="1" ht="12" customHeight="1" x14ac:dyDescent="0.3">
      <c r="A15" s="297" t="s">
        <v>151</v>
      </c>
      <c r="B15" s="162" t="s">
        <v>480</v>
      </c>
      <c r="C15" s="162" t="s">
        <v>491</v>
      </c>
      <c r="D15" s="162" t="s">
        <v>194</v>
      </c>
      <c r="E15" s="162"/>
    </row>
    <row r="16" spans="1:7" ht="12" customHeight="1" x14ac:dyDescent="0.3"/>
    <row r="17" spans="1:6" ht="12" customHeight="1" x14ac:dyDescent="0.3">
      <c r="A17" s="89" t="s">
        <v>685</v>
      </c>
      <c r="B17" s="303">
        <v>0</v>
      </c>
      <c r="C17" s="303">
        <v>0</v>
      </c>
      <c r="D17" s="303">
        <f>C17-B17</f>
        <v>0</v>
      </c>
      <c r="E17" s="303"/>
      <c r="F17" s="90" t="s">
        <v>580</v>
      </c>
    </row>
    <row r="18" spans="1:6" ht="12" customHeight="1" x14ac:dyDescent="0.3">
      <c r="A18" s="89" t="s">
        <v>686</v>
      </c>
      <c r="B18" s="303">
        <v>0</v>
      </c>
      <c r="C18" s="303">
        <v>0</v>
      </c>
      <c r="D18" s="303">
        <f>C18-B18</f>
        <v>0</v>
      </c>
      <c r="E18" s="303"/>
    </row>
    <row r="19" spans="1:6" ht="12" customHeight="1" x14ac:dyDescent="0.3">
      <c r="A19" s="89" t="s">
        <v>135</v>
      </c>
    </row>
    <row r="20" spans="1:6" s="89" customFormat="1" ht="12.75" customHeight="1" x14ac:dyDescent="0.3">
      <c r="B20" s="181"/>
      <c r="C20" s="181"/>
      <c r="D20" s="181"/>
      <c r="E20" s="181"/>
      <c r="F20" s="88"/>
    </row>
  </sheetData>
  <mergeCells count="2">
    <mergeCell ref="A7:A11"/>
    <mergeCell ref="B9:F11"/>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zoomScaleNormal="100" workbookViewId="0"/>
  </sheetViews>
  <sheetFormatPr baseColWidth="10" defaultColWidth="11" defaultRowHeight="11.5" x14ac:dyDescent="0.3"/>
  <cols>
    <col min="1" max="1" width="4.58203125" style="144" customWidth="1"/>
    <col min="2" max="2" width="48.75" style="144" customWidth="1"/>
    <col min="3" max="8" width="11.58203125" style="145" customWidth="1"/>
    <col min="9" max="10" width="11" style="133"/>
    <col min="11" max="16384" width="11" style="144"/>
  </cols>
  <sheetData>
    <row r="1" spans="1:8" s="88" customFormat="1" ht="22" x14ac:dyDescent="0.3">
      <c r="A1" s="146" t="s">
        <v>47</v>
      </c>
      <c r="B1" s="117"/>
      <c r="C1" s="118"/>
      <c r="D1" s="118"/>
      <c r="E1" s="118"/>
      <c r="F1" s="118"/>
      <c r="G1" s="119"/>
      <c r="H1" s="119"/>
    </row>
    <row r="2" spans="1:8" s="88" customFormat="1" ht="12" customHeight="1" x14ac:dyDescent="0.3">
      <c r="A2" s="120"/>
      <c r="B2" s="120"/>
      <c r="C2" s="118"/>
      <c r="D2" s="118"/>
      <c r="E2" s="118"/>
      <c r="F2" s="118"/>
      <c r="G2" s="119"/>
      <c r="H2" s="119"/>
    </row>
    <row r="3" spans="1:8" s="88" customFormat="1" ht="12" customHeight="1" x14ac:dyDescent="0.3">
      <c r="A3" s="120"/>
      <c r="B3" s="120"/>
      <c r="C3" s="118"/>
      <c r="D3" s="118"/>
      <c r="E3" s="118"/>
      <c r="F3" s="118"/>
      <c r="G3" s="119"/>
      <c r="H3" s="119"/>
    </row>
    <row r="4" spans="1:8" s="124" customFormat="1" ht="12" customHeight="1" x14ac:dyDescent="0.3">
      <c r="A4" s="803" t="s">
        <v>597</v>
      </c>
      <c r="B4" s="803"/>
      <c r="C4" s="805" t="s">
        <v>480</v>
      </c>
      <c r="D4" s="805"/>
      <c r="E4" s="807" t="s">
        <v>491</v>
      </c>
      <c r="F4" s="807"/>
      <c r="G4" s="890" t="s">
        <v>492</v>
      </c>
      <c r="H4" s="890"/>
    </row>
    <row r="5" spans="1:8" s="124" customFormat="1" ht="12" customHeight="1" x14ac:dyDescent="0.3">
      <c r="A5" s="804"/>
      <c r="B5" s="804"/>
      <c r="C5" s="75" t="s">
        <v>83</v>
      </c>
      <c r="D5" s="75" t="s">
        <v>84</v>
      </c>
      <c r="E5" s="304" t="s">
        <v>83</v>
      </c>
      <c r="F5" s="304" t="s">
        <v>84</v>
      </c>
      <c r="G5" s="305" t="s">
        <v>83</v>
      </c>
      <c r="H5" s="305" t="s">
        <v>84</v>
      </c>
    </row>
    <row r="6" spans="1:8" s="88" customFormat="1" ht="12" customHeight="1" x14ac:dyDescent="0.3">
      <c r="A6" s="128"/>
      <c r="B6" s="128"/>
      <c r="C6" s="76"/>
      <c r="D6" s="76"/>
      <c r="E6" s="303"/>
      <c r="F6" s="303"/>
      <c r="G6" s="307"/>
      <c r="H6" s="307"/>
    </row>
    <row r="7" spans="1:8" ht="12" customHeight="1" x14ac:dyDescent="0.3">
      <c r="A7" s="193">
        <v>0</v>
      </c>
      <c r="B7" s="190" t="s">
        <v>74</v>
      </c>
      <c r="C7" s="245">
        <v>0</v>
      </c>
      <c r="D7" s="245">
        <v>0</v>
      </c>
      <c r="E7" s="373">
        <v>0</v>
      </c>
      <c r="F7" s="373">
        <v>0</v>
      </c>
      <c r="G7" s="373">
        <v>0</v>
      </c>
      <c r="H7" s="373">
        <v>0</v>
      </c>
    </row>
    <row r="8" spans="1:8" ht="12" customHeight="1" x14ac:dyDescent="0.3">
      <c r="A8" s="193"/>
      <c r="B8" s="190"/>
      <c r="C8" s="245"/>
      <c r="D8" s="245"/>
      <c r="E8" s="373"/>
      <c r="F8" s="373"/>
      <c r="G8" s="373"/>
      <c r="H8" s="373"/>
    </row>
    <row r="9" spans="1:8" ht="12" customHeight="1" x14ac:dyDescent="0.3">
      <c r="A9" s="193">
        <v>1</v>
      </c>
      <c r="B9" s="190" t="s">
        <v>75</v>
      </c>
      <c r="C9" s="245">
        <v>0</v>
      </c>
      <c r="D9" s="245">
        <v>0</v>
      </c>
      <c r="E9" s="373">
        <v>0</v>
      </c>
      <c r="F9" s="373">
        <v>0</v>
      </c>
      <c r="G9" s="373">
        <v>0</v>
      </c>
      <c r="H9" s="373">
        <v>0</v>
      </c>
    </row>
    <row r="10" spans="1:8" ht="12" customHeight="1" x14ac:dyDescent="0.3">
      <c r="A10" s="193"/>
      <c r="B10" s="306"/>
      <c r="C10" s="245"/>
      <c r="D10" s="245"/>
      <c r="E10" s="373"/>
      <c r="F10" s="373"/>
      <c r="G10" s="373"/>
      <c r="H10" s="373"/>
    </row>
    <row r="11" spans="1:8" ht="12" customHeight="1" x14ac:dyDescent="0.3">
      <c r="A11" s="193">
        <v>2</v>
      </c>
      <c r="B11" s="190" t="s">
        <v>76</v>
      </c>
      <c r="C11" s="245">
        <v>0</v>
      </c>
      <c r="D11" s="245">
        <v>0</v>
      </c>
      <c r="E11" s="373">
        <v>0</v>
      </c>
      <c r="F11" s="373">
        <v>0</v>
      </c>
      <c r="G11" s="373">
        <v>0</v>
      </c>
      <c r="H11" s="373">
        <v>0</v>
      </c>
    </row>
    <row r="12" spans="1:8" ht="12" customHeight="1" x14ac:dyDescent="0.3">
      <c r="A12" s="193"/>
      <c r="B12" s="190"/>
      <c r="C12" s="245"/>
      <c r="D12" s="245"/>
      <c r="E12" s="373"/>
      <c r="F12" s="373"/>
      <c r="G12" s="373"/>
      <c r="H12" s="373"/>
    </row>
    <row r="13" spans="1:8" ht="12" customHeight="1" x14ac:dyDescent="0.3">
      <c r="A13" s="193">
        <v>3</v>
      </c>
      <c r="B13" s="190" t="s">
        <v>77</v>
      </c>
      <c r="C13" s="245">
        <v>0</v>
      </c>
      <c r="D13" s="245">
        <v>0</v>
      </c>
      <c r="E13" s="373">
        <v>0</v>
      </c>
      <c r="F13" s="373">
        <v>0</v>
      </c>
      <c r="G13" s="373">
        <v>0</v>
      </c>
      <c r="H13" s="373">
        <v>0</v>
      </c>
    </row>
    <row r="14" spans="1:8" ht="12" customHeight="1" x14ac:dyDescent="0.3">
      <c r="A14" s="193"/>
      <c r="B14" s="190"/>
      <c r="C14" s="245"/>
      <c r="D14" s="245"/>
      <c r="E14" s="373"/>
      <c r="F14" s="373"/>
      <c r="G14" s="373"/>
      <c r="H14" s="373"/>
    </row>
    <row r="15" spans="1:8" ht="12" customHeight="1" x14ac:dyDescent="0.3">
      <c r="A15" s="193">
        <v>4</v>
      </c>
      <c r="B15" s="190" t="s">
        <v>78</v>
      </c>
      <c r="C15" s="245">
        <v>0</v>
      </c>
      <c r="D15" s="245">
        <v>0</v>
      </c>
      <c r="E15" s="373">
        <v>0</v>
      </c>
      <c r="F15" s="373">
        <v>0</v>
      </c>
      <c r="G15" s="373">
        <v>0</v>
      </c>
      <c r="H15" s="373">
        <v>0</v>
      </c>
    </row>
    <row r="16" spans="1:8" ht="12" customHeight="1" x14ac:dyDescent="0.3">
      <c r="A16" s="193"/>
      <c r="B16" s="190"/>
      <c r="C16" s="245"/>
      <c r="D16" s="245"/>
      <c r="E16" s="373"/>
      <c r="F16" s="373"/>
      <c r="G16" s="373"/>
      <c r="H16" s="373"/>
    </row>
    <row r="17" spans="1:8" ht="12" customHeight="1" x14ac:dyDescent="0.3">
      <c r="A17" s="193">
        <v>5</v>
      </c>
      <c r="B17" s="190" t="s">
        <v>79</v>
      </c>
      <c r="C17" s="245">
        <v>0</v>
      </c>
      <c r="D17" s="245">
        <v>0</v>
      </c>
      <c r="E17" s="373">
        <v>0</v>
      </c>
      <c r="F17" s="373">
        <v>0</v>
      </c>
      <c r="G17" s="373">
        <v>0</v>
      </c>
      <c r="H17" s="373">
        <v>0</v>
      </c>
    </row>
    <row r="18" spans="1:8" ht="12" customHeight="1" x14ac:dyDescent="0.3">
      <c r="A18" s="193"/>
      <c r="B18" s="190"/>
      <c r="C18" s="245"/>
      <c r="D18" s="245"/>
      <c r="E18" s="373"/>
      <c r="F18" s="373"/>
      <c r="G18" s="373"/>
      <c r="H18" s="373"/>
    </row>
    <row r="19" spans="1:8" ht="12" customHeight="1" x14ac:dyDescent="0.3">
      <c r="A19" s="193">
        <v>6</v>
      </c>
      <c r="B19" s="190" t="s">
        <v>493</v>
      </c>
      <c r="C19" s="245">
        <v>0</v>
      </c>
      <c r="D19" s="245">
        <v>0</v>
      </c>
      <c r="E19" s="373">
        <v>0</v>
      </c>
      <c r="F19" s="373">
        <v>0</v>
      </c>
      <c r="G19" s="373">
        <v>0</v>
      </c>
      <c r="H19" s="373">
        <v>0</v>
      </c>
    </row>
    <row r="20" spans="1:8" ht="12" customHeight="1" x14ac:dyDescent="0.3">
      <c r="A20" s="193"/>
      <c r="B20" s="190"/>
      <c r="C20" s="245"/>
      <c r="D20" s="245"/>
      <c r="E20" s="373"/>
      <c r="F20" s="373"/>
      <c r="G20" s="373"/>
      <c r="H20" s="373"/>
    </row>
    <row r="21" spans="1:8" ht="12" customHeight="1" x14ac:dyDescent="0.3">
      <c r="A21" s="193">
        <v>7</v>
      </c>
      <c r="B21" s="190" t="s">
        <v>80</v>
      </c>
      <c r="C21" s="245">
        <v>0</v>
      </c>
      <c r="D21" s="245">
        <v>0</v>
      </c>
      <c r="E21" s="373">
        <v>0</v>
      </c>
      <c r="F21" s="373">
        <v>0</v>
      </c>
      <c r="G21" s="373">
        <v>0</v>
      </c>
      <c r="H21" s="373">
        <v>0</v>
      </c>
    </row>
    <row r="22" spans="1:8" ht="12" customHeight="1" x14ac:dyDescent="0.3">
      <c r="A22" s="193"/>
      <c r="B22" s="190"/>
      <c r="C22" s="245"/>
      <c r="D22" s="245"/>
      <c r="E22" s="373"/>
      <c r="F22" s="373"/>
      <c r="G22" s="373"/>
      <c r="H22" s="373"/>
    </row>
    <row r="23" spans="1:8" ht="12" customHeight="1" x14ac:dyDescent="0.3">
      <c r="A23" s="193">
        <v>8</v>
      </c>
      <c r="B23" s="190" t="s">
        <v>81</v>
      </c>
      <c r="C23" s="245">
        <v>0</v>
      </c>
      <c r="D23" s="245">
        <v>0</v>
      </c>
      <c r="E23" s="373">
        <v>0</v>
      </c>
      <c r="F23" s="373">
        <v>0</v>
      </c>
      <c r="G23" s="373">
        <v>0</v>
      </c>
      <c r="H23" s="373">
        <v>0</v>
      </c>
    </row>
    <row r="24" spans="1:8" s="246" customFormat="1" ht="12" customHeight="1" x14ac:dyDescent="0.3">
      <c r="A24" s="193"/>
      <c r="B24" s="190"/>
      <c r="C24" s="245"/>
      <c r="D24" s="245"/>
      <c r="E24" s="373"/>
      <c r="F24" s="373"/>
      <c r="G24" s="373"/>
      <c r="H24" s="373"/>
    </row>
    <row r="25" spans="1:8" s="145" customFormat="1" ht="12" customHeight="1" x14ac:dyDescent="0.3">
      <c r="A25" s="193">
        <v>9</v>
      </c>
      <c r="B25" s="190" t="s">
        <v>82</v>
      </c>
      <c r="C25" s="245">
        <v>0</v>
      </c>
      <c r="D25" s="245">
        <v>0</v>
      </c>
      <c r="E25" s="373">
        <v>0</v>
      </c>
      <c r="F25" s="373">
        <v>0</v>
      </c>
      <c r="G25" s="373">
        <v>0</v>
      </c>
      <c r="H25" s="373">
        <v>0</v>
      </c>
    </row>
    <row r="26" spans="1:8" ht="12" customHeight="1" x14ac:dyDescent="0.3">
      <c r="A26" s="128"/>
      <c r="C26" s="76"/>
      <c r="D26" s="76"/>
      <c r="E26" s="307"/>
      <c r="F26" s="307"/>
      <c r="G26" s="307"/>
      <c r="H26" s="307"/>
    </row>
    <row r="27" spans="1:8" s="246" customFormat="1" ht="21" customHeight="1" x14ac:dyDescent="0.3">
      <c r="A27" s="233"/>
      <c r="B27" s="237" t="s">
        <v>195</v>
      </c>
      <c r="C27" s="79">
        <f>SUM(C7:C25)</f>
        <v>0</v>
      </c>
      <c r="D27" s="79">
        <f>SUM(D7:D25)</f>
        <v>0</v>
      </c>
      <c r="E27" s="238">
        <f>SUM(E7:E25)</f>
        <v>0</v>
      </c>
      <c r="F27" s="238">
        <f t="shared" ref="F27:H27" si="0">SUM(F7:F25)</f>
        <v>0</v>
      </c>
      <c r="G27" s="238">
        <f t="shared" si="0"/>
        <v>0</v>
      </c>
      <c r="H27" s="238">
        <f t="shared" si="0"/>
        <v>0</v>
      </c>
    </row>
    <row r="28" spans="1:8" s="145" customFormat="1" ht="12" customHeight="1" x14ac:dyDescent="0.3">
      <c r="A28" s="128"/>
      <c r="B28" s="128"/>
      <c r="C28" s="129"/>
      <c r="D28" s="129"/>
      <c r="E28" s="400"/>
      <c r="F28" s="400"/>
      <c r="G28" s="400"/>
      <c r="H28" s="400"/>
    </row>
    <row r="29" spans="1:8" s="246" customFormat="1" ht="21" customHeight="1" x14ac:dyDescent="0.3">
      <c r="A29" s="233"/>
      <c r="B29" s="233" t="s">
        <v>211</v>
      </c>
      <c r="C29" s="390">
        <v>0</v>
      </c>
      <c r="D29" s="390">
        <v>0</v>
      </c>
      <c r="E29" s="401">
        <v>0</v>
      </c>
      <c r="F29" s="401">
        <v>0</v>
      </c>
      <c r="G29" s="401">
        <v>0</v>
      </c>
      <c r="H29" s="401">
        <v>0</v>
      </c>
    </row>
    <row r="30" spans="1:8" ht="12" customHeight="1" x14ac:dyDescent="0.3">
      <c r="A30" s="128"/>
      <c r="B30" s="128"/>
      <c r="C30" s="390"/>
      <c r="D30" s="390"/>
      <c r="E30" s="400"/>
      <c r="F30" s="400"/>
      <c r="G30" s="400"/>
      <c r="H30" s="400"/>
    </row>
    <row r="31" spans="1:8" s="246" customFormat="1" ht="21" customHeight="1" x14ac:dyDescent="0.3">
      <c r="A31" s="233"/>
      <c r="B31" s="237" t="s">
        <v>73</v>
      </c>
      <c r="C31" s="79">
        <v>0</v>
      </c>
      <c r="D31" s="79">
        <v>0</v>
      </c>
      <c r="E31" s="238">
        <v>0</v>
      </c>
      <c r="F31" s="238">
        <v>0</v>
      </c>
      <c r="G31" s="238">
        <v>0</v>
      </c>
      <c r="H31" s="238">
        <v>0</v>
      </c>
    </row>
    <row r="32" spans="1:8" x14ac:dyDescent="0.3">
      <c r="C32" s="144"/>
    </row>
  </sheetData>
  <mergeCells count="4">
    <mergeCell ref="A4:B5"/>
    <mergeCell ref="G4:H4"/>
    <mergeCell ref="E4:F4"/>
    <mergeCell ref="C4:D4"/>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showGridLines="0" zoomScaleNormal="100" workbookViewId="0"/>
  </sheetViews>
  <sheetFormatPr baseColWidth="10" defaultColWidth="11" defaultRowHeight="11.5" x14ac:dyDescent="0.3"/>
  <cols>
    <col min="1" max="1" width="7.75" style="144" customWidth="1"/>
    <col min="2" max="2" width="45.58203125" style="144" customWidth="1"/>
    <col min="3" max="8" width="11.58203125" style="145" customWidth="1"/>
    <col min="9" max="10" width="11" style="189"/>
    <col min="11" max="16384" width="11" style="144"/>
  </cols>
  <sheetData>
    <row r="1" spans="1:8" s="88" customFormat="1" ht="22" x14ac:dyDescent="0.3">
      <c r="A1" s="146" t="s">
        <v>47</v>
      </c>
      <c r="B1" s="117"/>
      <c r="C1" s="118"/>
      <c r="D1" s="118"/>
      <c r="E1" s="118"/>
      <c r="F1" s="118"/>
      <c r="G1" s="119"/>
      <c r="H1" s="119"/>
    </row>
    <row r="2" spans="1:8" s="88" customFormat="1" ht="12" customHeight="1" x14ac:dyDescent="0.3">
      <c r="A2" s="120"/>
      <c r="B2" s="120"/>
      <c r="C2" s="118"/>
      <c r="D2" s="118"/>
      <c r="E2" s="118"/>
      <c r="F2" s="118"/>
      <c r="G2" s="119"/>
      <c r="H2" s="119"/>
    </row>
    <row r="3" spans="1:8" s="88" customFormat="1" ht="12" customHeight="1" x14ac:dyDescent="0.3">
      <c r="A3" s="120"/>
      <c r="B3" s="120"/>
      <c r="C3" s="118"/>
      <c r="D3" s="118"/>
      <c r="E3" s="118"/>
      <c r="F3" s="118"/>
      <c r="G3" s="119"/>
      <c r="H3" s="119"/>
    </row>
    <row r="4" spans="1:8" s="124" customFormat="1" ht="12" customHeight="1" x14ac:dyDescent="0.3">
      <c r="A4" s="803" t="s">
        <v>197</v>
      </c>
      <c r="B4" s="803"/>
      <c r="C4" s="805" t="s">
        <v>480</v>
      </c>
      <c r="D4" s="805"/>
      <c r="E4" s="807" t="s">
        <v>491</v>
      </c>
      <c r="F4" s="807"/>
      <c r="G4" s="890" t="s">
        <v>492</v>
      </c>
      <c r="H4" s="890"/>
    </row>
    <row r="5" spans="1:8" s="124" customFormat="1" ht="12" customHeight="1" x14ac:dyDescent="0.3">
      <c r="A5" s="804"/>
      <c r="B5" s="804"/>
      <c r="C5" s="75" t="s">
        <v>83</v>
      </c>
      <c r="D5" s="75" t="s">
        <v>84</v>
      </c>
      <c r="E5" s="304" t="s">
        <v>83</v>
      </c>
      <c r="F5" s="304" t="s">
        <v>84</v>
      </c>
      <c r="G5" s="305" t="s">
        <v>83</v>
      </c>
      <c r="H5" s="305" t="s">
        <v>84</v>
      </c>
    </row>
    <row r="6" spans="1:8" s="88" customFormat="1" ht="12" customHeight="1" x14ac:dyDescent="0.3">
      <c r="A6" s="128"/>
      <c r="B6" s="128"/>
      <c r="C6" s="76"/>
      <c r="D6" s="76"/>
      <c r="E6" s="303"/>
      <c r="F6" s="303"/>
      <c r="G6" s="307"/>
      <c r="H6" s="307"/>
    </row>
    <row r="7" spans="1:8" ht="12" customHeight="1" x14ac:dyDescent="0.3">
      <c r="A7" s="193">
        <v>0</v>
      </c>
      <c r="B7" s="190" t="s">
        <v>74</v>
      </c>
      <c r="C7" s="245">
        <v>0</v>
      </c>
      <c r="D7" s="245">
        <v>0</v>
      </c>
      <c r="E7" s="244">
        <v>0</v>
      </c>
      <c r="F7" s="244">
        <v>0</v>
      </c>
      <c r="G7" s="244">
        <v>0</v>
      </c>
      <c r="H7" s="244">
        <v>0</v>
      </c>
    </row>
    <row r="8" spans="1:8" ht="12" customHeight="1" x14ac:dyDescent="0.3">
      <c r="A8" s="193"/>
      <c r="B8" s="190" t="s">
        <v>598</v>
      </c>
      <c r="C8" s="245"/>
      <c r="D8" s="245">
        <v>0</v>
      </c>
      <c r="E8" s="244"/>
      <c r="F8" s="244">
        <v>0</v>
      </c>
      <c r="G8" s="244"/>
      <c r="H8" s="244">
        <v>0</v>
      </c>
    </row>
    <row r="9" spans="1:8" ht="12" customHeight="1" x14ac:dyDescent="0.3">
      <c r="A9" s="193"/>
      <c r="B9" s="306"/>
      <c r="C9" s="245"/>
      <c r="D9" s="245"/>
      <c r="E9" s="244"/>
      <c r="F9" s="244"/>
      <c r="G9" s="244"/>
      <c r="H9" s="244"/>
    </row>
    <row r="10" spans="1:8" ht="12" customHeight="1" x14ac:dyDescent="0.3">
      <c r="A10" s="193" t="s">
        <v>687</v>
      </c>
      <c r="B10" s="190" t="s">
        <v>688</v>
      </c>
      <c r="C10" s="245">
        <v>0</v>
      </c>
      <c r="D10" s="245">
        <v>0</v>
      </c>
      <c r="E10" s="244">
        <v>0</v>
      </c>
      <c r="F10" s="244">
        <v>0</v>
      </c>
      <c r="G10" s="244">
        <v>0</v>
      </c>
      <c r="H10" s="244">
        <v>0</v>
      </c>
    </row>
    <row r="11" spans="1:8" ht="12" customHeight="1" x14ac:dyDescent="0.3">
      <c r="A11" s="193"/>
      <c r="B11" s="190" t="s">
        <v>598</v>
      </c>
      <c r="C11" s="245"/>
      <c r="D11" s="245">
        <v>0</v>
      </c>
      <c r="E11" s="244"/>
      <c r="F11" s="244">
        <v>0</v>
      </c>
      <c r="G11" s="244"/>
      <c r="H11" s="244">
        <v>0</v>
      </c>
    </row>
    <row r="12" spans="1:8" ht="12" customHeight="1" x14ac:dyDescent="0.3">
      <c r="A12" s="193"/>
      <c r="B12" s="190"/>
      <c r="C12" s="245"/>
      <c r="D12" s="245"/>
      <c r="E12" s="244"/>
      <c r="F12" s="244"/>
      <c r="G12" s="244"/>
      <c r="H12" s="244"/>
    </row>
    <row r="13" spans="1:8" s="309" customFormat="1" ht="12" customHeight="1" x14ac:dyDescent="0.3">
      <c r="A13" s="193" t="s">
        <v>689</v>
      </c>
      <c r="B13" s="190" t="s">
        <v>85</v>
      </c>
      <c r="C13" s="245">
        <v>0</v>
      </c>
      <c r="D13" s="245">
        <v>0</v>
      </c>
      <c r="E13" s="244">
        <v>0</v>
      </c>
      <c r="F13" s="244">
        <v>0</v>
      </c>
      <c r="G13" s="244">
        <v>0</v>
      </c>
      <c r="H13" s="244">
        <v>0</v>
      </c>
    </row>
    <row r="14" spans="1:8" s="309" customFormat="1" ht="12" customHeight="1" x14ac:dyDescent="0.3">
      <c r="A14" s="193"/>
      <c r="B14" s="190" t="s">
        <v>598</v>
      </c>
      <c r="C14" s="245"/>
      <c r="D14" s="245">
        <v>0</v>
      </c>
      <c r="E14" s="244"/>
      <c r="F14" s="244">
        <v>0</v>
      </c>
      <c r="G14" s="244"/>
      <c r="H14" s="244">
        <v>0</v>
      </c>
    </row>
    <row r="15" spans="1:8" ht="12" customHeight="1" x14ac:dyDescent="0.3">
      <c r="A15" s="193"/>
      <c r="B15" s="190"/>
      <c r="C15" s="245"/>
      <c r="D15" s="245"/>
      <c r="E15" s="244"/>
      <c r="F15" s="244"/>
      <c r="G15" s="244"/>
      <c r="H15" s="244"/>
    </row>
    <row r="16" spans="1:8" ht="12" customHeight="1" x14ac:dyDescent="0.3">
      <c r="A16" s="193" t="s">
        <v>690</v>
      </c>
      <c r="B16" s="190" t="s">
        <v>85</v>
      </c>
      <c r="C16" s="245">
        <v>0</v>
      </c>
      <c r="D16" s="245">
        <v>0</v>
      </c>
      <c r="E16" s="244">
        <v>0</v>
      </c>
      <c r="F16" s="244">
        <v>0</v>
      </c>
      <c r="G16" s="244">
        <v>0</v>
      </c>
      <c r="H16" s="244">
        <v>0</v>
      </c>
    </row>
    <row r="17" spans="1:10" ht="12" customHeight="1" x14ac:dyDescent="0.3">
      <c r="A17" s="193"/>
      <c r="B17" s="190" t="s">
        <v>598</v>
      </c>
      <c r="C17" s="245"/>
      <c r="D17" s="245">
        <v>0</v>
      </c>
      <c r="E17" s="244"/>
      <c r="F17" s="244">
        <v>0</v>
      </c>
      <c r="G17" s="244"/>
      <c r="H17" s="244">
        <v>0</v>
      </c>
    </row>
    <row r="18" spans="1:10" ht="12" customHeight="1" x14ac:dyDescent="0.3">
      <c r="A18" s="193"/>
      <c r="B18" s="190"/>
      <c r="C18" s="245"/>
      <c r="D18" s="245"/>
      <c r="E18" s="244"/>
      <c r="F18" s="244"/>
      <c r="G18" s="244"/>
      <c r="H18" s="244"/>
    </row>
    <row r="19" spans="1:10" ht="12" customHeight="1" x14ac:dyDescent="0.3">
      <c r="A19" s="193" t="s">
        <v>103</v>
      </c>
      <c r="B19" s="190" t="s">
        <v>86</v>
      </c>
      <c r="C19" s="245">
        <v>0</v>
      </c>
      <c r="D19" s="245"/>
      <c r="E19" s="244">
        <v>0</v>
      </c>
      <c r="F19" s="244"/>
      <c r="G19" s="244">
        <v>0</v>
      </c>
      <c r="H19" s="244"/>
      <c r="I19" s="408"/>
      <c r="J19" s="408"/>
    </row>
    <row r="20" spans="1:10" ht="12" customHeight="1" x14ac:dyDescent="0.3">
      <c r="A20" s="193" t="s">
        <v>104</v>
      </c>
      <c r="B20" s="190" t="s">
        <v>87</v>
      </c>
      <c r="C20" s="245">
        <v>0</v>
      </c>
      <c r="D20" s="245"/>
      <c r="E20" s="244">
        <v>0</v>
      </c>
      <c r="F20" s="244"/>
      <c r="G20" s="244">
        <v>0</v>
      </c>
      <c r="H20" s="244"/>
      <c r="I20" s="408"/>
      <c r="J20" s="408"/>
    </row>
    <row r="21" spans="1:10" ht="12" customHeight="1" x14ac:dyDescent="0.3">
      <c r="A21" s="193" t="s">
        <v>105</v>
      </c>
      <c r="B21" s="190" t="s">
        <v>88</v>
      </c>
      <c r="C21" s="245">
        <v>0</v>
      </c>
      <c r="D21" s="245"/>
      <c r="E21" s="244">
        <v>0</v>
      </c>
      <c r="F21" s="244"/>
      <c r="G21" s="244">
        <v>0</v>
      </c>
      <c r="H21" s="244"/>
      <c r="I21" s="408"/>
      <c r="J21" s="408"/>
    </row>
    <row r="22" spans="1:10" ht="12" customHeight="1" x14ac:dyDescent="0.3">
      <c r="A22" s="193" t="s">
        <v>106</v>
      </c>
      <c r="B22" s="190" t="s">
        <v>198</v>
      </c>
      <c r="C22" s="245">
        <v>0</v>
      </c>
      <c r="D22" s="245"/>
      <c r="E22" s="244">
        <v>0</v>
      </c>
      <c r="F22" s="244"/>
      <c r="G22" s="244">
        <v>0</v>
      </c>
      <c r="H22" s="244"/>
      <c r="I22" s="408"/>
      <c r="J22" s="408"/>
    </row>
    <row r="23" spans="1:10" s="246" customFormat="1" ht="12" customHeight="1" x14ac:dyDescent="0.3">
      <c r="A23" s="193" t="s">
        <v>107</v>
      </c>
      <c r="B23" s="190" t="s">
        <v>89</v>
      </c>
      <c r="C23" s="245">
        <v>0</v>
      </c>
      <c r="D23" s="245"/>
      <c r="E23" s="244">
        <v>0</v>
      </c>
      <c r="F23" s="244"/>
      <c r="G23" s="244">
        <v>0</v>
      </c>
      <c r="H23" s="244"/>
    </row>
    <row r="24" spans="1:10" s="145" customFormat="1" ht="12" customHeight="1" x14ac:dyDescent="0.3">
      <c r="A24" s="193" t="s">
        <v>108</v>
      </c>
      <c r="B24" s="190" t="s">
        <v>90</v>
      </c>
      <c r="C24" s="245">
        <v>0</v>
      </c>
      <c r="D24" s="245"/>
      <c r="E24" s="244">
        <v>0</v>
      </c>
      <c r="F24" s="244"/>
      <c r="G24" s="244">
        <v>0</v>
      </c>
      <c r="H24" s="244"/>
    </row>
    <row r="25" spans="1:10" ht="12" customHeight="1" x14ac:dyDescent="0.3">
      <c r="A25" s="144" t="s">
        <v>109</v>
      </c>
      <c r="B25" s="144" t="s">
        <v>91</v>
      </c>
      <c r="C25" s="76">
        <v>0</v>
      </c>
      <c r="D25" s="76"/>
      <c r="E25" s="307">
        <v>0</v>
      </c>
      <c r="F25" s="307"/>
      <c r="G25" s="307">
        <v>0</v>
      </c>
      <c r="H25" s="307"/>
      <c r="I25" s="408"/>
      <c r="J25" s="408"/>
    </row>
    <row r="26" spans="1:10" ht="12" customHeight="1" x14ac:dyDescent="0.3">
      <c r="A26" s="144" t="s">
        <v>110</v>
      </c>
      <c r="B26" s="144" t="s">
        <v>92</v>
      </c>
      <c r="C26" s="76">
        <v>0</v>
      </c>
      <c r="D26" s="76"/>
      <c r="E26" s="307">
        <v>0</v>
      </c>
      <c r="F26" s="307"/>
      <c r="G26" s="307">
        <v>0</v>
      </c>
      <c r="H26" s="307"/>
      <c r="I26" s="408"/>
      <c r="J26" s="408"/>
    </row>
    <row r="27" spans="1:10" ht="12" customHeight="1" x14ac:dyDescent="0.3">
      <c r="A27" s="144" t="s">
        <v>111</v>
      </c>
      <c r="B27" s="144" t="s">
        <v>93</v>
      </c>
      <c r="C27" s="76">
        <v>0</v>
      </c>
      <c r="D27" s="76"/>
      <c r="E27" s="307">
        <v>0</v>
      </c>
      <c r="F27" s="307"/>
      <c r="G27" s="307">
        <v>0</v>
      </c>
      <c r="H27" s="307"/>
      <c r="I27" s="408"/>
      <c r="J27" s="408"/>
    </row>
    <row r="28" spans="1:10" ht="12" customHeight="1" x14ac:dyDescent="0.3">
      <c r="A28" s="144" t="s">
        <v>112</v>
      </c>
      <c r="B28" s="144" t="s">
        <v>94</v>
      </c>
      <c r="C28" s="76">
        <v>0</v>
      </c>
      <c r="D28" s="76"/>
      <c r="E28" s="307">
        <v>0</v>
      </c>
      <c r="F28" s="307"/>
      <c r="G28" s="307">
        <v>0</v>
      </c>
      <c r="H28" s="307"/>
      <c r="I28" s="408"/>
      <c r="J28" s="408"/>
    </row>
    <row r="29" spans="1:10" ht="12" customHeight="1" x14ac:dyDescent="0.3">
      <c r="A29" s="144" t="s">
        <v>113</v>
      </c>
      <c r="B29" s="144" t="s">
        <v>95</v>
      </c>
      <c r="C29" s="76">
        <v>0</v>
      </c>
      <c r="D29" s="76"/>
      <c r="E29" s="307">
        <v>0</v>
      </c>
      <c r="F29" s="307"/>
      <c r="G29" s="307">
        <v>0</v>
      </c>
      <c r="H29" s="307"/>
      <c r="I29" s="408"/>
      <c r="J29" s="408"/>
    </row>
    <row r="30" spans="1:10" ht="12" customHeight="1" x14ac:dyDescent="0.3">
      <c r="A30" s="144" t="s">
        <v>114</v>
      </c>
      <c r="B30" s="144" t="s">
        <v>96</v>
      </c>
      <c r="C30" s="76">
        <v>0</v>
      </c>
      <c r="D30" s="76"/>
      <c r="E30" s="307">
        <v>0</v>
      </c>
      <c r="F30" s="307"/>
      <c r="G30" s="307">
        <v>0</v>
      </c>
      <c r="H30" s="307"/>
      <c r="I30" s="408"/>
      <c r="J30" s="408"/>
    </row>
    <row r="31" spans="1:10" ht="12" customHeight="1" x14ac:dyDescent="0.3">
      <c r="A31" s="144" t="s">
        <v>115</v>
      </c>
      <c r="B31" s="144" t="s">
        <v>97</v>
      </c>
      <c r="C31" s="76">
        <v>0</v>
      </c>
      <c r="D31" s="76"/>
      <c r="E31" s="307">
        <v>0</v>
      </c>
      <c r="F31" s="307"/>
      <c r="G31" s="307">
        <v>0</v>
      </c>
      <c r="H31" s="307"/>
      <c r="I31" s="408"/>
      <c r="J31" s="408"/>
    </row>
    <row r="32" spans="1:10" ht="12" customHeight="1" x14ac:dyDescent="0.3">
      <c r="A32" s="144" t="s">
        <v>116</v>
      </c>
      <c r="B32" s="144" t="s">
        <v>98</v>
      </c>
      <c r="C32" s="76">
        <v>0</v>
      </c>
      <c r="D32" s="76"/>
      <c r="E32" s="307">
        <v>0</v>
      </c>
      <c r="F32" s="307"/>
      <c r="G32" s="307">
        <v>0</v>
      </c>
      <c r="H32" s="307"/>
      <c r="I32" s="408"/>
      <c r="J32" s="408"/>
    </row>
    <row r="33" spans="1:10" ht="12" customHeight="1" x14ac:dyDescent="0.3">
      <c r="A33" s="144" t="s">
        <v>117</v>
      </c>
      <c r="B33" s="144" t="s">
        <v>99</v>
      </c>
      <c r="C33" s="76">
        <v>0</v>
      </c>
      <c r="D33" s="76"/>
      <c r="E33" s="307">
        <v>0</v>
      </c>
      <c r="F33" s="307"/>
      <c r="G33" s="307">
        <v>0</v>
      </c>
      <c r="H33" s="307"/>
      <c r="I33" s="408"/>
      <c r="J33" s="408"/>
    </row>
    <row r="34" spans="1:10" ht="12" customHeight="1" x14ac:dyDescent="0.3">
      <c r="A34" s="144" t="s">
        <v>118</v>
      </c>
      <c r="B34" s="144" t="s">
        <v>100</v>
      </c>
      <c r="C34" s="76">
        <v>0</v>
      </c>
      <c r="D34" s="76"/>
      <c r="E34" s="307">
        <v>0</v>
      </c>
      <c r="F34" s="307"/>
      <c r="G34" s="307">
        <v>0</v>
      </c>
      <c r="H34" s="307"/>
      <c r="I34" s="408"/>
      <c r="J34" s="408"/>
    </row>
    <row r="35" spans="1:10" ht="12" customHeight="1" x14ac:dyDescent="0.3">
      <c r="A35" s="144" t="s">
        <v>119</v>
      </c>
      <c r="B35" s="144" t="s">
        <v>101</v>
      </c>
      <c r="C35" s="76">
        <v>0</v>
      </c>
      <c r="D35" s="76"/>
      <c r="E35" s="307">
        <v>0</v>
      </c>
      <c r="F35" s="307"/>
      <c r="G35" s="307">
        <v>0</v>
      </c>
      <c r="H35" s="307"/>
      <c r="I35" s="408"/>
      <c r="J35" s="408"/>
    </row>
    <row r="36" spans="1:10" ht="12" customHeight="1" x14ac:dyDescent="0.3">
      <c r="A36" s="144" t="s">
        <v>120</v>
      </c>
      <c r="B36" s="144" t="s">
        <v>102</v>
      </c>
      <c r="C36" s="76"/>
      <c r="D36" s="76">
        <v>0</v>
      </c>
      <c r="E36" s="307"/>
      <c r="F36" s="307">
        <v>0</v>
      </c>
      <c r="G36" s="307"/>
      <c r="H36" s="307">
        <v>0</v>
      </c>
      <c r="I36" s="408"/>
      <c r="J36" s="408"/>
    </row>
    <row r="37" spans="1:10" ht="12" customHeight="1" x14ac:dyDescent="0.3">
      <c r="A37" s="144" t="s">
        <v>135</v>
      </c>
      <c r="C37" s="76"/>
      <c r="D37" s="76"/>
      <c r="E37" s="307"/>
      <c r="F37" s="307"/>
      <c r="G37" s="307"/>
      <c r="H37" s="307"/>
      <c r="I37" s="408"/>
      <c r="J37" s="408"/>
    </row>
    <row r="38" spans="1:10" ht="12" customHeight="1" x14ac:dyDescent="0.3">
      <c r="C38" s="76"/>
      <c r="D38" s="76"/>
      <c r="E38" s="307"/>
      <c r="F38" s="307"/>
      <c r="G38" s="307"/>
      <c r="H38" s="307"/>
    </row>
    <row r="39" spans="1:10" ht="12" customHeight="1" x14ac:dyDescent="0.3">
      <c r="A39" s="193">
        <v>9</v>
      </c>
      <c r="B39" s="190" t="s">
        <v>82</v>
      </c>
      <c r="C39" s="245">
        <v>0</v>
      </c>
      <c r="D39" s="245">
        <v>0</v>
      </c>
      <c r="E39" s="244">
        <v>0</v>
      </c>
      <c r="F39" s="244">
        <v>0</v>
      </c>
      <c r="G39" s="244">
        <v>0</v>
      </c>
      <c r="H39" s="244">
        <v>0</v>
      </c>
    </row>
    <row r="40" spans="1:10" ht="12" customHeight="1" x14ac:dyDescent="0.3">
      <c r="A40" s="193"/>
      <c r="B40" s="190" t="s">
        <v>598</v>
      </c>
      <c r="C40" s="245"/>
      <c r="D40" s="245">
        <v>0</v>
      </c>
      <c r="E40" s="244"/>
      <c r="F40" s="244">
        <v>0</v>
      </c>
      <c r="G40" s="244"/>
      <c r="H40" s="244">
        <v>0</v>
      </c>
    </row>
    <row r="41" spans="1:10" ht="12" customHeight="1" x14ac:dyDescent="0.3">
      <c r="A41" s="193"/>
      <c r="B41" s="306"/>
      <c r="C41" s="245"/>
      <c r="D41" s="245"/>
      <c r="E41" s="244"/>
      <c r="F41" s="244"/>
      <c r="G41" s="244"/>
      <c r="H41" s="244"/>
    </row>
    <row r="42" spans="1:10" ht="12" customHeight="1" x14ac:dyDescent="0.3">
      <c r="A42" s="193">
        <v>99</v>
      </c>
      <c r="B42" s="190" t="s">
        <v>410</v>
      </c>
      <c r="C42" s="245">
        <v>0</v>
      </c>
      <c r="D42" s="245">
        <v>0</v>
      </c>
      <c r="E42" s="244">
        <v>0</v>
      </c>
      <c r="F42" s="244">
        <v>0</v>
      </c>
      <c r="G42" s="244">
        <v>0</v>
      </c>
      <c r="H42" s="244">
        <v>0</v>
      </c>
    </row>
    <row r="43" spans="1:10" ht="12" customHeight="1" x14ac:dyDescent="0.3">
      <c r="A43" s="193"/>
      <c r="B43" s="190" t="s">
        <v>598</v>
      </c>
      <c r="C43" s="245"/>
      <c r="D43" s="245">
        <v>0</v>
      </c>
      <c r="E43" s="244"/>
      <c r="F43" s="244">
        <v>0</v>
      </c>
      <c r="G43" s="244"/>
      <c r="H43" s="244">
        <v>0</v>
      </c>
    </row>
    <row r="44" spans="1:10" ht="12" customHeight="1" x14ac:dyDescent="0.3">
      <c r="A44" s="193"/>
      <c r="B44" s="190"/>
      <c r="C44" s="245"/>
      <c r="D44" s="245"/>
      <c r="E44" s="244"/>
      <c r="F44" s="244"/>
      <c r="G44" s="244"/>
      <c r="H44" s="244"/>
    </row>
    <row r="45" spans="1:10" ht="12" customHeight="1" x14ac:dyDescent="0.3">
      <c r="A45" s="193">
        <v>999</v>
      </c>
      <c r="B45" s="190" t="s">
        <v>306</v>
      </c>
      <c r="C45" s="245">
        <v>0</v>
      </c>
      <c r="D45" s="245">
        <v>0</v>
      </c>
      <c r="E45" s="244">
        <v>0</v>
      </c>
      <c r="F45" s="244">
        <v>0</v>
      </c>
      <c r="G45" s="244">
        <v>0</v>
      </c>
      <c r="H45" s="244">
        <v>0</v>
      </c>
    </row>
    <row r="46" spans="1:10" ht="12" customHeight="1" x14ac:dyDescent="0.3">
      <c r="A46" s="193"/>
      <c r="B46" s="190" t="s">
        <v>598</v>
      </c>
      <c r="C46" s="245"/>
      <c r="D46" s="245">
        <v>0</v>
      </c>
      <c r="E46" s="244"/>
      <c r="F46" s="244">
        <v>0</v>
      </c>
      <c r="G46" s="244"/>
      <c r="H46" s="244">
        <v>0</v>
      </c>
    </row>
    <row r="47" spans="1:10" ht="12" customHeight="1" x14ac:dyDescent="0.3">
      <c r="A47" s="193"/>
      <c r="B47" s="190"/>
      <c r="C47" s="245"/>
      <c r="D47" s="245"/>
      <c r="E47" s="244"/>
      <c r="F47" s="244"/>
      <c r="G47" s="244"/>
      <c r="H47" s="244"/>
    </row>
    <row r="48" spans="1:10" ht="12" customHeight="1" x14ac:dyDescent="0.3">
      <c r="A48" s="193">
        <v>9999</v>
      </c>
      <c r="B48" s="190" t="s">
        <v>306</v>
      </c>
      <c r="C48" s="245">
        <v>0</v>
      </c>
      <c r="D48" s="245">
        <v>0</v>
      </c>
      <c r="E48" s="244">
        <v>0</v>
      </c>
      <c r="F48" s="244">
        <v>0</v>
      </c>
      <c r="G48" s="244">
        <v>0</v>
      </c>
      <c r="H48" s="244">
        <v>0</v>
      </c>
    </row>
    <row r="49" spans="1:8" ht="12" customHeight="1" x14ac:dyDescent="0.3">
      <c r="A49" s="193"/>
      <c r="B49" s="190" t="s">
        <v>598</v>
      </c>
      <c r="C49" s="245"/>
      <c r="D49" s="245">
        <v>0</v>
      </c>
      <c r="E49" s="244"/>
      <c r="F49" s="244">
        <v>0</v>
      </c>
      <c r="G49" s="244"/>
      <c r="H49" s="244">
        <v>0</v>
      </c>
    </row>
    <row r="50" spans="1:8" ht="12" customHeight="1" x14ac:dyDescent="0.3">
      <c r="A50" s="193"/>
      <c r="B50" s="190"/>
      <c r="C50" s="245"/>
      <c r="D50" s="245"/>
      <c r="E50" s="244"/>
      <c r="F50" s="244"/>
      <c r="G50" s="244"/>
      <c r="H50" s="244"/>
    </row>
    <row r="51" spans="1:8" ht="12" customHeight="1" x14ac:dyDescent="0.3">
      <c r="A51" s="310">
        <v>9000</v>
      </c>
      <c r="B51" s="190" t="s">
        <v>400</v>
      </c>
      <c r="C51" s="245">
        <v>0</v>
      </c>
      <c r="D51" s="245"/>
      <c r="E51" s="244">
        <v>0</v>
      </c>
      <c r="F51" s="244"/>
      <c r="G51" s="244">
        <v>0</v>
      </c>
      <c r="H51" s="244"/>
    </row>
    <row r="52" spans="1:8" ht="12" customHeight="1" x14ac:dyDescent="0.3">
      <c r="A52" s="310">
        <v>9001</v>
      </c>
      <c r="B52" s="190" t="s">
        <v>402</v>
      </c>
      <c r="C52" s="245"/>
      <c r="D52" s="245">
        <v>0</v>
      </c>
      <c r="E52" s="244"/>
      <c r="F52" s="244">
        <v>0</v>
      </c>
      <c r="G52" s="244"/>
      <c r="H52" s="244">
        <v>0</v>
      </c>
    </row>
    <row r="53" spans="1:8" x14ac:dyDescent="0.3">
      <c r="C53" s="308"/>
      <c r="D53" s="308"/>
      <c r="E53" s="308"/>
      <c r="F53" s="308"/>
      <c r="G53" s="308"/>
      <c r="H53" s="308"/>
    </row>
    <row r="54" spans="1:8" x14ac:dyDescent="0.3">
      <c r="C54" s="308"/>
      <c r="D54" s="308"/>
      <c r="E54" s="308"/>
      <c r="F54" s="308"/>
      <c r="G54" s="308"/>
      <c r="H54" s="308"/>
    </row>
    <row r="55" spans="1:8" x14ac:dyDescent="0.3">
      <c r="C55" s="308"/>
      <c r="D55" s="308"/>
      <c r="E55" s="308"/>
      <c r="F55" s="308"/>
      <c r="G55" s="308"/>
      <c r="H55" s="308"/>
    </row>
    <row r="56" spans="1:8" x14ac:dyDescent="0.3">
      <c r="C56" s="308"/>
      <c r="D56" s="308"/>
      <c r="E56" s="308"/>
      <c r="F56" s="308"/>
      <c r="G56" s="308"/>
      <c r="H56" s="308"/>
    </row>
    <row r="57" spans="1:8" x14ac:dyDescent="0.3">
      <c r="C57" s="308"/>
      <c r="D57" s="308"/>
      <c r="E57" s="308"/>
      <c r="F57" s="308"/>
      <c r="G57" s="308"/>
      <c r="H57" s="308"/>
    </row>
    <row r="58" spans="1:8" x14ac:dyDescent="0.3">
      <c r="C58" s="308"/>
      <c r="D58" s="308"/>
      <c r="E58" s="308"/>
      <c r="F58" s="308"/>
      <c r="G58" s="308"/>
      <c r="H58" s="308"/>
    </row>
    <row r="59" spans="1:8" x14ac:dyDescent="0.3">
      <c r="C59" s="308"/>
      <c r="D59" s="308"/>
      <c r="E59" s="308"/>
      <c r="F59" s="308"/>
      <c r="G59" s="308"/>
      <c r="H59" s="308"/>
    </row>
    <row r="60" spans="1:8" x14ac:dyDescent="0.3">
      <c r="C60" s="308"/>
      <c r="D60" s="308"/>
      <c r="E60" s="308"/>
      <c r="F60" s="308"/>
      <c r="G60" s="308"/>
      <c r="H60" s="308"/>
    </row>
    <row r="61" spans="1:8" x14ac:dyDescent="0.3">
      <c r="C61" s="308"/>
      <c r="D61" s="308"/>
      <c r="E61" s="308"/>
      <c r="F61" s="308"/>
      <c r="G61" s="308"/>
      <c r="H61" s="308"/>
    </row>
    <row r="62" spans="1:8" x14ac:dyDescent="0.3">
      <c r="C62" s="308"/>
      <c r="D62" s="308"/>
      <c r="E62" s="308"/>
      <c r="F62" s="308"/>
      <c r="G62" s="308"/>
      <c r="H62" s="308"/>
    </row>
    <row r="63" spans="1:8" x14ac:dyDescent="0.3">
      <c r="C63" s="308"/>
      <c r="D63" s="308"/>
      <c r="E63" s="308"/>
      <c r="F63" s="308"/>
      <c r="G63" s="308"/>
      <c r="H63" s="308"/>
    </row>
    <row r="64" spans="1:8" x14ac:dyDescent="0.3">
      <c r="C64" s="308"/>
      <c r="D64" s="308"/>
      <c r="E64" s="308"/>
      <c r="F64" s="308"/>
      <c r="G64" s="308"/>
      <c r="H64" s="308"/>
    </row>
    <row r="65" spans="3:8" x14ac:dyDescent="0.3">
      <c r="C65" s="308"/>
      <c r="D65" s="308"/>
      <c r="E65" s="308"/>
      <c r="F65" s="308"/>
      <c r="G65" s="308"/>
      <c r="H65" s="308"/>
    </row>
    <row r="66" spans="3:8" x14ac:dyDescent="0.3">
      <c r="C66" s="308"/>
      <c r="D66" s="308"/>
      <c r="E66" s="308"/>
      <c r="F66" s="308"/>
      <c r="G66" s="308"/>
      <c r="H66" s="308"/>
    </row>
    <row r="67" spans="3:8" x14ac:dyDescent="0.3">
      <c r="C67" s="308"/>
      <c r="D67" s="308"/>
      <c r="E67" s="308"/>
      <c r="F67" s="308"/>
      <c r="G67" s="308"/>
      <c r="H67" s="308"/>
    </row>
    <row r="68" spans="3:8" x14ac:dyDescent="0.3">
      <c r="C68" s="308"/>
      <c r="D68" s="308"/>
      <c r="E68" s="308"/>
      <c r="F68" s="308"/>
      <c r="G68" s="308"/>
      <c r="H68" s="308"/>
    </row>
    <row r="69" spans="3:8" x14ac:dyDescent="0.3">
      <c r="C69" s="308"/>
      <c r="D69" s="308"/>
      <c r="E69" s="308"/>
      <c r="F69" s="308"/>
      <c r="G69" s="308"/>
      <c r="H69" s="308"/>
    </row>
    <row r="70" spans="3:8" x14ac:dyDescent="0.3">
      <c r="C70" s="308"/>
      <c r="D70" s="308"/>
      <c r="E70" s="308"/>
      <c r="F70" s="308"/>
      <c r="G70" s="308"/>
      <c r="H70" s="308"/>
    </row>
    <row r="71" spans="3:8" x14ac:dyDescent="0.3">
      <c r="C71" s="308"/>
      <c r="D71" s="308"/>
      <c r="E71" s="308"/>
      <c r="F71" s="308"/>
      <c r="G71" s="308"/>
      <c r="H71" s="308"/>
    </row>
    <row r="72" spans="3:8" x14ac:dyDescent="0.3">
      <c r="C72" s="308"/>
      <c r="D72" s="308"/>
      <c r="E72" s="308"/>
      <c r="F72" s="308"/>
      <c r="G72" s="308"/>
      <c r="H72" s="308"/>
    </row>
    <row r="73" spans="3:8" x14ac:dyDescent="0.3">
      <c r="C73" s="308"/>
      <c r="D73" s="308"/>
      <c r="E73" s="308"/>
      <c r="F73" s="308"/>
      <c r="G73" s="308"/>
      <c r="H73" s="308"/>
    </row>
    <row r="74" spans="3:8" x14ac:dyDescent="0.3">
      <c r="C74" s="308"/>
      <c r="D74" s="308"/>
      <c r="E74" s="308"/>
      <c r="F74" s="308"/>
      <c r="G74" s="308"/>
      <c r="H74" s="308"/>
    </row>
    <row r="75" spans="3:8" x14ac:dyDescent="0.3">
      <c r="C75" s="308"/>
      <c r="D75" s="308"/>
      <c r="E75" s="308"/>
      <c r="F75" s="308"/>
      <c r="G75" s="308"/>
      <c r="H75" s="308"/>
    </row>
    <row r="76" spans="3:8" x14ac:dyDescent="0.3">
      <c r="C76" s="308"/>
      <c r="D76" s="308"/>
      <c r="E76" s="308"/>
      <c r="F76" s="308"/>
      <c r="G76" s="308"/>
      <c r="H76" s="308"/>
    </row>
    <row r="77" spans="3:8" x14ac:dyDescent="0.3">
      <c r="C77" s="308"/>
      <c r="D77" s="308"/>
      <c r="E77" s="308"/>
      <c r="F77" s="308"/>
      <c r="G77" s="308"/>
      <c r="H77" s="308"/>
    </row>
    <row r="78" spans="3:8" x14ac:dyDescent="0.3">
      <c r="C78" s="308"/>
      <c r="D78" s="308"/>
      <c r="E78" s="308"/>
      <c r="F78" s="308"/>
      <c r="G78" s="308"/>
      <c r="H78" s="308"/>
    </row>
    <row r="79" spans="3:8" x14ac:dyDescent="0.3">
      <c r="C79" s="308"/>
      <c r="D79" s="308"/>
      <c r="E79" s="308"/>
      <c r="F79" s="308"/>
      <c r="G79" s="308"/>
      <c r="H79" s="308"/>
    </row>
    <row r="80" spans="3:8" x14ac:dyDescent="0.3">
      <c r="C80" s="308"/>
      <c r="D80" s="308"/>
      <c r="E80" s="308"/>
      <c r="F80" s="308"/>
      <c r="G80" s="308"/>
      <c r="H80" s="308"/>
    </row>
    <row r="81" spans="3:8" x14ac:dyDescent="0.3">
      <c r="C81" s="308"/>
      <c r="D81" s="308"/>
      <c r="E81" s="308"/>
      <c r="F81" s="308"/>
      <c r="G81" s="308"/>
      <c r="H81" s="308"/>
    </row>
    <row r="82" spans="3:8" x14ac:dyDescent="0.3">
      <c r="C82" s="308"/>
      <c r="D82" s="308"/>
      <c r="E82" s="308"/>
      <c r="F82" s="308"/>
      <c r="G82" s="308"/>
      <c r="H82" s="308"/>
    </row>
    <row r="83" spans="3:8" x14ac:dyDescent="0.3">
      <c r="C83" s="308"/>
      <c r="D83" s="308"/>
      <c r="E83" s="308"/>
      <c r="F83" s="308"/>
      <c r="G83" s="308"/>
      <c r="H83" s="308"/>
    </row>
    <row r="84" spans="3:8" x14ac:dyDescent="0.3">
      <c r="C84" s="308"/>
      <c r="D84" s="308"/>
      <c r="E84" s="308"/>
      <c r="F84" s="308"/>
      <c r="G84" s="308"/>
      <c r="H84" s="308"/>
    </row>
    <row r="85" spans="3:8" x14ac:dyDescent="0.3">
      <c r="C85" s="308"/>
      <c r="D85" s="308"/>
      <c r="E85" s="308"/>
      <c r="F85" s="308"/>
      <c r="G85" s="308"/>
      <c r="H85" s="308"/>
    </row>
    <row r="86" spans="3:8" x14ac:dyDescent="0.3">
      <c r="C86" s="308"/>
      <c r="D86" s="308"/>
      <c r="E86" s="308"/>
      <c r="F86" s="308"/>
      <c r="G86" s="308"/>
      <c r="H86" s="308"/>
    </row>
    <row r="87" spans="3:8" x14ac:dyDescent="0.3">
      <c r="C87" s="308"/>
      <c r="D87" s="308"/>
      <c r="E87" s="308"/>
      <c r="F87" s="308"/>
      <c r="G87" s="308"/>
      <c r="H87" s="308"/>
    </row>
    <row r="88" spans="3:8" x14ac:dyDescent="0.3">
      <c r="C88" s="308"/>
      <c r="D88" s="308"/>
      <c r="E88" s="308"/>
      <c r="F88" s="308"/>
      <c r="G88" s="308"/>
      <c r="H88" s="308"/>
    </row>
    <row r="89" spans="3:8" x14ac:dyDescent="0.3">
      <c r="C89" s="308"/>
      <c r="D89" s="308"/>
      <c r="E89" s="308"/>
      <c r="F89" s="308"/>
      <c r="G89" s="308"/>
      <c r="H89" s="308"/>
    </row>
    <row r="90" spans="3:8" x14ac:dyDescent="0.3">
      <c r="C90" s="308"/>
      <c r="D90" s="308"/>
      <c r="E90" s="308"/>
      <c r="F90" s="308"/>
      <c r="G90" s="308"/>
      <c r="H90" s="308"/>
    </row>
    <row r="91" spans="3:8" x14ac:dyDescent="0.3">
      <c r="C91" s="308"/>
      <c r="D91" s="308"/>
      <c r="E91" s="308"/>
      <c r="F91" s="308"/>
      <c r="G91" s="308"/>
      <c r="H91" s="308"/>
    </row>
    <row r="92" spans="3:8" x14ac:dyDescent="0.3">
      <c r="C92" s="308"/>
      <c r="D92" s="308"/>
      <c r="E92" s="308"/>
      <c r="F92" s="308"/>
      <c r="G92" s="308"/>
      <c r="H92" s="308"/>
    </row>
    <row r="93" spans="3:8" x14ac:dyDescent="0.3">
      <c r="C93" s="308"/>
      <c r="D93" s="308"/>
      <c r="E93" s="308"/>
      <c r="F93" s="308"/>
      <c r="G93" s="308"/>
      <c r="H93" s="308"/>
    </row>
    <row r="94" spans="3:8" x14ac:dyDescent="0.3">
      <c r="C94" s="308"/>
      <c r="D94" s="308"/>
      <c r="E94" s="308"/>
      <c r="F94" s="308"/>
      <c r="G94" s="308"/>
      <c r="H94" s="308"/>
    </row>
    <row r="95" spans="3:8" x14ac:dyDescent="0.3">
      <c r="C95" s="308"/>
      <c r="D95" s="308"/>
      <c r="E95" s="308"/>
      <c r="F95" s="308"/>
      <c r="G95" s="308"/>
      <c r="H95" s="308"/>
    </row>
    <row r="96" spans="3:8" x14ac:dyDescent="0.3">
      <c r="C96" s="308"/>
      <c r="D96" s="308"/>
      <c r="E96" s="308"/>
      <c r="F96" s="308"/>
      <c r="G96" s="308"/>
      <c r="H96" s="308"/>
    </row>
    <row r="97" spans="3:8" x14ac:dyDescent="0.3">
      <c r="C97" s="308"/>
      <c r="D97" s="308"/>
      <c r="E97" s="308"/>
      <c r="F97" s="308"/>
      <c r="G97" s="308"/>
      <c r="H97" s="308"/>
    </row>
    <row r="98" spans="3:8" x14ac:dyDescent="0.3">
      <c r="C98" s="308"/>
      <c r="D98" s="308"/>
      <c r="E98" s="308"/>
      <c r="F98" s="308"/>
      <c r="G98" s="308"/>
      <c r="H98" s="308"/>
    </row>
    <row r="99" spans="3:8" x14ac:dyDescent="0.3">
      <c r="C99" s="308"/>
      <c r="D99" s="308"/>
      <c r="E99" s="308"/>
      <c r="F99" s="308"/>
      <c r="G99" s="308"/>
      <c r="H99" s="308"/>
    </row>
    <row r="100" spans="3:8" x14ac:dyDescent="0.3">
      <c r="C100" s="308"/>
      <c r="D100" s="308"/>
      <c r="E100" s="308"/>
      <c r="F100" s="308"/>
      <c r="G100" s="308"/>
      <c r="H100" s="308"/>
    </row>
    <row r="101" spans="3:8" x14ac:dyDescent="0.3">
      <c r="C101" s="308"/>
      <c r="D101" s="308"/>
      <c r="E101" s="308"/>
      <c r="F101" s="308"/>
      <c r="G101" s="308"/>
      <c r="H101" s="308"/>
    </row>
    <row r="102" spans="3:8" x14ac:dyDescent="0.3">
      <c r="C102" s="308"/>
      <c r="D102" s="308"/>
      <c r="E102" s="308"/>
      <c r="F102" s="308"/>
      <c r="G102" s="308"/>
      <c r="H102" s="308"/>
    </row>
    <row r="103" spans="3:8" x14ac:dyDescent="0.3">
      <c r="C103" s="308"/>
      <c r="D103" s="308"/>
      <c r="E103" s="308"/>
      <c r="F103" s="308"/>
      <c r="G103" s="308"/>
      <c r="H103" s="308"/>
    </row>
    <row r="104" spans="3:8" x14ac:dyDescent="0.3">
      <c r="C104" s="308"/>
      <c r="D104" s="308"/>
      <c r="E104" s="308"/>
      <c r="F104" s="308"/>
      <c r="G104" s="308"/>
      <c r="H104" s="308"/>
    </row>
    <row r="105" spans="3:8" x14ac:dyDescent="0.3">
      <c r="C105" s="308"/>
      <c r="D105" s="308"/>
      <c r="E105" s="308"/>
      <c r="F105" s="308"/>
      <c r="G105" s="308"/>
      <c r="H105" s="308"/>
    </row>
    <row r="106" spans="3:8" x14ac:dyDescent="0.3">
      <c r="C106" s="308"/>
      <c r="D106" s="308"/>
      <c r="E106" s="308"/>
      <c r="F106" s="308"/>
      <c r="G106" s="308"/>
      <c r="H106" s="308"/>
    </row>
    <row r="107" spans="3:8" x14ac:dyDescent="0.3">
      <c r="C107" s="308"/>
      <c r="D107" s="308"/>
      <c r="E107" s="308"/>
      <c r="F107" s="308"/>
      <c r="G107" s="308"/>
      <c r="H107" s="308"/>
    </row>
    <row r="108" spans="3:8" x14ac:dyDescent="0.3">
      <c r="C108" s="308"/>
      <c r="D108" s="308"/>
      <c r="E108" s="308"/>
      <c r="F108" s="308"/>
      <c r="G108" s="308"/>
      <c r="H108" s="308"/>
    </row>
    <row r="109" spans="3:8" x14ac:dyDescent="0.3">
      <c r="C109" s="308"/>
      <c r="D109" s="308"/>
      <c r="E109" s="308"/>
      <c r="F109" s="308"/>
      <c r="G109" s="308"/>
      <c r="H109" s="308"/>
    </row>
    <row r="110" spans="3:8" x14ac:dyDescent="0.3">
      <c r="C110" s="308"/>
      <c r="D110" s="308"/>
      <c r="E110" s="308"/>
      <c r="F110" s="308"/>
      <c r="G110" s="308"/>
      <c r="H110" s="308"/>
    </row>
    <row r="111" spans="3:8" x14ac:dyDescent="0.3">
      <c r="C111" s="308"/>
      <c r="D111" s="308"/>
      <c r="E111" s="308"/>
      <c r="F111" s="308"/>
      <c r="G111" s="308"/>
      <c r="H111" s="308"/>
    </row>
    <row r="112" spans="3:8" x14ac:dyDescent="0.3">
      <c r="C112" s="308"/>
      <c r="D112" s="308"/>
      <c r="E112" s="308"/>
      <c r="F112" s="308"/>
      <c r="G112" s="308"/>
      <c r="H112" s="308"/>
    </row>
    <row r="113" spans="3:8" x14ac:dyDescent="0.3">
      <c r="C113" s="308"/>
      <c r="D113" s="308"/>
      <c r="E113" s="308"/>
      <c r="F113" s="308"/>
      <c r="G113" s="308"/>
      <c r="H113" s="308"/>
    </row>
    <row r="114" spans="3:8" x14ac:dyDescent="0.3">
      <c r="C114" s="308"/>
      <c r="D114" s="308"/>
      <c r="E114" s="308"/>
      <c r="F114" s="308"/>
      <c r="G114" s="308"/>
      <c r="H114" s="308"/>
    </row>
    <row r="115" spans="3:8" x14ac:dyDescent="0.3">
      <c r="C115" s="308"/>
      <c r="D115" s="308"/>
      <c r="E115" s="308"/>
      <c r="F115" s="308"/>
      <c r="G115" s="308"/>
      <c r="H115" s="308"/>
    </row>
    <row r="116" spans="3:8" x14ac:dyDescent="0.3">
      <c r="C116" s="308"/>
      <c r="D116" s="308"/>
      <c r="E116" s="308"/>
      <c r="F116" s="308"/>
      <c r="G116" s="308"/>
      <c r="H116" s="308"/>
    </row>
  </sheetData>
  <mergeCells count="4">
    <mergeCell ref="A4:B5"/>
    <mergeCell ref="C4:D4"/>
    <mergeCell ref="E4:F4"/>
    <mergeCell ref="G4:H4"/>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rowBreaks count="1" manualBreakCount="1">
    <brk id="38" max="16383" man="1"/>
  </rowBreaks>
  <ignoredErrors>
    <ignoredError sqref="A10:A29 A30:A3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zoomScaleNormal="100" workbookViewId="0"/>
  </sheetViews>
  <sheetFormatPr baseColWidth="10" defaultColWidth="11" defaultRowHeight="11.5" x14ac:dyDescent="0.3"/>
  <cols>
    <col min="1" max="1" width="4.58203125" style="89" customWidth="1"/>
    <col min="2" max="2" width="21.08203125" style="88" customWidth="1"/>
    <col min="3" max="3" width="36.25" style="88" bestFit="1" customWidth="1"/>
    <col min="4" max="5" width="14.58203125" style="88" customWidth="1"/>
    <col min="6" max="6" width="11" style="88"/>
    <col min="7" max="7" width="12.08203125" style="88" customWidth="1"/>
    <col min="8" max="16384" width="11" style="88"/>
  </cols>
  <sheetData>
    <row r="1" spans="1:5" ht="22" x14ac:dyDescent="0.3">
      <c r="A1" s="86" t="s">
        <v>641</v>
      </c>
      <c r="B1" s="87"/>
    </row>
    <row r="2" spans="1:5" ht="12" customHeight="1" x14ac:dyDescent="0.3"/>
    <row r="3" spans="1:5" ht="12" customHeight="1" x14ac:dyDescent="0.3">
      <c r="A3" s="89" t="s">
        <v>642</v>
      </c>
    </row>
    <row r="4" spans="1:5" ht="12" customHeight="1" x14ac:dyDescent="0.3"/>
    <row r="5" spans="1:5" s="91" customFormat="1" ht="12" customHeight="1" x14ac:dyDescent="0.3">
      <c r="A5" s="90" t="s">
        <v>354</v>
      </c>
      <c r="B5" s="90" t="s">
        <v>357</v>
      </c>
    </row>
    <row r="6" spans="1:5" s="91" customFormat="1" ht="12" customHeight="1" x14ac:dyDescent="0.3">
      <c r="A6" s="92" t="s">
        <v>355</v>
      </c>
      <c r="B6" s="90" t="s">
        <v>358</v>
      </c>
    </row>
    <row r="7" spans="1:5" s="93" customFormat="1" ht="12" customHeight="1" x14ac:dyDescent="0.3">
      <c r="A7" s="92" t="s">
        <v>356</v>
      </c>
      <c r="B7" s="92" t="s">
        <v>359</v>
      </c>
    </row>
    <row r="8" spans="1:5" s="95" customFormat="1" ht="12" customHeight="1" x14ac:dyDescent="0.3">
      <c r="A8" s="94" t="s">
        <v>353</v>
      </c>
      <c r="B8" s="95" t="s">
        <v>135</v>
      </c>
    </row>
    <row r="9" spans="1:5" s="95" customFormat="1" x14ac:dyDescent="0.3">
      <c r="A9" s="94"/>
      <c r="B9" s="96"/>
    </row>
    <row r="10" spans="1:5" x14ac:dyDescent="0.3">
      <c r="A10" s="88"/>
      <c r="C10" s="95"/>
      <c r="D10" s="95"/>
      <c r="E10" s="97"/>
    </row>
  </sheetData>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zoomScaleNormal="100" workbookViewId="0"/>
  </sheetViews>
  <sheetFormatPr baseColWidth="10" defaultColWidth="11" defaultRowHeight="11.5" x14ac:dyDescent="0.3"/>
  <cols>
    <col min="1" max="1" width="12.58203125" style="158" customWidth="1"/>
    <col min="2" max="4" width="12.58203125" style="181" customWidth="1"/>
    <col min="5" max="5" width="1.58203125" style="181" customWidth="1"/>
    <col min="6" max="6" width="70.83203125" style="88" customWidth="1"/>
    <col min="7" max="16384" width="11" style="311"/>
  </cols>
  <sheetData>
    <row r="1" spans="1:6" s="88" customFormat="1" ht="22" x14ac:dyDescent="0.3">
      <c r="A1" s="86" t="s">
        <v>141</v>
      </c>
      <c r="B1" s="295"/>
      <c r="C1" s="295"/>
      <c r="D1" s="296"/>
      <c r="E1" s="162"/>
      <c r="F1" s="162"/>
    </row>
    <row r="2" spans="1:6" s="88" customFormat="1" ht="12" customHeight="1" x14ac:dyDescent="0.3">
      <c r="A2" s="297"/>
      <c r="B2" s="297"/>
      <c r="C2" s="297"/>
      <c r="D2" s="296"/>
      <c r="E2" s="162"/>
      <c r="F2" s="162"/>
    </row>
    <row r="3" spans="1:6" s="88" customFormat="1" ht="12" customHeight="1" x14ac:dyDescent="0.3">
      <c r="A3" s="297"/>
      <c r="B3" s="297"/>
      <c r="C3" s="297"/>
      <c r="D3" s="296"/>
      <c r="E3" s="162"/>
      <c r="F3" s="162"/>
    </row>
    <row r="4" spans="1:6" s="96" customFormat="1" ht="24" customHeight="1" x14ac:dyDescent="0.3">
      <c r="A4" s="475" t="s">
        <v>599</v>
      </c>
      <c r="B4" s="298"/>
      <c r="C4" s="299"/>
      <c r="D4" s="300"/>
      <c r="E4" s="300"/>
      <c r="F4" s="300"/>
    </row>
    <row r="5" spans="1:6" ht="12" customHeight="1" x14ac:dyDescent="0.3"/>
    <row r="6" spans="1:6" ht="12" customHeight="1" x14ac:dyDescent="0.3"/>
    <row r="7" spans="1:6" ht="12" customHeight="1" x14ac:dyDescent="0.3">
      <c r="A7" s="891">
        <v>2</v>
      </c>
      <c r="B7" s="301" t="s">
        <v>76</v>
      </c>
      <c r="C7" s="294"/>
      <c r="D7" s="294"/>
      <c r="E7" s="294"/>
      <c r="F7" s="294"/>
    </row>
    <row r="8" spans="1:6" ht="12" customHeight="1" x14ac:dyDescent="0.3">
      <c r="A8" s="891"/>
      <c r="B8" s="302" t="s">
        <v>193</v>
      </c>
      <c r="C8" s="294"/>
      <c r="D8" s="294"/>
      <c r="E8" s="294"/>
      <c r="F8" s="294"/>
    </row>
    <row r="9" spans="1:6" ht="12" customHeight="1" x14ac:dyDescent="0.3">
      <c r="A9" s="891"/>
      <c r="B9" s="889" t="s">
        <v>684</v>
      </c>
      <c r="C9" s="889"/>
      <c r="D9" s="889"/>
      <c r="E9" s="889"/>
      <c r="F9" s="889"/>
    </row>
    <row r="10" spans="1:6" ht="12" customHeight="1" x14ac:dyDescent="0.3">
      <c r="A10" s="891"/>
      <c r="B10" s="889"/>
      <c r="C10" s="889"/>
      <c r="D10" s="889"/>
      <c r="E10" s="889"/>
      <c r="F10" s="889"/>
    </row>
    <row r="11" spans="1:6" ht="12" customHeight="1" x14ac:dyDescent="0.3">
      <c r="A11" s="891"/>
      <c r="B11" s="889"/>
      <c r="C11" s="889"/>
      <c r="D11" s="889"/>
      <c r="E11" s="889"/>
      <c r="F11" s="889"/>
    </row>
    <row r="12" spans="1:6" ht="12" customHeight="1" x14ac:dyDescent="0.3"/>
    <row r="13" spans="1:6" ht="12" customHeight="1" x14ac:dyDescent="0.3"/>
    <row r="14" spans="1:6" ht="12" customHeight="1" x14ac:dyDescent="0.3"/>
    <row r="15" spans="1:6" s="313" customFormat="1" ht="12" customHeight="1" x14ac:dyDescent="0.3">
      <c r="A15" s="312" t="s">
        <v>151</v>
      </c>
      <c r="B15" s="162" t="s">
        <v>480</v>
      </c>
      <c r="C15" s="162" t="s">
        <v>491</v>
      </c>
      <c r="D15" s="162" t="s">
        <v>194</v>
      </c>
      <c r="E15" s="162"/>
      <c r="F15" s="155"/>
    </row>
    <row r="16" spans="1:6" ht="12" customHeight="1" x14ac:dyDescent="0.3"/>
    <row r="17" spans="1:6" ht="12" customHeight="1" x14ac:dyDescent="0.3">
      <c r="A17" s="512" t="s">
        <v>691</v>
      </c>
      <c r="B17" s="303">
        <v>0</v>
      </c>
      <c r="C17" s="303">
        <v>0</v>
      </c>
      <c r="D17" s="303">
        <f>C17-B17</f>
        <v>0</v>
      </c>
      <c r="E17" s="303"/>
      <c r="F17" s="90" t="s">
        <v>580</v>
      </c>
    </row>
    <row r="18" spans="1:6" ht="12" customHeight="1" x14ac:dyDescent="0.3">
      <c r="A18" s="512" t="s">
        <v>692</v>
      </c>
      <c r="B18" s="303">
        <v>0</v>
      </c>
      <c r="C18" s="303">
        <v>0</v>
      </c>
      <c r="D18" s="303">
        <f>C18-B18</f>
        <v>0</v>
      </c>
      <c r="E18" s="303"/>
    </row>
    <row r="19" spans="1:6" ht="12" customHeight="1" x14ac:dyDescent="0.3">
      <c r="A19" s="158" t="s">
        <v>135</v>
      </c>
    </row>
    <row r="20" spans="1:6" s="513" customFormat="1" ht="12" customHeight="1" x14ac:dyDescent="0.3">
      <c r="A20" s="512"/>
      <c r="B20" s="181"/>
      <c r="C20" s="181"/>
      <c r="D20" s="88"/>
    </row>
    <row r="21" spans="1:6" s="513" customFormat="1" ht="12" customHeight="1" x14ac:dyDescent="0.3">
      <c r="A21" s="512"/>
      <c r="B21" s="181"/>
      <c r="C21" s="181"/>
      <c r="D21" s="88"/>
    </row>
    <row r="22" spans="1:6" s="513" customFormat="1" x14ac:dyDescent="0.3">
      <c r="A22" s="512"/>
      <c r="B22" s="181"/>
      <c r="C22" s="181"/>
      <c r="D22" s="88"/>
    </row>
    <row r="23" spans="1:6" s="513" customFormat="1" x14ac:dyDescent="0.3">
      <c r="A23" s="512"/>
      <c r="B23" s="181"/>
      <c r="C23" s="181"/>
      <c r="D23" s="88"/>
    </row>
    <row r="24" spans="1:6" s="513" customFormat="1" x14ac:dyDescent="0.3">
      <c r="A24" s="512"/>
      <c r="B24" s="181"/>
      <c r="C24" s="181"/>
      <c r="D24" s="88"/>
    </row>
    <row r="25" spans="1:6" s="540" customFormat="1" ht="14.5" x14ac:dyDescent="0.3">
      <c r="A25" s="892">
        <v>9</v>
      </c>
      <c r="B25" s="537" t="s">
        <v>20</v>
      </c>
      <c r="C25" s="538"/>
      <c r="D25" s="538"/>
      <c r="E25" s="539"/>
      <c r="F25" s="539"/>
    </row>
    <row r="26" spans="1:6" s="540" customFormat="1" x14ac:dyDescent="0.3">
      <c r="A26" s="892"/>
      <c r="B26" s="541" t="s">
        <v>193</v>
      </c>
      <c r="C26" s="538"/>
      <c r="D26" s="538"/>
      <c r="E26" s="539"/>
      <c r="F26" s="539"/>
    </row>
    <row r="27" spans="1:6" s="540" customFormat="1" x14ac:dyDescent="0.3">
      <c r="A27" s="892"/>
      <c r="B27" s="893" t="s">
        <v>614</v>
      </c>
      <c r="C27" s="893"/>
      <c r="D27" s="893"/>
      <c r="E27" s="893"/>
      <c r="F27" s="893"/>
    </row>
    <row r="28" spans="1:6" s="540" customFormat="1" x14ac:dyDescent="0.3">
      <c r="A28" s="892"/>
      <c r="B28" s="893"/>
      <c r="C28" s="893"/>
      <c r="D28" s="893"/>
      <c r="E28" s="893"/>
      <c r="F28" s="893"/>
    </row>
    <row r="29" spans="1:6" s="540" customFormat="1" x14ac:dyDescent="0.3">
      <c r="A29" s="892"/>
      <c r="B29" s="893"/>
      <c r="C29" s="893"/>
      <c r="D29" s="893"/>
      <c r="E29" s="893"/>
      <c r="F29" s="893"/>
    </row>
    <row r="30" spans="1:6" s="540" customFormat="1" x14ac:dyDescent="0.3">
      <c r="A30" s="542"/>
      <c r="B30" s="543"/>
      <c r="C30" s="543"/>
      <c r="D30" s="544"/>
    </row>
    <row r="31" spans="1:6" s="540" customFormat="1" x14ac:dyDescent="0.3">
      <c r="A31" s="542"/>
      <c r="B31" s="543"/>
      <c r="C31" s="543"/>
      <c r="D31" s="544"/>
    </row>
    <row r="32" spans="1:6" s="540" customFormat="1" x14ac:dyDescent="0.3">
      <c r="A32" s="542"/>
      <c r="B32" s="543"/>
      <c r="C32" s="543"/>
      <c r="D32" s="544"/>
    </row>
    <row r="33" spans="1:6" s="540" customFormat="1" x14ac:dyDescent="0.3">
      <c r="A33" s="545" t="s">
        <v>151</v>
      </c>
      <c r="B33" s="546" t="s">
        <v>491</v>
      </c>
      <c r="C33" s="546" t="s">
        <v>491</v>
      </c>
      <c r="D33" s="546" t="s">
        <v>194</v>
      </c>
      <c r="E33" s="546"/>
      <c r="F33" s="547"/>
    </row>
    <row r="34" spans="1:6" s="540" customFormat="1" x14ac:dyDescent="0.3">
      <c r="A34" s="542"/>
      <c r="B34" s="543"/>
      <c r="C34" s="543"/>
      <c r="D34" s="543"/>
      <c r="E34" s="543"/>
      <c r="F34" s="544"/>
    </row>
    <row r="35" spans="1:6" s="540" customFormat="1" ht="12" x14ac:dyDescent="0.3">
      <c r="A35" s="542" t="s">
        <v>710</v>
      </c>
      <c r="B35" s="548">
        <v>0</v>
      </c>
      <c r="C35" s="548">
        <v>0</v>
      </c>
      <c r="D35" s="548">
        <f>C35-B35</f>
        <v>0</v>
      </c>
      <c r="E35" s="548"/>
      <c r="F35" s="549" t="s">
        <v>580</v>
      </c>
    </row>
    <row r="36" spans="1:6" s="540" customFormat="1" x14ac:dyDescent="0.3">
      <c r="A36" s="542" t="s">
        <v>709</v>
      </c>
      <c r="B36" s="548">
        <v>0</v>
      </c>
      <c r="C36" s="548">
        <v>0</v>
      </c>
      <c r="D36" s="548">
        <f>C36-B36</f>
        <v>0</v>
      </c>
      <c r="E36" s="548"/>
      <c r="F36" s="544"/>
    </row>
    <row r="37" spans="1:6" s="540" customFormat="1" x14ac:dyDescent="0.3">
      <c r="A37" s="542" t="s">
        <v>135</v>
      </c>
      <c r="B37" s="543"/>
      <c r="C37" s="543"/>
      <c r="D37" s="544"/>
    </row>
    <row r="38" spans="1:6" s="158" customFormat="1" ht="12.75" customHeight="1" x14ac:dyDescent="0.3">
      <c r="B38" s="181"/>
      <c r="C38" s="181"/>
      <c r="D38" s="181"/>
      <c r="E38" s="181"/>
      <c r="F38" s="88"/>
    </row>
  </sheetData>
  <mergeCells count="4">
    <mergeCell ref="A7:A11"/>
    <mergeCell ref="B9:F11"/>
    <mergeCell ref="A25:A29"/>
    <mergeCell ref="B27:F29"/>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zoomScaleNormal="100" workbookViewId="0"/>
  </sheetViews>
  <sheetFormatPr baseColWidth="10" defaultColWidth="11" defaultRowHeight="11.5" x14ac:dyDescent="0.3"/>
  <cols>
    <col min="1" max="1" width="4.58203125" style="144" customWidth="1"/>
    <col min="2" max="2" width="48.75" style="144" customWidth="1"/>
    <col min="3" max="8" width="11.58203125" style="145" customWidth="1"/>
    <col min="9" max="10" width="11" style="133"/>
    <col min="11" max="16384" width="11" style="144"/>
  </cols>
  <sheetData>
    <row r="1" spans="1:8" s="88" customFormat="1" ht="22" x14ac:dyDescent="0.3">
      <c r="A1" s="146" t="s">
        <v>58</v>
      </c>
      <c r="B1" s="117"/>
      <c r="C1" s="118"/>
      <c r="D1" s="118"/>
      <c r="E1" s="118"/>
      <c r="F1" s="118"/>
      <c r="G1" s="119"/>
      <c r="H1" s="119"/>
    </row>
    <row r="2" spans="1:8" s="88" customFormat="1" ht="12" customHeight="1" x14ac:dyDescent="0.3">
      <c r="A2" s="120"/>
      <c r="B2" s="120"/>
      <c r="C2" s="118"/>
      <c r="D2" s="118"/>
      <c r="E2" s="118"/>
      <c r="F2" s="118"/>
      <c r="G2" s="119"/>
      <c r="H2" s="119"/>
    </row>
    <row r="3" spans="1:8" s="88" customFormat="1" ht="12" customHeight="1" x14ac:dyDescent="0.3">
      <c r="A3" s="120"/>
      <c r="B3" s="120"/>
      <c r="C3" s="118"/>
      <c r="D3" s="118"/>
      <c r="E3" s="118"/>
      <c r="F3" s="118"/>
      <c r="G3" s="119"/>
      <c r="H3" s="119"/>
    </row>
    <row r="4" spans="1:8" s="124" customFormat="1" ht="12" customHeight="1" x14ac:dyDescent="0.3">
      <c r="A4" s="803" t="s">
        <v>597</v>
      </c>
      <c r="B4" s="803"/>
      <c r="C4" s="805" t="s">
        <v>480</v>
      </c>
      <c r="D4" s="805"/>
      <c r="E4" s="807" t="s">
        <v>491</v>
      </c>
      <c r="F4" s="807"/>
      <c r="G4" s="890" t="s">
        <v>492</v>
      </c>
      <c r="H4" s="890"/>
    </row>
    <row r="5" spans="1:8" s="124" customFormat="1" ht="12" customHeight="1" x14ac:dyDescent="0.3">
      <c r="A5" s="804"/>
      <c r="B5" s="804"/>
      <c r="C5" s="75" t="s">
        <v>126</v>
      </c>
      <c r="D5" s="75" t="s">
        <v>127</v>
      </c>
      <c r="E5" s="304" t="s">
        <v>126</v>
      </c>
      <c r="F5" s="304" t="s">
        <v>127</v>
      </c>
      <c r="G5" s="305" t="s">
        <v>126</v>
      </c>
      <c r="H5" s="305" t="s">
        <v>127</v>
      </c>
    </row>
    <row r="6" spans="1:8" s="88" customFormat="1" ht="12" customHeight="1" x14ac:dyDescent="0.3">
      <c r="A6" s="128"/>
      <c r="B6" s="128"/>
      <c r="C6" s="76"/>
      <c r="D6" s="76"/>
      <c r="E6" s="303"/>
      <c r="F6" s="303"/>
      <c r="G6" s="307"/>
      <c r="H6" s="307"/>
    </row>
    <row r="7" spans="1:8" s="133" customFormat="1" ht="12" customHeight="1" x14ac:dyDescent="0.3">
      <c r="A7" s="25">
        <v>0</v>
      </c>
      <c r="B7" s="316" t="s">
        <v>74</v>
      </c>
      <c r="C7" s="245">
        <v>0</v>
      </c>
      <c r="D7" s="245">
        <v>0</v>
      </c>
      <c r="E7" s="373">
        <v>0</v>
      </c>
      <c r="F7" s="373">
        <v>0</v>
      </c>
      <c r="G7" s="373">
        <v>0</v>
      </c>
      <c r="H7" s="373">
        <v>0</v>
      </c>
    </row>
    <row r="8" spans="1:8" s="133" customFormat="1" ht="12" customHeight="1" x14ac:dyDescent="0.3">
      <c r="A8" s="25"/>
      <c r="B8" s="316"/>
      <c r="C8" s="245"/>
      <c r="D8" s="245"/>
      <c r="E8" s="373"/>
      <c r="F8" s="373"/>
      <c r="G8" s="373"/>
      <c r="H8" s="373"/>
    </row>
    <row r="9" spans="1:8" s="133" customFormat="1" ht="12" customHeight="1" x14ac:dyDescent="0.3">
      <c r="A9" s="25">
        <v>1</v>
      </c>
      <c r="B9" s="316" t="s">
        <v>75</v>
      </c>
      <c r="C9" s="245">
        <v>0</v>
      </c>
      <c r="D9" s="245">
        <v>0</v>
      </c>
      <c r="E9" s="373">
        <v>0</v>
      </c>
      <c r="F9" s="373">
        <v>0</v>
      </c>
      <c r="G9" s="373">
        <v>0</v>
      </c>
      <c r="H9" s="373">
        <v>0</v>
      </c>
    </row>
    <row r="10" spans="1:8" s="133" customFormat="1" ht="12" customHeight="1" x14ac:dyDescent="0.3">
      <c r="A10" s="25"/>
      <c r="B10" s="317"/>
      <c r="C10" s="245"/>
      <c r="D10" s="245"/>
      <c r="E10" s="373"/>
      <c r="F10" s="373"/>
      <c r="G10" s="373"/>
      <c r="H10" s="373"/>
    </row>
    <row r="11" spans="1:8" s="133" customFormat="1" ht="12" customHeight="1" x14ac:dyDescent="0.3">
      <c r="A11" s="25">
        <v>2</v>
      </c>
      <c r="B11" s="316" t="s">
        <v>76</v>
      </c>
      <c r="C11" s="245">
        <v>0</v>
      </c>
      <c r="D11" s="245">
        <v>0</v>
      </c>
      <c r="E11" s="373">
        <v>0</v>
      </c>
      <c r="F11" s="373">
        <v>0</v>
      </c>
      <c r="G11" s="373">
        <v>0</v>
      </c>
      <c r="H11" s="373">
        <v>0</v>
      </c>
    </row>
    <row r="12" spans="1:8" s="133" customFormat="1" ht="12" customHeight="1" x14ac:dyDescent="0.3">
      <c r="A12" s="25"/>
      <c r="B12" s="316"/>
      <c r="C12" s="245"/>
      <c r="D12" s="245"/>
      <c r="E12" s="373"/>
      <c r="F12" s="373"/>
      <c r="G12" s="373"/>
      <c r="H12" s="373"/>
    </row>
    <row r="13" spans="1:8" s="133" customFormat="1" ht="12" customHeight="1" x14ac:dyDescent="0.3">
      <c r="A13" s="25">
        <v>3</v>
      </c>
      <c r="B13" s="316" t="s">
        <v>77</v>
      </c>
      <c r="C13" s="245">
        <v>0</v>
      </c>
      <c r="D13" s="245">
        <v>0</v>
      </c>
      <c r="E13" s="373">
        <v>0</v>
      </c>
      <c r="F13" s="373">
        <v>0</v>
      </c>
      <c r="G13" s="373">
        <v>0</v>
      </c>
      <c r="H13" s="373">
        <v>0</v>
      </c>
    </row>
    <row r="14" spans="1:8" s="133" customFormat="1" ht="12" customHeight="1" x14ac:dyDescent="0.3">
      <c r="A14" s="25"/>
      <c r="B14" s="316"/>
      <c r="C14" s="245"/>
      <c r="D14" s="245"/>
      <c r="E14" s="373"/>
      <c r="F14" s="373"/>
      <c r="G14" s="373"/>
      <c r="H14" s="373"/>
    </row>
    <row r="15" spans="1:8" s="133" customFormat="1" ht="12" customHeight="1" x14ac:dyDescent="0.3">
      <c r="A15" s="25">
        <v>4</v>
      </c>
      <c r="B15" s="316" t="s">
        <v>78</v>
      </c>
      <c r="C15" s="245">
        <v>0</v>
      </c>
      <c r="D15" s="245">
        <v>0</v>
      </c>
      <c r="E15" s="373">
        <v>0</v>
      </c>
      <c r="F15" s="373">
        <v>0</v>
      </c>
      <c r="G15" s="373">
        <v>0</v>
      </c>
      <c r="H15" s="373">
        <v>0</v>
      </c>
    </row>
    <row r="16" spans="1:8" s="133" customFormat="1" ht="12" customHeight="1" x14ac:dyDescent="0.3">
      <c r="A16" s="25"/>
      <c r="B16" s="316"/>
      <c r="C16" s="245"/>
      <c r="D16" s="245"/>
      <c r="E16" s="373"/>
      <c r="F16" s="373"/>
      <c r="G16" s="373"/>
      <c r="H16" s="373"/>
    </row>
    <row r="17" spans="1:8" s="133" customFormat="1" ht="12" customHeight="1" x14ac:dyDescent="0.3">
      <c r="A17" s="25">
        <v>5</v>
      </c>
      <c r="B17" s="316" t="s">
        <v>79</v>
      </c>
      <c r="C17" s="245">
        <v>0</v>
      </c>
      <c r="D17" s="245">
        <v>0</v>
      </c>
      <c r="E17" s="373">
        <v>0</v>
      </c>
      <c r="F17" s="373">
        <v>0</v>
      </c>
      <c r="G17" s="373">
        <v>0</v>
      </c>
      <c r="H17" s="373">
        <v>0</v>
      </c>
    </row>
    <row r="18" spans="1:8" s="133" customFormat="1" ht="12" customHeight="1" x14ac:dyDescent="0.3">
      <c r="A18" s="25"/>
      <c r="B18" s="316"/>
      <c r="C18" s="245"/>
      <c r="D18" s="245"/>
      <c r="E18" s="373"/>
      <c r="F18" s="373"/>
      <c r="G18" s="373"/>
      <c r="H18" s="373"/>
    </row>
    <row r="19" spans="1:8" s="133" customFormat="1" ht="12" customHeight="1" x14ac:dyDescent="0.3">
      <c r="A19" s="25">
        <v>6</v>
      </c>
      <c r="B19" s="316" t="s">
        <v>493</v>
      </c>
      <c r="C19" s="245">
        <v>0</v>
      </c>
      <c r="D19" s="245">
        <v>0</v>
      </c>
      <c r="E19" s="373">
        <v>0</v>
      </c>
      <c r="F19" s="373">
        <v>0</v>
      </c>
      <c r="G19" s="373">
        <v>0</v>
      </c>
      <c r="H19" s="373">
        <v>0</v>
      </c>
    </row>
    <row r="20" spans="1:8" s="133" customFormat="1" ht="12" customHeight="1" x14ac:dyDescent="0.3">
      <c r="A20" s="25"/>
      <c r="B20" s="316"/>
      <c r="C20" s="245"/>
      <c r="D20" s="245"/>
      <c r="E20" s="373"/>
      <c r="F20" s="373"/>
      <c r="G20" s="373"/>
      <c r="H20" s="373"/>
    </row>
    <row r="21" spans="1:8" s="133" customFormat="1" ht="12" customHeight="1" x14ac:dyDescent="0.3">
      <c r="A21" s="25">
        <v>7</v>
      </c>
      <c r="B21" s="316" t="s">
        <v>80</v>
      </c>
      <c r="C21" s="245">
        <v>0</v>
      </c>
      <c r="D21" s="245">
        <v>0</v>
      </c>
      <c r="E21" s="373">
        <v>0</v>
      </c>
      <c r="F21" s="373">
        <v>0</v>
      </c>
      <c r="G21" s="373">
        <v>0</v>
      </c>
      <c r="H21" s="373">
        <v>0</v>
      </c>
    </row>
    <row r="22" spans="1:8" s="133" customFormat="1" ht="12" customHeight="1" x14ac:dyDescent="0.3">
      <c r="A22" s="25"/>
      <c r="B22" s="316"/>
      <c r="C22" s="245"/>
      <c r="D22" s="245"/>
      <c r="E22" s="373"/>
      <c r="F22" s="373"/>
      <c r="G22" s="373"/>
      <c r="H22" s="373"/>
    </row>
    <row r="23" spans="1:8" s="133" customFormat="1" ht="12" customHeight="1" x14ac:dyDescent="0.3">
      <c r="A23" s="25">
        <v>8</v>
      </c>
      <c r="B23" s="316" t="s">
        <v>81</v>
      </c>
      <c r="C23" s="245">
        <v>0</v>
      </c>
      <c r="D23" s="245">
        <v>0</v>
      </c>
      <c r="E23" s="373">
        <v>0</v>
      </c>
      <c r="F23" s="373">
        <v>0</v>
      </c>
      <c r="G23" s="373">
        <v>0</v>
      </c>
      <c r="H23" s="373">
        <v>0</v>
      </c>
    </row>
    <row r="24" spans="1:8" s="133" customFormat="1" ht="12" customHeight="1" x14ac:dyDescent="0.3">
      <c r="A24" s="132"/>
      <c r="C24" s="140"/>
      <c r="D24" s="140"/>
      <c r="E24" s="141"/>
      <c r="F24" s="141"/>
      <c r="G24" s="141"/>
      <c r="H24" s="141"/>
    </row>
    <row r="25" spans="1:8" s="137" customFormat="1" ht="21" customHeight="1" x14ac:dyDescent="0.3">
      <c r="A25" s="15"/>
      <c r="B25" s="115" t="s">
        <v>199</v>
      </c>
      <c r="C25" s="35">
        <f>SUM(C7:C23)</f>
        <v>0</v>
      </c>
      <c r="D25" s="35">
        <f>SUM(D7:D23)</f>
        <v>0</v>
      </c>
      <c r="E25" s="36">
        <f>SUM(E7:E23)</f>
        <v>0</v>
      </c>
      <c r="F25" s="36">
        <f t="shared" ref="F25:H25" si="0">SUM(F7:F23)</f>
        <v>0</v>
      </c>
      <c r="G25" s="36">
        <f t="shared" si="0"/>
        <v>0</v>
      </c>
      <c r="H25" s="36">
        <f t="shared" si="0"/>
        <v>0</v>
      </c>
    </row>
    <row r="26" spans="1:8" s="151" customFormat="1" ht="12" customHeight="1" x14ac:dyDescent="0.3">
      <c r="A26" s="132"/>
      <c r="B26" s="132"/>
      <c r="C26" s="134"/>
      <c r="D26" s="134"/>
      <c r="E26" s="135"/>
      <c r="F26" s="135"/>
      <c r="G26" s="135"/>
      <c r="H26" s="135"/>
    </row>
    <row r="27" spans="1:8" s="137" customFormat="1" ht="21" customHeight="1" x14ac:dyDescent="0.3">
      <c r="A27" s="15"/>
      <c r="B27" s="894" t="s">
        <v>753</v>
      </c>
      <c r="C27" s="154">
        <v>0</v>
      </c>
      <c r="D27" s="154">
        <v>0</v>
      </c>
      <c r="E27" s="153">
        <v>0</v>
      </c>
      <c r="F27" s="153">
        <v>0</v>
      </c>
      <c r="G27" s="153">
        <v>0</v>
      </c>
      <c r="H27" s="153">
        <v>0</v>
      </c>
    </row>
    <row r="28" spans="1:8" s="133" customFormat="1" ht="12" customHeight="1" x14ac:dyDescent="0.3">
      <c r="A28" s="132"/>
      <c r="B28" s="132"/>
      <c r="C28" s="154"/>
      <c r="D28" s="154"/>
      <c r="E28" s="135"/>
      <c r="F28" s="135"/>
      <c r="G28" s="135"/>
      <c r="H28" s="135"/>
    </row>
    <row r="29" spans="1:8" s="137" customFormat="1" ht="21" customHeight="1" x14ac:dyDescent="0.3">
      <c r="A29" s="15"/>
      <c r="B29" s="115" t="s">
        <v>73</v>
      </c>
      <c r="C29" s="35">
        <v>0</v>
      </c>
      <c r="D29" s="35">
        <v>0</v>
      </c>
      <c r="E29" s="36">
        <v>0</v>
      </c>
      <c r="F29" s="36">
        <v>0</v>
      </c>
      <c r="G29" s="36">
        <v>0</v>
      </c>
      <c r="H29" s="36">
        <v>0</v>
      </c>
    </row>
    <row r="30" spans="1:8" x14ac:dyDescent="0.3">
      <c r="C30" s="144"/>
    </row>
  </sheetData>
  <mergeCells count="4">
    <mergeCell ref="A4:B5"/>
    <mergeCell ref="G4:H4"/>
    <mergeCell ref="E4:F4"/>
    <mergeCell ref="C4:D4"/>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showGridLines="0" zoomScaleNormal="100" workbookViewId="0"/>
  </sheetViews>
  <sheetFormatPr baseColWidth="10" defaultColWidth="11" defaultRowHeight="11.5" x14ac:dyDescent="0.3"/>
  <cols>
    <col min="1" max="1" width="7.75" style="128" customWidth="1"/>
    <col min="2" max="2" width="1.58203125" style="120" customWidth="1"/>
    <col min="3" max="3" width="42.58203125" style="144" customWidth="1"/>
    <col min="4" max="9" width="11.58203125" style="145" customWidth="1"/>
    <col min="10" max="11" width="11" style="133"/>
    <col min="12" max="16384" width="11" style="144"/>
  </cols>
  <sheetData>
    <row r="1" spans="1:9" s="88" customFormat="1" ht="22" x14ac:dyDescent="0.3">
      <c r="A1" s="146" t="s">
        <v>58</v>
      </c>
      <c r="B1" s="120"/>
      <c r="C1" s="117"/>
      <c r="D1" s="118"/>
      <c r="E1" s="118"/>
      <c r="F1" s="118"/>
      <c r="G1" s="118"/>
      <c r="H1" s="119"/>
      <c r="I1" s="119"/>
    </row>
    <row r="2" spans="1:9" s="88" customFormat="1" ht="12" customHeight="1" x14ac:dyDescent="0.3">
      <c r="A2" s="120"/>
      <c r="B2" s="120"/>
      <c r="C2" s="120"/>
      <c r="D2" s="118"/>
      <c r="E2" s="118"/>
      <c r="F2" s="118"/>
      <c r="G2" s="118"/>
      <c r="H2" s="119"/>
      <c r="I2" s="119"/>
    </row>
    <row r="3" spans="1:9" s="88" customFormat="1" ht="12" customHeight="1" x14ac:dyDescent="0.3">
      <c r="A3" s="120"/>
      <c r="B3" s="120"/>
      <c r="C3" s="120"/>
      <c r="D3" s="118"/>
      <c r="E3" s="118"/>
      <c r="F3" s="118"/>
      <c r="G3" s="118"/>
      <c r="H3" s="119"/>
      <c r="I3" s="119"/>
    </row>
    <row r="4" spans="1:9" s="124" customFormat="1" ht="12" customHeight="1" x14ac:dyDescent="0.3">
      <c r="A4" s="803" t="s">
        <v>197</v>
      </c>
      <c r="B4" s="803"/>
      <c r="C4" s="803"/>
      <c r="D4" s="805" t="s">
        <v>480</v>
      </c>
      <c r="E4" s="805"/>
      <c r="F4" s="807" t="s">
        <v>491</v>
      </c>
      <c r="G4" s="807"/>
      <c r="H4" s="890" t="s">
        <v>492</v>
      </c>
      <c r="I4" s="890"/>
    </row>
    <row r="5" spans="1:9" s="124" customFormat="1" ht="12" customHeight="1" x14ac:dyDescent="0.3">
      <c r="A5" s="804"/>
      <c r="B5" s="804"/>
      <c r="C5" s="804"/>
      <c r="D5" s="75" t="s">
        <v>126</v>
      </c>
      <c r="E5" s="75" t="s">
        <v>127</v>
      </c>
      <c r="F5" s="304" t="s">
        <v>126</v>
      </c>
      <c r="G5" s="304" t="s">
        <v>127</v>
      </c>
      <c r="H5" s="305" t="s">
        <v>126</v>
      </c>
      <c r="I5" s="305" t="s">
        <v>127</v>
      </c>
    </row>
    <row r="6" spans="1:9" s="88" customFormat="1" ht="12" customHeight="1" x14ac:dyDescent="0.3">
      <c r="A6" s="128"/>
      <c r="B6" s="120"/>
      <c r="C6" s="128"/>
      <c r="D6" s="76"/>
      <c r="E6" s="76"/>
      <c r="F6" s="303"/>
      <c r="G6" s="303"/>
      <c r="H6" s="307"/>
      <c r="I6" s="307"/>
    </row>
    <row r="7" spans="1:9" s="133" customFormat="1" ht="12" customHeight="1" x14ac:dyDescent="0.3">
      <c r="A7" s="600">
        <v>2</v>
      </c>
      <c r="B7" s="331"/>
      <c r="C7" s="463" t="s">
        <v>76</v>
      </c>
      <c r="D7" s="314">
        <v>0</v>
      </c>
      <c r="E7" s="314">
        <v>0</v>
      </c>
      <c r="F7" s="315">
        <v>0</v>
      </c>
      <c r="G7" s="315">
        <v>0</v>
      </c>
      <c r="H7" s="315">
        <v>0</v>
      </c>
      <c r="I7" s="315">
        <v>0</v>
      </c>
    </row>
    <row r="8" spans="1:9" s="133" customFormat="1" ht="12" customHeight="1" x14ac:dyDescent="0.3">
      <c r="A8" s="600"/>
      <c r="B8" s="331"/>
      <c r="C8" s="463" t="s">
        <v>598</v>
      </c>
      <c r="D8" s="314"/>
      <c r="E8" s="314">
        <v>0</v>
      </c>
      <c r="F8" s="315"/>
      <c r="G8" s="315">
        <v>0</v>
      </c>
      <c r="H8" s="315"/>
      <c r="I8" s="315">
        <v>0</v>
      </c>
    </row>
    <row r="9" spans="1:9" s="133" customFormat="1" ht="12" customHeight="1" x14ac:dyDescent="0.3">
      <c r="A9" s="600"/>
      <c r="B9" s="331"/>
      <c r="C9" s="601"/>
      <c r="D9" s="314"/>
      <c r="E9" s="314"/>
      <c r="F9" s="315"/>
      <c r="G9" s="315"/>
      <c r="H9" s="315"/>
      <c r="I9" s="315"/>
    </row>
    <row r="10" spans="1:9" s="133" customFormat="1" ht="12" customHeight="1" x14ac:dyDescent="0.3">
      <c r="A10" s="600">
        <v>21</v>
      </c>
      <c r="B10" s="331"/>
      <c r="C10" s="190" t="s">
        <v>652</v>
      </c>
      <c r="D10" s="314">
        <v>0</v>
      </c>
      <c r="E10" s="314">
        <v>0</v>
      </c>
      <c r="F10" s="315">
        <v>0</v>
      </c>
      <c r="G10" s="315">
        <v>0</v>
      </c>
      <c r="H10" s="315">
        <v>0</v>
      </c>
      <c r="I10" s="315">
        <v>0</v>
      </c>
    </row>
    <row r="11" spans="1:9" s="133" customFormat="1" ht="12" customHeight="1" x14ac:dyDescent="0.3">
      <c r="A11" s="600"/>
      <c r="B11" s="331"/>
      <c r="C11" s="463" t="s">
        <v>598</v>
      </c>
      <c r="D11" s="314"/>
      <c r="E11" s="314">
        <v>0</v>
      </c>
      <c r="F11" s="315"/>
      <c r="G11" s="315">
        <v>0</v>
      </c>
      <c r="H11" s="315"/>
      <c r="I11" s="315">
        <v>0</v>
      </c>
    </row>
    <row r="12" spans="1:9" s="133" customFormat="1" ht="12" customHeight="1" x14ac:dyDescent="0.3">
      <c r="A12" s="600"/>
      <c r="B12" s="331"/>
      <c r="C12" s="463"/>
      <c r="D12" s="314"/>
      <c r="E12" s="314"/>
      <c r="F12" s="315"/>
      <c r="G12" s="315"/>
      <c r="H12" s="315"/>
      <c r="I12" s="315"/>
    </row>
    <row r="13" spans="1:9" s="148" customFormat="1" ht="12" customHeight="1" x14ac:dyDescent="0.3">
      <c r="A13" s="600">
        <v>217</v>
      </c>
      <c r="B13" s="331"/>
      <c r="C13" s="463" t="s">
        <v>693</v>
      </c>
      <c r="D13" s="314">
        <v>0</v>
      </c>
      <c r="E13" s="314">
        <v>0</v>
      </c>
      <c r="F13" s="315">
        <v>0</v>
      </c>
      <c r="G13" s="315">
        <v>0</v>
      </c>
      <c r="H13" s="315">
        <v>0</v>
      </c>
      <c r="I13" s="315">
        <v>0</v>
      </c>
    </row>
    <row r="14" spans="1:9" s="148" customFormat="1" ht="12" customHeight="1" x14ac:dyDescent="0.3">
      <c r="A14" s="600"/>
      <c r="B14" s="331"/>
      <c r="C14" s="463" t="s">
        <v>598</v>
      </c>
      <c r="D14" s="314"/>
      <c r="E14" s="314">
        <v>0</v>
      </c>
      <c r="F14" s="315"/>
      <c r="G14" s="315">
        <v>0</v>
      </c>
      <c r="H14" s="315"/>
      <c r="I14" s="315">
        <v>0</v>
      </c>
    </row>
    <row r="15" spans="1:9" s="133" customFormat="1" ht="12" customHeight="1" x14ac:dyDescent="0.3">
      <c r="A15" s="600"/>
      <c r="B15" s="331"/>
      <c r="C15" s="463"/>
      <c r="D15" s="314"/>
      <c r="E15" s="314"/>
      <c r="F15" s="315"/>
      <c r="G15" s="315"/>
      <c r="H15" s="315"/>
      <c r="I15" s="315"/>
    </row>
    <row r="16" spans="1:9" s="133" customFormat="1" ht="12" customHeight="1" x14ac:dyDescent="0.3">
      <c r="A16" s="600">
        <v>2170</v>
      </c>
      <c r="B16" s="331"/>
      <c r="C16" s="463" t="s">
        <v>693</v>
      </c>
      <c r="D16" s="314">
        <v>0</v>
      </c>
      <c r="E16" s="314">
        <v>0</v>
      </c>
      <c r="F16" s="315">
        <v>0</v>
      </c>
      <c r="G16" s="315">
        <v>0</v>
      </c>
      <c r="H16" s="315">
        <v>0</v>
      </c>
      <c r="I16" s="315">
        <v>0</v>
      </c>
    </row>
    <row r="17" spans="1:11" s="133" customFormat="1" ht="12" customHeight="1" x14ac:dyDescent="0.3">
      <c r="A17" s="600"/>
      <c r="B17" s="331"/>
      <c r="C17" s="463" t="s">
        <v>598</v>
      </c>
      <c r="D17" s="314"/>
      <c r="E17" s="314">
        <v>0</v>
      </c>
      <c r="F17" s="315"/>
      <c r="G17" s="315">
        <v>0</v>
      </c>
      <c r="H17" s="315"/>
      <c r="I17" s="315">
        <v>0</v>
      </c>
    </row>
    <row r="18" spans="1:11" s="133" customFormat="1" ht="12" customHeight="1" x14ac:dyDescent="0.3">
      <c r="A18" s="25"/>
      <c r="B18" s="15"/>
      <c r="C18" s="316"/>
      <c r="D18" s="314"/>
      <c r="E18" s="314"/>
      <c r="F18" s="315"/>
      <c r="G18" s="315"/>
      <c r="H18" s="315"/>
      <c r="I18" s="315"/>
    </row>
    <row r="19" spans="1:11" s="133" customFormat="1" ht="12" customHeight="1" x14ac:dyDescent="0.3">
      <c r="A19" s="602">
        <v>5040</v>
      </c>
      <c r="B19" s="331"/>
      <c r="C19" s="463" t="s">
        <v>653</v>
      </c>
      <c r="D19" s="314">
        <v>0</v>
      </c>
      <c r="E19" s="314"/>
      <c r="F19" s="315">
        <v>0</v>
      </c>
      <c r="G19" s="315"/>
      <c r="H19" s="315">
        <v>0</v>
      </c>
      <c r="I19" s="315"/>
    </row>
    <row r="20" spans="1:11" s="133" customFormat="1" ht="12" customHeight="1" x14ac:dyDescent="0.3">
      <c r="A20" s="602">
        <v>5060</v>
      </c>
      <c r="B20" s="331"/>
      <c r="C20" s="463" t="s">
        <v>654</v>
      </c>
      <c r="D20" s="314">
        <v>0</v>
      </c>
      <c r="E20" s="314"/>
      <c r="F20" s="315">
        <v>0</v>
      </c>
      <c r="G20" s="315"/>
      <c r="H20" s="315">
        <v>0</v>
      </c>
      <c r="I20" s="315"/>
    </row>
    <row r="21" spans="1:11" ht="12" customHeight="1" x14ac:dyDescent="0.3">
      <c r="A21" s="128" t="s">
        <v>135</v>
      </c>
      <c r="D21" s="76"/>
      <c r="E21" s="76"/>
      <c r="F21" s="307"/>
      <c r="G21" s="307"/>
      <c r="H21" s="307"/>
      <c r="I21" s="307"/>
    </row>
    <row r="22" spans="1:11" ht="12" customHeight="1" x14ac:dyDescent="0.3">
      <c r="D22" s="76"/>
      <c r="E22" s="76"/>
      <c r="F22" s="307"/>
      <c r="G22" s="307"/>
      <c r="H22" s="307"/>
      <c r="I22" s="307"/>
      <c r="J22" s="408"/>
      <c r="K22" s="408"/>
    </row>
    <row r="23" spans="1:11" ht="12" customHeight="1" x14ac:dyDescent="0.3">
      <c r="A23" s="25">
        <v>9</v>
      </c>
      <c r="B23" s="15"/>
      <c r="C23" s="316" t="s">
        <v>82</v>
      </c>
      <c r="D23" s="314">
        <v>0</v>
      </c>
      <c r="E23" s="314">
        <v>0</v>
      </c>
      <c r="F23" s="315">
        <v>0</v>
      </c>
      <c r="G23" s="315">
        <v>0</v>
      </c>
      <c r="H23" s="315">
        <v>0</v>
      </c>
      <c r="I23" s="315">
        <v>0</v>
      </c>
    </row>
    <row r="24" spans="1:11" ht="12" customHeight="1" x14ac:dyDescent="0.3">
      <c r="A24" s="25"/>
      <c r="B24" s="15"/>
      <c r="C24" s="316" t="s">
        <v>598</v>
      </c>
      <c r="D24" s="314"/>
      <c r="E24" s="314">
        <v>0</v>
      </c>
      <c r="F24" s="315"/>
      <c r="G24" s="315">
        <v>0</v>
      </c>
      <c r="H24" s="315"/>
      <c r="I24" s="315">
        <v>0</v>
      </c>
    </row>
    <row r="25" spans="1:11" ht="12" customHeight="1" x14ac:dyDescent="0.3">
      <c r="A25" s="25"/>
      <c r="B25" s="15"/>
      <c r="C25" s="317"/>
      <c r="D25" s="314"/>
      <c r="E25" s="314"/>
      <c r="F25" s="315"/>
      <c r="G25" s="315"/>
      <c r="H25" s="315"/>
      <c r="I25" s="315"/>
    </row>
    <row r="26" spans="1:11" ht="12" customHeight="1" x14ac:dyDescent="0.3">
      <c r="A26" s="25">
        <v>99</v>
      </c>
      <c r="B26" s="15"/>
      <c r="C26" s="316" t="s">
        <v>410</v>
      </c>
      <c r="D26" s="314">
        <v>0</v>
      </c>
      <c r="E26" s="314">
        <v>0</v>
      </c>
      <c r="F26" s="315">
        <v>0</v>
      </c>
      <c r="G26" s="315">
        <v>0</v>
      </c>
      <c r="H26" s="315">
        <v>0</v>
      </c>
      <c r="I26" s="315">
        <v>0</v>
      </c>
    </row>
    <row r="27" spans="1:11" ht="12" customHeight="1" x14ac:dyDescent="0.3">
      <c r="A27" s="25"/>
      <c r="B27" s="15"/>
      <c r="C27" s="316" t="s">
        <v>598</v>
      </c>
      <c r="D27" s="314"/>
      <c r="E27" s="314">
        <v>0</v>
      </c>
      <c r="F27" s="315"/>
      <c r="G27" s="315">
        <v>0</v>
      </c>
      <c r="H27" s="315"/>
      <c r="I27" s="315">
        <v>0</v>
      </c>
    </row>
    <row r="28" spans="1:11" ht="12" customHeight="1" x14ac:dyDescent="0.3">
      <c r="A28" s="25"/>
      <c r="B28" s="15"/>
      <c r="C28" s="316"/>
      <c r="D28" s="314"/>
      <c r="E28" s="314"/>
      <c r="F28" s="315"/>
      <c r="G28" s="315"/>
      <c r="H28" s="315"/>
      <c r="I28" s="315"/>
    </row>
    <row r="29" spans="1:11" ht="12" customHeight="1" x14ac:dyDescent="0.3">
      <c r="A29" s="25">
        <v>999</v>
      </c>
      <c r="B29" s="15"/>
      <c r="C29" s="316" t="s">
        <v>306</v>
      </c>
      <c r="D29" s="314">
        <v>0</v>
      </c>
      <c r="E29" s="314">
        <v>0</v>
      </c>
      <c r="F29" s="315">
        <v>0</v>
      </c>
      <c r="G29" s="315">
        <v>0</v>
      </c>
      <c r="H29" s="315">
        <v>0</v>
      </c>
      <c r="I29" s="315">
        <v>0</v>
      </c>
    </row>
    <row r="30" spans="1:11" ht="12" customHeight="1" x14ac:dyDescent="0.3">
      <c r="A30" s="25"/>
      <c r="B30" s="15"/>
      <c r="C30" s="316" t="s">
        <v>598</v>
      </c>
      <c r="D30" s="314"/>
      <c r="E30" s="314">
        <v>0</v>
      </c>
      <c r="F30" s="315"/>
      <c r="G30" s="315">
        <v>0</v>
      </c>
      <c r="H30" s="315"/>
      <c r="I30" s="315">
        <v>0</v>
      </c>
    </row>
    <row r="31" spans="1:11" ht="12" customHeight="1" x14ac:dyDescent="0.3">
      <c r="A31" s="25"/>
      <c r="B31" s="15"/>
      <c r="C31" s="316"/>
      <c r="D31" s="314"/>
      <c r="E31" s="314"/>
      <c r="F31" s="315"/>
      <c r="G31" s="315"/>
      <c r="H31" s="315"/>
      <c r="I31" s="315"/>
    </row>
    <row r="32" spans="1:11" ht="12" customHeight="1" x14ac:dyDescent="0.3">
      <c r="A32" s="25">
        <v>9999</v>
      </c>
      <c r="B32" s="15"/>
      <c r="C32" s="316" t="s">
        <v>306</v>
      </c>
      <c r="D32" s="314">
        <v>0</v>
      </c>
      <c r="E32" s="314">
        <v>0</v>
      </c>
      <c r="F32" s="315">
        <v>0</v>
      </c>
      <c r="G32" s="315">
        <v>0</v>
      </c>
      <c r="H32" s="315">
        <v>0</v>
      </c>
      <c r="I32" s="315">
        <v>0</v>
      </c>
    </row>
    <row r="33" spans="1:11" ht="12" customHeight="1" x14ac:dyDescent="0.3">
      <c r="A33" s="25"/>
      <c r="B33" s="15"/>
      <c r="C33" s="316" t="s">
        <v>598</v>
      </c>
      <c r="D33" s="314"/>
      <c r="E33" s="314">
        <v>0</v>
      </c>
      <c r="F33" s="315"/>
      <c r="G33" s="315">
        <v>0</v>
      </c>
      <c r="H33" s="315"/>
      <c r="I33" s="315">
        <v>0</v>
      </c>
    </row>
    <row r="34" spans="1:11" ht="12" customHeight="1" x14ac:dyDescent="0.3">
      <c r="A34" s="25"/>
      <c r="B34" s="15"/>
      <c r="C34" s="316"/>
      <c r="D34" s="314"/>
      <c r="E34" s="314"/>
      <c r="F34" s="315"/>
      <c r="G34" s="315"/>
      <c r="H34" s="315"/>
      <c r="I34" s="315"/>
    </row>
    <row r="35" spans="1:11" ht="12" customHeight="1" x14ac:dyDescent="0.3">
      <c r="A35" s="318">
        <v>5900</v>
      </c>
      <c r="B35" s="493"/>
      <c r="C35" s="316" t="s">
        <v>411</v>
      </c>
      <c r="D35" s="314">
        <v>0</v>
      </c>
      <c r="E35" s="314"/>
      <c r="F35" s="315">
        <v>0</v>
      </c>
      <c r="G35" s="315"/>
      <c r="H35" s="315">
        <v>0</v>
      </c>
      <c r="I35" s="315"/>
    </row>
    <row r="36" spans="1:11" ht="12" customHeight="1" x14ac:dyDescent="0.3">
      <c r="A36" s="318">
        <v>6900</v>
      </c>
      <c r="B36" s="493"/>
      <c r="C36" s="316" t="s">
        <v>412</v>
      </c>
      <c r="D36" s="314"/>
      <c r="E36" s="314">
        <v>0</v>
      </c>
      <c r="F36" s="315"/>
      <c r="G36" s="315">
        <v>0</v>
      </c>
      <c r="H36" s="315"/>
      <c r="I36" s="315">
        <v>0</v>
      </c>
    </row>
    <row r="37" spans="1:11" ht="12" customHeight="1" x14ac:dyDescent="0.3">
      <c r="A37" s="318"/>
      <c r="B37" s="493"/>
      <c r="C37" s="316"/>
      <c r="D37" s="393"/>
      <c r="E37" s="393"/>
      <c r="F37" s="315"/>
      <c r="G37" s="315"/>
      <c r="H37" s="315"/>
      <c r="I37" s="315"/>
      <c r="J37" s="408"/>
      <c r="K37" s="408"/>
    </row>
    <row r="38" spans="1:11" x14ac:dyDescent="0.3">
      <c r="D38" s="308"/>
      <c r="E38" s="308"/>
      <c r="F38" s="308"/>
      <c r="G38" s="308"/>
      <c r="H38" s="308"/>
      <c r="I38" s="308"/>
    </row>
    <row r="39" spans="1:11" x14ac:dyDescent="0.3">
      <c r="D39" s="308"/>
      <c r="E39" s="308"/>
      <c r="F39" s="308"/>
      <c r="G39" s="308"/>
      <c r="H39" s="308"/>
      <c r="I39" s="308"/>
    </row>
    <row r="40" spans="1:11" x14ac:dyDescent="0.3">
      <c r="D40" s="308"/>
      <c r="E40" s="308"/>
      <c r="F40" s="308"/>
      <c r="G40" s="308"/>
      <c r="H40" s="308"/>
      <c r="I40" s="308"/>
    </row>
    <row r="41" spans="1:11" x14ac:dyDescent="0.3">
      <c r="D41" s="308"/>
      <c r="E41" s="308"/>
      <c r="F41" s="308"/>
      <c r="G41" s="308"/>
      <c r="H41" s="308"/>
      <c r="I41" s="308"/>
    </row>
    <row r="42" spans="1:11" x14ac:dyDescent="0.3">
      <c r="D42" s="308"/>
      <c r="E42" s="308"/>
      <c r="F42" s="308"/>
      <c r="G42" s="308"/>
      <c r="H42" s="308"/>
      <c r="I42" s="308"/>
    </row>
    <row r="43" spans="1:11" x14ac:dyDescent="0.3">
      <c r="D43" s="308"/>
      <c r="E43" s="308"/>
      <c r="F43" s="308"/>
      <c r="G43" s="308"/>
      <c r="H43" s="308"/>
      <c r="I43" s="308"/>
    </row>
    <row r="44" spans="1:11" x14ac:dyDescent="0.3">
      <c r="D44" s="308"/>
      <c r="E44" s="308"/>
      <c r="F44" s="308"/>
      <c r="G44" s="308"/>
      <c r="H44" s="308"/>
      <c r="I44" s="308"/>
    </row>
    <row r="45" spans="1:11" x14ac:dyDescent="0.3">
      <c r="D45" s="308"/>
      <c r="E45" s="308"/>
      <c r="F45" s="308"/>
      <c r="G45" s="308"/>
      <c r="H45" s="308"/>
      <c r="I45" s="308"/>
    </row>
    <row r="46" spans="1:11" x14ac:dyDescent="0.3">
      <c r="D46" s="308"/>
      <c r="E46" s="308"/>
      <c r="F46" s="308"/>
      <c r="G46" s="308"/>
      <c r="H46" s="308"/>
      <c r="I46" s="308"/>
    </row>
    <row r="47" spans="1:11" x14ac:dyDescent="0.3">
      <c r="D47" s="308"/>
      <c r="E47" s="308"/>
      <c r="F47" s="308"/>
      <c r="G47" s="308"/>
      <c r="H47" s="308"/>
      <c r="I47" s="308"/>
    </row>
    <row r="48" spans="1:11" x14ac:dyDescent="0.3">
      <c r="D48" s="308"/>
      <c r="E48" s="308"/>
      <c r="F48" s="308"/>
      <c r="G48" s="308"/>
      <c r="H48" s="308"/>
      <c r="I48" s="308"/>
    </row>
    <row r="49" spans="4:9" x14ac:dyDescent="0.3">
      <c r="D49" s="308"/>
      <c r="E49" s="308"/>
      <c r="F49" s="308"/>
      <c r="G49" s="308"/>
      <c r="H49" s="308"/>
      <c r="I49" s="308"/>
    </row>
    <row r="50" spans="4:9" x14ac:dyDescent="0.3">
      <c r="D50" s="308"/>
      <c r="E50" s="308"/>
      <c r="F50" s="308"/>
      <c r="G50" s="308"/>
      <c r="H50" s="308"/>
      <c r="I50" s="308"/>
    </row>
    <row r="51" spans="4:9" x14ac:dyDescent="0.3">
      <c r="D51" s="308"/>
      <c r="E51" s="308"/>
      <c r="F51" s="308"/>
      <c r="G51" s="308"/>
      <c r="H51" s="308"/>
      <c r="I51" s="308"/>
    </row>
    <row r="52" spans="4:9" x14ac:dyDescent="0.3">
      <c r="D52" s="308"/>
      <c r="E52" s="308"/>
      <c r="F52" s="308"/>
      <c r="G52" s="308"/>
      <c r="H52" s="308"/>
      <c r="I52" s="308"/>
    </row>
    <row r="53" spans="4:9" x14ac:dyDescent="0.3">
      <c r="D53" s="308"/>
      <c r="E53" s="308"/>
      <c r="F53" s="308"/>
      <c r="G53" s="308"/>
      <c r="H53" s="308"/>
      <c r="I53" s="308"/>
    </row>
    <row r="54" spans="4:9" x14ac:dyDescent="0.3">
      <c r="D54" s="308"/>
      <c r="E54" s="308"/>
      <c r="F54" s="308"/>
      <c r="G54" s="308"/>
      <c r="H54" s="308"/>
      <c r="I54" s="308"/>
    </row>
    <row r="55" spans="4:9" x14ac:dyDescent="0.3">
      <c r="D55" s="308"/>
      <c r="E55" s="308"/>
      <c r="F55" s="308"/>
      <c r="G55" s="308"/>
      <c r="H55" s="308"/>
      <c r="I55" s="308"/>
    </row>
    <row r="56" spans="4:9" x14ac:dyDescent="0.3">
      <c r="D56" s="308"/>
      <c r="E56" s="308"/>
      <c r="F56" s="308"/>
      <c r="G56" s="308"/>
      <c r="H56" s="308"/>
      <c r="I56" s="308"/>
    </row>
    <row r="57" spans="4:9" x14ac:dyDescent="0.3">
      <c r="D57" s="308"/>
      <c r="E57" s="308"/>
      <c r="F57" s="308"/>
      <c r="G57" s="308"/>
      <c r="H57" s="308"/>
      <c r="I57" s="308"/>
    </row>
    <row r="58" spans="4:9" x14ac:dyDescent="0.3">
      <c r="D58" s="308"/>
      <c r="E58" s="308"/>
      <c r="F58" s="308"/>
      <c r="G58" s="308"/>
      <c r="H58" s="308"/>
      <c r="I58" s="308"/>
    </row>
    <row r="59" spans="4:9" x14ac:dyDescent="0.3">
      <c r="D59" s="308"/>
      <c r="E59" s="308"/>
      <c r="F59" s="308"/>
      <c r="G59" s="308"/>
      <c r="H59" s="308"/>
      <c r="I59" s="308"/>
    </row>
    <row r="60" spans="4:9" x14ac:dyDescent="0.3">
      <c r="D60" s="308"/>
      <c r="E60" s="308"/>
      <c r="F60" s="308"/>
      <c r="G60" s="308"/>
      <c r="H60" s="308"/>
      <c r="I60" s="308"/>
    </row>
    <row r="61" spans="4:9" x14ac:dyDescent="0.3">
      <c r="D61" s="308"/>
      <c r="E61" s="308"/>
      <c r="F61" s="308"/>
      <c r="G61" s="308"/>
      <c r="H61" s="308"/>
      <c r="I61" s="308"/>
    </row>
    <row r="62" spans="4:9" x14ac:dyDescent="0.3">
      <c r="D62" s="308"/>
      <c r="E62" s="308"/>
      <c r="F62" s="308"/>
      <c r="G62" s="308"/>
      <c r="H62" s="308"/>
      <c r="I62" s="308"/>
    </row>
    <row r="63" spans="4:9" x14ac:dyDescent="0.3">
      <c r="D63" s="308"/>
      <c r="E63" s="308"/>
      <c r="F63" s="308"/>
      <c r="G63" s="308"/>
      <c r="H63" s="308"/>
      <c r="I63" s="308"/>
    </row>
    <row r="64" spans="4:9" x14ac:dyDescent="0.3">
      <c r="D64" s="308"/>
      <c r="E64" s="308"/>
      <c r="F64" s="308"/>
      <c r="G64" s="308"/>
      <c r="H64" s="308"/>
      <c r="I64" s="308"/>
    </row>
    <row r="65" spans="4:9" x14ac:dyDescent="0.3">
      <c r="D65" s="308"/>
      <c r="E65" s="308"/>
      <c r="F65" s="308"/>
      <c r="G65" s="308"/>
      <c r="H65" s="308"/>
      <c r="I65" s="308"/>
    </row>
    <row r="66" spans="4:9" x14ac:dyDescent="0.3">
      <c r="D66" s="308"/>
      <c r="E66" s="308"/>
      <c r="F66" s="308"/>
      <c r="G66" s="308"/>
      <c r="H66" s="308"/>
      <c r="I66" s="308"/>
    </row>
    <row r="67" spans="4:9" x14ac:dyDescent="0.3">
      <c r="D67" s="308"/>
      <c r="E67" s="308"/>
      <c r="F67" s="308"/>
      <c r="G67" s="308"/>
      <c r="H67" s="308"/>
      <c r="I67" s="308"/>
    </row>
    <row r="68" spans="4:9" x14ac:dyDescent="0.3">
      <c r="D68" s="308"/>
      <c r="E68" s="308"/>
      <c r="F68" s="308"/>
      <c r="G68" s="308"/>
      <c r="H68" s="308"/>
      <c r="I68" s="308"/>
    </row>
    <row r="69" spans="4:9" x14ac:dyDescent="0.3">
      <c r="D69" s="308"/>
      <c r="E69" s="308"/>
      <c r="F69" s="308"/>
      <c r="G69" s="308"/>
      <c r="H69" s="308"/>
      <c r="I69" s="308"/>
    </row>
    <row r="70" spans="4:9" x14ac:dyDescent="0.3">
      <c r="D70" s="308"/>
      <c r="E70" s="308"/>
      <c r="F70" s="308"/>
      <c r="G70" s="308"/>
      <c r="H70" s="308"/>
      <c r="I70" s="308"/>
    </row>
    <row r="71" spans="4:9" x14ac:dyDescent="0.3">
      <c r="D71" s="308"/>
      <c r="E71" s="308"/>
      <c r="F71" s="308"/>
      <c r="G71" s="308"/>
      <c r="H71" s="308"/>
      <c r="I71" s="308"/>
    </row>
    <row r="72" spans="4:9" x14ac:dyDescent="0.3">
      <c r="D72" s="308"/>
      <c r="E72" s="308"/>
      <c r="F72" s="308"/>
      <c r="G72" s="308"/>
      <c r="H72" s="308"/>
      <c r="I72" s="308"/>
    </row>
    <row r="73" spans="4:9" x14ac:dyDescent="0.3">
      <c r="D73" s="308"/>
      <c r="E73" s="308"/>
      <c r="F73" s="308"/>
      <c r="G73" s="308"/>
      <c r="H73" s="308"/>
      <c r="I73" s="308"/>
    </row>
    <row r="74" spans="4:9" x14ac:dyDescent="0.3">
      <c r="D74" s="308"/>
      <c r="E74" s="308"/>
      <c r="F74" s="308"/>
      <c r="G74" s="308"/>
      <c r="H74" s="308"/>
      <c r="I74" s="308"/>
    </row>
    <row r="75" spans="4:9" x14ac:dyDescent="0.3">
      <c r="D75" s="308"/>
      <c r="E75" s="308"/>
      <c r="F75" s="308"/>
      <c r="G75" s="308"/>
      <c r="H75" s="308"/>
      <c r="I75" s="308"/>
    </row>
    <row r="76" spans="4:9" x14ac:dyDescent="0.3">
      <c r="D76" s="308"/>
      <c r="E76" s="308"/>
      <c r="F76" s="308"/>
      <c r="G76" s="308"/>
      <c r="H76" s="308"/>
      <c r="I76" s="308"/>
    </row>
    <row r="77" spans="4:9" x14ac:dyDescent="0.3">
      <c r="D77" s="308"/>
      <c r="E77" s="308"/>
      <c r="F77" s="308"/>
      <c r="G77" s="308"/>
      <c r="H77" s="308"/>
      <c r="I77" s="308"/>
    </row>
    <row r="78" spans="4:9" x14ac:dyDescent="0.3">
      <c r="D78" s="308"/>
      <c r="E78" s="308"/>
      <c r="F78" s="308"/>
      <c r="G78" s="308"/>
      <c r="H78" s="308"/>
      <c r="I78" s="308"/>
    </row>
    <row r="79" spans="4:9" x14ac:dyDescent="0.3">
      <c r="D79" s="308"/>
      <c r="E79" s="308"/>
      <c r="F79" s="308"/>
      <c r="G79" s="308"/>
      <c r="H79" s="308"/>
      <c r="I79" s="308"/>
    </row>
    <row r="80" spans="4:9" x14ac:dyDescent="0.3">
      <c r="D80" s="308"/>
      <c r="E80" s="308"/>
      <c r="F80" s="308"/>
      <c r="G80" s="308"/>
      <c r="H80" s="308"/>
      <c r="I80" s="308"/>
    </row>
    <row r="81" spans="4:9" x14ac:dyDescent="0.3">
      <c r="D81" s="308"/>
      <c r="E81" s="308"/>
      <c r="F81" s="308"/>
      <c r="G81" s="308"/>
      <c r="H81" s="308"/>
      <c r="I81" s="308"/>
    </row>
    <row r="82" spans="4:9" x14ac:dyDescent="0.3">
      <c r="D82" s="308"/>
      <c r="E82" s="308"/>
      <c r="F82" s="308"/>
      <c r="G82" s="308"/>
      <c r="H82" s="308"/>
      <c r="I82" s="308"/>
    </row>
    <row r="83" spans="4:9" x14ac:dyDescent="0.3">
      <c r="D83" s="308"/>
      <c r="E83" s="308"/>
      <c r="F83" s="308"/>
      <c r="G83" s="308"/>
      <c r="H83" s="308"/>
      <c r="I83" s="308"/>
    </row>
    <row r="84" spans="4:9" x14ac:dyDescent="0.3">
      <c r="D84" s="308"/>
      <c r="E84" s="308"/>
      <c r="F84" s="308"/>
      <c r="G84" s="308"/>
      <c r="H84" s="308"/>
      <c r="I84" s="308"/>
    </row>
    <row r="85" spans="4:9" x14ac:dyDescent="0.3">
      <c r="D85" s="308"/>
      <c r="E85" s="308"/>
      <c r="F85" s="308"/>
      <c r="G85" s="308"/>
      <c r="H85" s="308"/>
      <c r="I85" s="308"/>
    </row>
    <row r="86" spans="4:9" x14ac:dyDescent="0.3">
      <c r="D86" s="308"/>
      <c r="E86" s="308"/>
      <c r="F86" s="308"/>
      <c r="G86" s="308"/>
      <c r="H86" s="308"/>
      <c r="I86" s="308"/>
    </row>
    <row r="87" spans="4:9" x14ac:dyDescent="0.3">
      <c r="D87" s="308"/>
      <c r="E87" s="308"/>
      <c r="F87" s="308"/>
      <c r="G87" s="308"/>
      <c r="H87" s="308"/>
      <c r="I87" s="308"/>
    </row>
    <row r="88" spans="4:9" x14ac:dyDescent="0.3">
      <c r="D88" s="308"/>
      <c r="E88" s="308"/>
      <c r="F88" s="308"/>
      <c r="G88" s="308"/>
      <c r="H88" s="308"/>
      <c r="I88" s="308"/>
    </row>
    <row r="89" spans="4:9" x14ac:dyDescent="0.3">
      <c r="D89" s="308"/>
      <c r="E89" s="308"/>
      <c r="F89" s="308"/>
      <c r="G89" s="308"/>
      <c r="H89" s="308"/>
      <c r="I89" s="308"/>
    </row>
    <row r="90" spans="4:9" x14ac:dyDescent="0.3">
      <c r="D90" s="308"/>
      <c r="E90" s="308"/>
      <c r="F90" s="308"/>
      <c r="G90" s="308"/>
      <c r="H90" s="308"/>
      <c r="I90" s="308"/>
    </row>
    <row r="91" spans="4:9" x14ac:dyDescent="0.3">
      <c r="D91" s="308"/>
      <c r="E91" s="308"/>
      <c r="F91" s="308"/>
      <c r="G91" s="308"/>
      <c r="H91" s="308"/>
      <c r="I91" s="308"/>
    </row>
    <row r="92" spans="4:9" x14ac:dyDescent="0.3">
      <c r="D92" s="308"/>
      <c r="E92" s="308"/>
      <c r="F92" s="308"/>
      <c r="G92" s="308"/>
      <c r="H92" s="308"/>
      <c r="I92" s="308"/>
    </row>
    <row r="93" spans="4:9" x14ac:dyDescent="0.3">
      <c r="D93" s="308"/>
      <c r="E93" s="308"/>
      <c r="F93" s="308"/>
      <c r="G93" s="308"/>
      <c r="H93" s="308"/>
      <c r="I93" s="308"/>
    </row>
    <row r="94" spans="4:9" x14ac:dyDescent="0.3">
      <c r="D94" s="308"/>
      <c r="E94" s="308"/>
      <c r="F94" s="308"/>
      <c r="G94" s="308"/>
      <c r="H94" s="308"/>
      <c r="I94" s="308"/>
    </row>
    <row r="95" spans="4:9" x14ac:dyDescent="0.3">
      <c r="D95" s="308"/>
      <c r="E95" s="308"/>
      <c r="F95" s="308"/>
      <c r="G95" s="308"/>
      <c r="H95" s="308"/>
      <c r="I95" s="308"/>
    </row>
    <row r="96" spans="4:9" x14ac:dyDescent="0.3">
      <c r="D96" s="308"/>
      <c r="E96" s="308"/>
      <c r="F96" s="308"/>
      <c r="G96" s="308"/>
      <c r="H96" s="308"/>
      <c r="I96" s="308"/>
    </row>
    <row r="97" spans="4:9" x14ac:dyDescent="0.3">
      <c r="D97" s="308"/>
      <c r="E97" s="308"/>
      <c r="F97" s="308"/>
      <c r="G97" s="308"/>
      <c r="H97" s="308"/>
      <c r="I97" s="308"/>
    </row>
    <row r="98" spans="4:9" x14ac:dyDescent="0.3">
      <c r="D98" s="308"/>
      <c r="E98" s="308"/>
      <c r="F98" s="308"/>
      <c r="G98" s="308"/>
      <c r="H98" s="308"/>
      <c r="I98" s="308"/>
    </row>
    <row r="99" spans="4:9" x14ac:dyDescent="0.3">
      <c r="D99" s="308"/>
      <c r="E99" s="308"/>
      <c r="F99" s="308"/>
      <c r="G99" s="308"/>
      <c r="H99" s="308"/>
      <c r="I99" s="308"/>
    </row>
  </sheetData>
  <mergeCells count="4">
    <mergeCell ref="A4:C5"/>
    <mergeCell ref="H4:I4"/>
    <mergeCell ref="F4:G4"/>
    <mergeCell ref="D4:E4"/>
  </mergeCells>
  <pageMargins left="0.59055118110236227" right="0.59055118110236227" top="0.98425196850393704" bottom="0.59055118110236227" header="0.59055118110236227" footer="0.31496062992125984"/>
  <pageSetup paperSize="9" scale="95" orientation="landscape" horizontalDpi="4294967293" r:id="rId1"/>
  <headerFooter>
    <oddHeader>&amp;L&amp;8Schulgemeinde&amp;R&amp;8Jahresrechnung 2019</oddHeader>
    <oddFooter>&amp;R&amp;8Seite &amp;P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zoomScaleNormal="100" workbookViewId="0"/>
  </sheetViews>
  <sheetFormatPr baseColWidth="10" defaultColWidth="11" defaultRowHeight="11.5" x14ac:dyDescent="0.3"/>
  <cols>
    <col min="1" max="1" width="4.58203125" style="144" customWidth="1"/>
    <col min="2" max="2" width="48.75" style="144" customWidth="1"/>
    <col min="3" max="8" width="11.58203125" style="145" customWidth="1"/>
    <col min="9" max="10" width="11" style="133"/>
    <col min="11" max="16384" width="11" style="144"/>
  </cols>
  <sheetData>
    <row r="1" spans="1:8" s="88" customFormat="1" ht="22" x14ac:dyDescent="0.3">
      <c r="A1" s="146" t="s">
        <v>136</v>
      </c>
      <c r="B1" s="117"/>
      <c r="C1" s="118"/>
      <c r="D1" s="118"/>
      <c r="E1" s="118"/>
      <c r="F1" s="118"/>
      <c r="G1" s="119"/>
      <c r="H1" s="119"/>
    </row>
    <row r="2" spans="1:8" s="88" customFormat="1" ht="12" customHeight="1" x14ac:dyDescent="0.3">
      <c r="A2" s="120"/>
      <c r="B2" s="120"/>
      <c r="C2" s="118"/>
      <c r="D2" s="118"/>
      <c r="E2" s="118"/>
      <c r="F2" s="118"/>
      <c r="G2" s="119"/>
      <c r="H2" s="119"/>
    </row>
    <row r="3" spans="1:8" s="88" customFormat="1" ht="12" customHeight="1" x14ac:dyDescent="0.3">
      <c r="A3" s="120"/>
      <c r="B3" s="120"/>
      <c r="C3" s="118"/>
      <c r="D3" s="118"/>
      <c r="E3" s="118"/>
      <c r="F3" s="118"/>
      <c r="G3" s="119"/>
      <c r="H3" s="119"/>
    </row>
    <row r="4" spans="1:8" s="124" customFormat="1" ht="12" customHeight="1" x14ac:dyDescent="0.3">
      <c r="A4" s="803" t="s">
        <v>597</v>
      </c>
      <c r="B4" s="803"/>
      <c r="C4" s="805" t="s">
        <v>480</v>
      </c>
      <c r="D4" s="805"/>
      <c r="E4" s="807" t="s">
        <v>491</v>
      </c>
      <c r="F4" s="807"/>
      <c r="G4" s="890" t="s">
        <v>492</v>
      </c>
      <c r="H4" s="890"/>
    </row>
    <row r="5" spans="1:8" s="124" customFormat="1" ht="12" customHeight="1" x14ac:dyDescent="0.3">
      <c r="A5" s="804"/>
      <c r="B5" s="804"/>
      <c r="C5" s="75" t="s">
        <v>126</v>
      </c>
      <c r="D5" s="75" t="s">
        <v>127</v>
      </c>
      <c r="E5" s="304" t="s">
        <v>126</v>
      </c>
      <c r="F5" s="304" t="s">
        <v>127</v>
      </c>
      <c r="G5" s="305" t="s">
        <v>126</v>
      </c>
      <c r="H5" s="305" t="s">
        <v>127</v>
      </c>
    </row>
    <row r="6" spans="1:8" s="88" customFormat="1" ht="12" customHeight="1" x14ac:dyDescent="0.3">
      <c r="A6" s="128"/>
      <c r="B6" s="128"/>
      <c r="C6" s="76"/>
      <c r="D6" s="76"/>
      <c r="E6" s="303"/>
      <c r="F6" s="303"/>
      <c r="G6" s="307"/>
      <c r="H6" s="307"/>
    </row>
    <row r="7" spans="1:8" s="133" customFormat="1" ht="12" customHeight="1" x14ac:dyDescent="0.3">
      <c r="A7" s="193">
        <v>9630</v>
      </c>
      <c r="B7" s="190" t="s">
        <v>310</v>
      </c>
      <c r="C7" s="245">
        <v>0</v>
      </c>
      <c r="D7" s="245">
        <v>0</v>
      </c>
      <c r="E7" s="244">
        <v>0</v>
      </c>
      <c r="F7" s="244">
        <v>0</v>
      </c>
      <c r="G7" s="244">
        <v>0</v>
      </c>
      <c r="H7" s="244">
        <v>0</v>
      </c>
    </row>
    <row r="8" spans="1:8" s="133" customFormat="1" ht="12" customHeight="1" x14ac:dyDescent="0.3">
      <c r="A8" s="193"/>
      <c r="B8" s="306"/>
      <c r="C8" s="245"/>
      <c r="D8" s="245"/>
      <c r="E8" s="244"/>
      <c r="F8" s="244"/>
      <c r="G8" s="244"/>
      <c r="H8" s="244"/>
    </row>
    <row r="9" spans="1:8" s="133" customFormat="1" ht="12" customHeight="1" x14ac:dyDescent="0.3">
      <c r="A9" s="193">
        <v>9690</v>
      </c>
      <c r="B9" s="190" t="s">
        <v>311</v>
      </c>
      <c r="C9" s="245">
        <v>0</v>
      </c>
      <c r="D9" s="245">
        <v>0</v>
      </c>
      <c r="E9" s="244">
        <v>0</v>
      </c>
      <c r="F9" s="244">
        <v>0</v>
      </c>
      <c r="G9" s="244">
        <v>0</v>
      </c>
      <c r="H9" s="244">
        <v>0</v>
      </c>
    </row>
    <row r="10" spans="1:8" s="133" customFormat="1" ht="12" customHeight="1" x14ac:dyDescent="0.3">
      <c r="A10" s="128"/>
      <c r="B10" s="144"/>
      <c r="C10" s="76"/>
      <c r="D10" s="76"/>
      <c r="E10" s="307"/>
      <c r="F10" s="307"/>
      <c r="G10" s="307"/>
      <c r="H10" s="307"/>
    </row>
    <row r="11" spans="1:8" s="246" customFormat="1" ht="21" customHeight="1" x14ac:dyDescent="0.3">
      <c r="A11" s="233"/>
      <c r="B11" s="237" t="s">
        <v>199</v>
      </c>
      <c r="C11" s="79">
        <f>SUM(C7:C9)</f>
        <v>0</v>
      </c>
      <c r="D11" s="79">
        <f t="shared" ref="D11:H11" si="0">SUM(D7:D9)</f>
        <v>0</v>
      </c>
      <c r="E11" s="300">
        <f t="shared" si="0"/>
        <v>0</v>
      </c>
      <c r="F11" s="300">
        <f t="shared" si="0"/>
        <v>0</v>
      </c>
      <c r="G11" s="300">
        <f t="shared" si="0"/>
        <v>0</v>
      </c>
      <c r="H11" s="300">
        <f t="shared" si="0"/>
        <v>0</v>
      </c>
    </row>
    <row r="12" spans="1:8" s="145" customFormat="1" ht="12" customHeight="1" x14ac:dyDescent="0.3">
      <c r="A12" s="128"/>
      <c r="B12" s="128"/>
      <c r="C12" s="129"/>
      <c r="D12" s="129"/>
      <c r="E12" s="400"/>
      <c r="F12" s="400"/>
      <c r="G12" s="400"/>
      <c r="H12" s="400"/>
    </row>
    <row r="13" spans="1:8" s="246" customFormat="1" ht="21" customHeight="1" x14ac:dyDescent="0.3">
      <c r="A13" s="233"/>
      <c r="B13" s="15" t="s">
        <v>753</v>
      </c>
      <c r="C13" s="390">
        <v>0</v>
      </c>
      <c r="D13" s="390">
        <v>0</v>
      </c>
      <c r="E13" s="402">
        <v>0</v>
      </c>
      <c r="F13" s="402">
        <v>0</v>
      </c>
      <c r="G13" s="402">
        <v>0</v>
      </c>
      <c r="H13" s="402">
        <v>0</v>
      </c>
    </row>
    <row r="14" spans="1:8" s="133" customFormat="1" ht="12" customHeight="1" x14ac:dyDescent="0.3">
      <c r="A14" s="128"/>
      <c r="B14" s="128"/>
      <c r="C14" s="390"/>
      <c r="D14" s="390"/>
      <c r="E14" s="400"/>
      <c r="F14" s="400"/>
      <c r="G14" s="400"/>
      <c r="H14" s="400"/>
    </row>
    <row r="15" spans="1:8" s="246" customFormat="1" ht="21" customHeight="1" x14ac:dyDescent="0.3">
      <c r="A15" s="233"/>
      <c r="B15" s="237" t="s">
        <v>73</v>
      </c>
      <c r="C15" s="79">
        <v>0</v>
      </c>
      <c r="D15" s="79">
        <v>0</v>
      </c>
      <c r="E15" s="238">
        <v>0</v>
      </c>
      <c r="F15" s="238">
        <v>0</v>
      </c>
      <c r="G15" s="238">
        <v>0</v>
      </c>
      <c r="H15" s="238">
        <v>0</v>
      </c>
    </row>
    <row r="16" spans="1:8" s="133" customFormat="1" x14ac:dyDescent="0.3">
      <c r="A16" s="144"/>
      <c r="B16" s="144"/>
      <c r="C16" s="144"/>
      <c r="D16" s="145"/>
      <c r="E16" s="145"/>
      <c r="F16" s="145"/>
      <c r="G16" s="145"/>
      <c r="H16" s="145"/>
    </row>
  </sheetData>
  <mergeCells count="4">
    <mergeCell ref="A4:B5"/>
    <mergeCell ref="C4:D4"/>
    <mergeCell ref="E4:F4"/>
    <mergeCell ref="G4:H4"/>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showGridLines="0" zoomScaleNormal="100" workbookViewId="0"/>
  </sheetViews>
  <sheetFormatPr baseColWidth="10" defaultColWidth="11" defaultRowHeight="11.5" x14ac:dyDescent="0.3"/>
  <cols>
    <col min="1" max="1" width="7.75" style="128" customWidth="1"/>
    <col min="2" max="2" width="45.58203125" style="144" customWidth="1"/>
    <col min="3" max="8" width="11.58203125" style="145" customWidth="1"/>
    <col min="9" max="10" width="11" style="133"/>
    <col min="11" max="16384" width="11" style="144"/>
  </cols>
  <sheetData>
    <row r="1" spans="1:10" s="88" customFormat="1" ht="22" x14ac:dyDescent="0.3">
      <c r="A1" s="146" t="s">
        <v>136</v>
      </c>
      <c r="B1" s="117"/>
      <c r="C1" s="118"/>
      <c r="D1" s="118"/>
      <c r="E1" s="118"/>
      <c r="F1" s="118"/>
      <c r="G1" s="119"/>
      <c r="H1" s="119"/>
    </row>
    <row r="2" spans="1:10" s="88" customFormat="1" ht="12" customHeight="1" x14ac:dyDescent="0.3">
      <c r="A2" s="120"/>
      <c r="B2" s="120"/>
      <c r="C2" s="118"/>
      <c r="D2" s="118"/>
      <c r="E2" s="118"/>
      <c r="F2" s="118"/>
      <c r="G2" s="119"/>
      <c r="H2" s="119"/>
    </row>
    <row r="3" spans="1:10" s="88" customFormat="1" ht="12" customHeight="1" x14ac:dyDescent="0.3">
      <c r="A3" s="120"/>
      <c r="B3" s="120"/>
      <c r="C3" s="118"/>
      <c r="D3" s="118"/>
      <c r="E3" s="118"/>
      <c r="F3" s="118"/>
      <c r="G3" s="119"/>
      <c r="H3" s="119"/>
    </row>
    <row r="4" spans="1:10" s="124" customFormat="1" ht="12" customHeight="1" x14ac:dyDescent="0.3">
      <c r="A4" s="803" t="s">
        <v>197</v>
      </c>
      <c r="B4" s="803"/>
      <c r="C4" s="805" t="s">
        <v>480</v>
      </c>
      <c r="D4" s="805"/>
      <c r="E4" s="807" t="s">
        <v>491</v>
      </c>
      <c r="F4" s="807"/>
      <c r="G4" s="890" t="s">
        <v>492</v>
      </c>
      <c r="H4" s="890"/>
    </row>
    <row r="5" spans="1:10" s="124" customFormat="1" ht="12" customHeight="1" x14ac:dyDescent="0.3">
      <c r="A5" s="804"/>
      <c r="B5" s="804"/>
      <c r="C5" s="75" t="s">
        <v>126</v>
      </c>
      <c r="D5" s="75" t="s">
        <v>127</v>
      </c>
      <c r="E5" s="304" t="s">
        <v>126</v>
      </c>
      <c r="F5" s="304" t="s">
        <v>127</v>
      </c>
      <c r="G5" s="305" t="s">
        <v>126</v>
      </c>
      <c r="H5" s="305" t="s">
        <v>127</v>
      </c>
    </row>
    <row r="6" spans="1:10" s="88" customFormat="1" ht="12" customHeight="1" x14ac:dyDescent="0.3">
      <c r="A6" s="128"/>
      <c r="B6" s="128"/>
      <c r="C6" s="76"/>
      <c r="D6" s="76"/>
      <c r="E6" s="303"/>
      <c r="F6" s="303"/>
      <c r="G6" s="307"/>
      <c r="H6" s="307"/>
    </row>
    <row r="7" spans="1:10" s="133" customFormat="1" ht="12" customHeight="1" x14ac:dyDescent="0.3">
      <c r="A7" s="25">
        <v>9</v>
      </c>
      <c r="B7" s="316" t="s">
        <v>82</v>
      </c>
      <c r="C7" s="314">
        <v>0</v>
      </c>
      <c r="D7" s="314">
        <v>0</v>
      </c>
      <c r="E7" s="315">
        <v>0</v>
      </c>
      <c r="F7" s="315">
        <v>0</v>
      </c>
      <c r="G7" s="315">
        <v>0</v>
      </c>
      <c r="H7" s="315">
        <v>0</v>
      </c>
    </row>
    <row r="8" spans="1:10" s="133" customFormat="1" ht="12" customHeight="1" x14ac:dyDescent="0.3">
      <c r="A8" s="25"/>
      <c r="B8" s="316" t="s">
        <v>598</v>
      </c>
      <c r="C8" s="314"/>
      <c r="D8" s="314">
        <v>0</v>
      </c>
      <c r="E8" s="315"/>
      <c r="F8" s="315">
        <v>0</v>
      </c>
      <c r="G8" s="315"/>
      <c r="H8" s="315">
        <v>0</v>
      </c>
    </row>
    <row r="9" spans="1:10" s="133" customFormat="1" ht="12" customHeight="1" x14ac:dyDescent="0.3">
      <c r="A9" s="25"/>
      <c r="B9" s="317"/>
      <c r="C9" s="314"/>
      <c r="D9" s="314"/>
      <c r="E9" s="315"/>
      <c r="F9" s="315"/>
      <c r="G9" s="315"/>
      <c r="H9" s="315"/>
    </row>
    <row r="10" spans="1:10" s="160" customFormat="1" ht="12" customHeight="1" x14ac:dyDescent="0.3">
      <c r="A10" s="25">
        <v>96</v>
      </c>
      <c r="B10" s="316" t="s">
        <v>501</v>
      </c>
      <c r="C10" s="314">
        <v>0</v>
      </c>
      <c r="D10" s="314">
        <v>0</v>
      </c>
      <c r="E10" s="315">
        <v>0</v>
      </c>
      <c r="F10" s="315">
        <v>0</v>
      </c>
      <c r="G10" s="315">
        <v>0</v>
      </c>
      <c r="H10" s="315">
        <v>0</v>
      </c>
    </row>
    <row r="11" spans="1:10" s="160" customFormat="1" ht="12" customHeight="1" x14ac:dyDescent="0.3">
      <c r="A11" s="25"/>
      <c r="B11" s="316" t="s">
        <v>598</v>
      </c>
      <c r="C11" s="314"/>
      <c r="D11" s="314">
        <v>0</v>
      </c>
      <c r="E11" s="315"/>
      <c r="F11" s="315">
        <v>0</v>
      </c>
      <c r="G11" s="315"/>
      <c r="H11" s="315">
        <v>0</v>
      </c>
    </row>
    <row r="12" spans="1:10" s="160" customFormat="1" ht="12" customHeight="1" x14ac:dyDescent="0.3">
      <c r="A12" s="25"/>
      <c r="B12" s="316"/>
      <c r="C12" s="314"/>
      <c r="D12" s="314"/>
      <c r="E12" s="315"/>
      <c r="F12" s="315"/>
      <c r="G12" s="315"/>
      <c r="H12" s="315"/>
    </row>
    <row r="13" spans="1:10" s="133" customFormat="1" ht="12" customHeight="1" x14ac:dyDescent="0.3">
      <c r="A13" s="25">
        <v>963</v>
      </c>
      <c r="B13" s="316" t="s">
        <v>200</v>
      </c>
      <c r="C13" s="314">
        <v>0</v>
      </c>
      <c r="D13" s="314">
        <v>0</v>
      </c>
      <c r="E13" s="315">
        <v>0</v>
      </c>
      <c r="F13" s="315">
        <v>0</v>
      </c>
      <c r="G13" s="315">
        <v>0</v>
      </c>
      <c r="H13" s="315">
        <v>0</v>
      </c>
      <c r="J13" s="160"/>
    </row>
    <row r="14" spans="1:10" s="133" customFormat="1" ht="12" customHeight="1" x14ac:dyDescent="0.3">
      <c r="A14" s="25"/>
      <c r="B14" s="316" t="s">
        <v>598</v>
      </c>
      <c r="C14" s="314"/>
      <c r="D14" s="314">
        <v>0</v>
      </c>
      <c r="E14" s="315"/>
      <c r="F14" s="315">
        <v>0</v>
      </c>
      <c r="G14" s="315"/>
      <c r="H14" s="315">
        <v>0</v>
      </c>
    </row>
    <row r="15" spans="1:10" s="133" customFormat="1" ht="12" customHeight="1" x14ac:dyDescent="0.3">
      <c r="A15" s="25"/>
      <c r="B15" s="316"/>
      <c r="C15" s="314"/>
      <c r="D15" s="314"/>
      <c r="E15" s="315"/>
      <c r="F15" s="315"/>
      <c r="G15" s="315"/>
      <c r="H15" s="315"/>
    </row>
    <row r="16" spans="1:10" s="133" customFormat="1" ht="12" customHeight="1" x14ac:dyDescent="0.3">
      <c r="A16" s="25">
        <v>9630</v>
      </c>
      <c r="B16" s="316" t="s">
        <v>200</v>
      </c>
      <c r="C16" s="314">
        <v>0</v>
      </c>
      <c r="D16" s="314">
        <v>0</v>
      </c>
      <c r="E16" s="315">
        <v>0</v>
      </c>
      <c r="F16" s="315">
        <v>0</v>
      </c>
      <c r="G16" s="315">
        <v>0</v>
      </c>
      <c r="H16" s="315">
        <v>0</v>
      </c>
    </row>
    <row r="17" spans="1:8" s="133" customFormat="1" ht="12" customHeight="1" x14ac:dyDescent="0.3">
      <c r="A17" s="25"/>
      <c r="B17" s="316" t="s">
        <v>598</v>
      </c>
      <c r="C17" s="314"/>
      <c r="D17" s="314">
        <v>0</v>
      </c>
      <c r="E17" s="315"/>
      <c r="F17" s="315">
        <v>0</v>
      </c>
      <c r="G17" s="315"/>
      <c r="H17" s="315">
        <v>0</v>
      </c>
    </row>
    <row r="18" spans="1:8" s="133" customFormat="1" ht="12" customHeight="1" x14ac:dyDescent="0.3">
      <c r="A18" s="25"/>
      <c r="B18" s="316"/>
      <c r="C18" s="314"/>
      <c r="D18" s="314"/>
      <c r="E18" s="315"/>
      <c r="F18" s="315"/>
      <c r="G18" s="315"/>
      <c r="H18" s="315"/>
    </row>
    <row r="19" spans="1:8" s="133" customFormat="1" ht="12" customHeight="1" x14ac:dyDescent="0.3">
      <c r="A19" s="611">
        <v>7000</v>
      </c>
      <c r="B19" s="476" t="s">
        <v>201</v>
      </c>
      <c r="C19" s="320">
        <v>0</v>
      </c>
      <c r="D19" s="320"/>
      <c r="E19" s="321">
        <v>0</v>
      </c>
      <c r="F19" s="321"/>
      <c r="G19" s="321">
        <v>0</v>
      </c>
      <c r="H19" s="321"/>
    </row>
    <row r="20" spans="1:8" s="133" customFormat="1" ht="12" customHeight="1" x14ac:dyDescent="0.3">
      <c r="A20" s="611">
        <v>7040</v>
      </c>
      <c r="B20" s="476" t="s">
        <v>526</v>
      </c>
      <c r="C20" s="320">
        <v>0</v>
      </c>
      <c r="D20" s="320"/>
      <c r="E20" s="321">
        <v>0</v>
      </c>
      <c r="F20" s="321"/>
      <c r="G20" s="321">
        <v>0</v>
      </c>
      <c r="H20" s="321"/>
    </row>
    <row r="21" spans="1:8" s="133" customFormat="1" ht="12" customHeight="1" x14ac:dyDescent="0.3">
      <c r="A21" s="612">
        <v>7200</v>
      </c>
      <c r="B21" s="476" t="s">
        <v>137</v>
      </c>
      <c r="C21" s="320">
        <v>0</v>
      </c>
      <c r="D21" s="320"/>
      <c r="E21" s="321">
        <v>0</v>
      </c>
      <c r="F21" s="321"/>
      <c r="G21" s="321">
        <v>0</v>
      </c>
      <c r="H21" s="321"/>
    </row>
    <row r="22" spans="1:8" s="133" customFormat="1" ht="23" x14ac:dyDescent="0.3">
      <c r="A22" s="612">
        <v>7201</v>
      </c>
      <c r="B22" s="476" t="s">
        <v>138</v>
      </c>
      <c r="C22" s="320">
        <v>0</v>
      </c>
      <c r="D22" s="320"/>
      <c r="E22" s="321">
        <v>0</v>
      </c>
      <c r="F22" s="321"/>
      <c r="G22" s="321">
        <v>0</v>
      </c>
      <c r="H22" s="321"/>
    </row>
    <row r="23" spans="1:8" s="133" customFormat="1" ht="12" customHeight="1" x14ac:dyDescent="0.3">
      <c r="A23" s="612">
        <v>7240</v>
      </c>
      <c r="B23" s="476" t="s">
        <v>527</v>
      </c>
      <c r="C23" s="320">
        <v>0</v>
      </c>
      <c r="D23" s="320"/>
      <c r="E23" s="321">
        <v>0</v>
      </c>
      <c r="F23" s="321"/>
      <c r="G23" s="321">
        <v>0</v>
      </c>
      <c r="H23" s="321"/>
    </row>
    <row r="24" spans="1:8" s="133" customFormat="1" ht="23" x14ac:dyDescent="0.3">
      <c r="A24" s="612">
        <v>7241</v>
      </c>
      <c r="B24" s="476" t="s">
        <v>528</v>
      </c>
      <c r="C24" s="320">
        <v>0</v>
      </c>
      <c r="D24" s="320"/>
      <c r="E24" s="321">
        <v>0</v>
      </c>
      <c r="F24" s="321"/>
      <c r="G24" s="321">
        <v>0</v>
      </c>
      <c r="H24" s="321"/>
    </row>
    <row r="25" spans="1:8" s="137" customFormat="1" ht="12" customHeight="1" x14ac:dyDescent="0.3">
      <c r="A25" s="611">
        <v>7540</v>
      </c>
      <c r="B25" s="476" t="s">
        <v>529</v>
      </c>
      <c r="C25" s="320">
        <v>0</v>
      </c>
      <c r="D25" s="320"/>
      <c r="E25" s="321">
        <v>0</v>
      </c>
      <c r="F25" s="321"/>
      <c r="G25" s="321">
        <v>0</v>
      </c>
      <c r="H25" s="321"/>
    </row>
    <row r="26" spans="1:8" s="151" customFormat="1" ht="12" customHeight="1" x14ac:dyDescent="0.3">
      <c r="A26" s="611">
        <v>7700</v>
      </c>
      <c r="B26" s="476" t="s">
        <v>575</v>
      </c>
      <c r="C26" s="320">
        <v>0</v>
      </c>
      <c r="D26" s="320"/>
      <c r="E26" s="321">
        <v>0</v>
      </c>
      <c r="F26" s="321"/>
      <c r="G26" s="321">
        <v>0</v>
      </c>
      <c r="H26" s="321"/>
    </row>
    <row r="27" spans="1:8" ht="12" customHeight="1" x14ac:dyDescent="0.3">
      <c r="A27" s="612">
        <v>7740</v>
      </c>
      <c r="B27" s="477" t="s">
        <v>576</v>
      </c>
      <c r="C27" s="334">
        <v>0</v>
      </c>
      <c r="D27" s="334"/>
      <c r="E27" s="335">
        <v>0</v>
      </c>
      <c r="F27" s="335"/>
      <c r="G27" s="335">
        <v>0</v>
      </c>
      <c r="H27" s="335"/>
    </row>
    <row r="28" spans="1:8" ht="12" customHeight="1" x14ac:dyDescent="0.3">
      <c r="A28" s="612">
        <v>8000</v>
      </c>
      <c r="B28" s="477" t="s">
        <v>139</v>
      </c>
      <c r="C28" s="334"/>
      <c r="D28" s="334">
        <v>0</v>
      </c>
      <c r="E28" s="335"/>
      <c r="F28" s="335">
        <v>0</v>
      </c>
      <c r="G28" s="335"/>
      <c r="H28" s="335">
        <v>0</v>
      </c>
    </row>
    <row r="29" spans="1:8" ht="12" customHeight="1" x14ac:dyDescent="0.3">
      <c r="A29" s="612">
        <v>8040</v>
      </c>
      <c r="B29" s="477" t="s">
        <v>530</v>
      </c>
      <c r="C29" s="334"/>
      <c r="D29" s="334">
        <v>0</v>
      </c>
      <c r="E29" s="335"/>
      <c r="F29" s="335">
        <v>0</v>
      </c>
      <c r="G29" s="335"/>
      <c r="H29" s="335">
        <v>0</v>
      </c>
    </row>
    <row r="30" spans="1:8" ht="12" customHeight="1" x14ac:dyDescent="0.3">
      <c r="A30" s="612">
        <v>8240</v>
      </c>
      <c r="B30" s="477" t="s">
        <v>531</v>
      </c>
      <c r="C30" s="334"/>
      <c r="D30" s="334">
        <v>0</v>
      </c>
      <c r="E30" s="335"/>
      <c r="F30" s="335">
        <v>0</v>
      </c>
      <c r="G30" s="335"/>
      <c r="H30" s="335">
        <v>0</v>
      </c>
    </row>
    <row r="31" spans="1:8" ht="12" customHeight="1" x14ac:dyDescent="0.3">
      <c r="A31" s="612">
        <v>8500</v>
      </c>
      <c r="B31" s="477" t="s">
        <v>202</v>
      </c>
      <c r="C31" s="334"/>
      <c r="D31" s="334">
        <v>0</v>
      </c>
      <c r="E31" s="335"/>
      <c r="F31" s="335">
        <v>0</v>
      </c>
      <c r="G31" s="335"/>
      <c r="H31" s="335">
        <v>0</v>
      </c>
    </row>
    <row r="32" spans="1:8" ht="12" customHeight="1" x14ac:dyDescent="0.3">
      <c r="A32" s="612">
        <v>8540</v>
      </c>
      <c r="B32" s="477" t="s">
        <v>532</v>
      </c>
      <c r="C32" s="334"/>
      <c r="D32" s="334">
        <v>0</v>
      </c>
      <c r="E32" s="335"/>
      <c r="F32" s="335">
        <v>0</v>
      </c>
      <c r="G32" s="335"/>
      <c r="H32" s="335">
        <v>0</v>
      </c>
    </row>
    <row r="33" spans="1:10" ht="24" customHeight="1" x14ac:dyDescent="0.3">
      <c r="A33" s="612">
        <v>8700</v>
      </c>
      <c r="B33" s="477" t="s">
        <v>721</v>
      </c>
      <c r="C33" s="334"/>
      <c r="D33" s="334">
        <v>0</v>
      </c>
      <c r="E33" s="335"/>
      <c r="F33" s="335">
        <v>0</v>
      </c>
      <c r="G33" s="335"/>
      <c r="H33" s="335">
        <v>0</v>
      </c>
    </row>
    <row r="34" spans="1:10" ht="12" customHeight="1" x14ac:dyDescent="0.3">
      <c r="A34" s="612">
        <v>8740</v>
      </c>
      <c r="B34" s="477" t="s">
        <v>722</v>
      </c>
      <c r="C34" s="334"/>
      <c r="D34" s="334">
        <v>0</v>
      </c>
      <c r="E34" s="335"/>
      <c r="F34" s="335">
        <v>0</v>
      </c>
      <c r="G34" s="335"/>
      <c r="H34" s="335">
        <v>0</v>
      </c>
    </row>
    <row r="35" spans="1:10" ht="12" customHeight="1" x14ac:dyDescent="0.3">
      <c r="A35" s="128" t="s">
        <v>135</v>
      </c>
      <c r="C35" s="76"/>
      <c r="D35" s="76"/>
      <c r="E35" s="307"/>
      <c r="F35" s="307"/>
      <c r="G35" s="307"/>
      <c r="H35" s="307"/>
    </row>
    <row r="36" spans="1:10" ht="12" customHeight="1" x14ac:dyDescent="0.3">
      <c r="C36" s="76"/>
      <c r="D36" s="76"/>
      <c r="E36" s="307"/>
      <c r="F36" s="307"/>
      <c r="G36" s="307"/>
      <c r="H36" s="307"/>
    </row>
    <row r="37" spans="1:10" ht="12" customHeight="1" x14ac:dyDescent="0.3">
      <c r="A37" s="25">
        <v>99</v>
      </c>
      <c r="B37" s="316" t="s">
        <v>410</v>
      </c>
      <c r="C37" s="314">
        <v>0</v>
      </c>
      <c r="D37" s="314">
        <v>0</v>
      </c>
      <c r="E37" s="315">
        <v>0</v>
      </c>
      <c r="F37" s="315">
        <v>0</v>
      </c>
      <c r="G37" s="315">
        <v>0</v>
      </c>
      <c r="H37" s="315">
        <v>0</v>
      </c>
      <c r="I37" s="160"/>
      <c r="J37" s="160"/>
    </row>
    <row r="38" spans="1:10" ht="12" customHeight="1" x14ac:dyDescent="0.3">
      <c r="A38" s="25"/>
      <c r="B38" s="316" t="s">
        <v>598</v>
      </c>
      <c r="C38" s="314"/>
      <c r="D38" s="314">
        <v>0</v>
      </c>
      <c r="E38" s="315"/>
      <c r="F38" s="315">
        <v>0</v>
      </c>
      <c r="G38" s="315"/>
      <c r="H38" s="315">
        <v>0</v>
      </c>
      <c r="I38" s="160"/>
      <c r="J38" s="160"/>
    </row>
    <row r="39" spans="1:10" ht="12" customHeight="1" x14ac:dyDescent="0.3">
      <c r="A39" s="25"/>
      <c r="B39" s="316"/>
      <c r="C39" s="314"/>
      <c r="D39" s="314"/>
      <c r="E39" s="315"/>
      <c r="F39" s="315"/>
      <c r="G39" s="315"/>
      <c r="H39" s="315"/>
      <c r="I39" s="160"/>
      <c r="J39" s="160"/>
    </row>
    <row r="40" spans="1:10" ht="12" customHeight="1" x14ac:dyDescent="0.3">
      <c r="A40" s="25">
        <v>999</v>
      </c>
      <c r="B40" s="316" t="s">
        <v>306</v>
      </c>
      <c r="C40" s="314">
        <v>0</v>
      </c>
      <c r="D40" s="314">
        <v>0</v>
      </c>
      <c r="E40" s="315">
        <v>0</v>
      </c>
      <c r="F40" s="315">
        <v>0</v>
      </c>
      <c r="G40" s="315">
        <v>0</v>
      </c>
      <c r="H40" s="315">
        <v>0</v>
      </c>
    </row>
    <row r="41" spans="1:10" ht="12" customHeight="1" x14ac:dyDescent="0.3">
      <c r="A41" s="25"/>
      <c r="B41" s="316" t="s">
        <v>598</v>
      </c>
      <c r="C41" s="314"/>
      <c r="D41" s="314">
        <v>0</v>
      </c>
      <c r="E41" s="315"/>
      <c r="F41" s="315">
        <v>0</v>
      </c>
      <c r="G41" s="315"/>
      <c r="H41" s="315">
        <v>0</v>
      </c>
    </row>
    <row r="42" spans="1:10" ht="12" customHeight="1" x14ac:dyDescent="0.3">
      <c r="A42" s="25"/>
      <c r="B42" s="316"/>
      <c r="C42" s="314"/>
      <c r="D42" s="314"/>
      <c r="E42" s="315"/>
      <c r="F42" s="315"/>
      <c r="G42" s="315"/>
      <c r="H42" s="315"/>
    </row>
    <row r="43" spans="1:10" ht="12" customHeight="1" x14ac:dyDescent="0.3">
      <c r="A43" s="25">
        <v>9999</v>
      </c>
      <c r="B43" s="316" t="s">
        <v>306</v>
      </c>
      <c r="C43" s="314">
        <v>0</v>
      </c>
      <c r="D43" s="314">
        <v>0</v>
      </c>
      <c r="E43" s="315">
        <v>0</v>
      </c>
      <c r="F43" s="315">
        <v>0</v>
      </c>
      <c r="G43" s="315">
        <v>0</v>
      </c>
      <c r="H43" s="315">
        <v>0</v>
      </c>
    </row>
    <row r="44" spans="1:10" ht="12" customHeight="1" x14ac:dyDescent="0.3">
      <c r="A44" s="25"/>
      <c r="B44" s="316" t="s">
        <v>598</v>
      </c>
      <c r="C44" s="314"/>
      <c r="D44" s="314">
        <v>0</v>
      </c>
      <c r="E44" s="315"/>
      <c r="F44" s="315">
        <v>0</v>
      </c>
      <c r="G44" s="315"/>
      <c r="H44" s="315">
        <v>0</v>
      </c>
    </row>
    <row r="45" spans="1:10" ht="12" customHeight="1" x14ac:dyDescent="0.3">
      <c r="A45" s="25"/>
      <c r="B45" s="316"/>
      <c r="C45" s="314"/>
      <c r="D45" s="314"/>
      <c r="E45" s="315"/>
      <c r="F45" s="315"/>
      <c r="G45" s="315"/>
      <c r="H45" s="315"/>
    </row>
    <row r="46" spans="1:10" ht="12" customHeight="1" x14ac:dyDescent="0.3">
      <c r="A46" s="773">
        <v>7990</v>
      </c>
      <c r="B46" s="319" t="s">
        <v>754</v>
      </c>
      <c r="C46" s="320">
        <v>0</v>
      </c>
      <c r="D46" s="320"/>
      <c r="E46" s="321">
        <v>0</v>
      </c>
      <c r="F46" s="321"/>
      <c r="G46" s="321">
        <v>0</v>
      </c>
      <c r="H46" s="321"/>
    </row>
    <row r="47" spans="1:10" ht="12" customHeight="1" x14ac:dyDescent="0.3">
      <c r="A47" s="773">
        <v>8990</v>
      </c>
      <c r="B47" s="319" t="s">
        <v>755</v>
      </c>
      <c r="C47" s="320"/>
      <c r="D47" s="320">
        <v>0</v>
      </c>
      <c r="E47" s="321"/>
      <c r="F47" s="321">
        <v>0</v>
      </c>
      <c r="G47" s="321"/>
      <c r="H47" s="321">
        <v>0</v>
      </c>
    </row>
    <row r="48" spans="1:10" x14ac:dyDescent="0.3">
      <c r="C48" s="308"/>
      <c r="D48" s="308"/>
      <c r="E48" s="308"/>
      <c r="F48" s="308"/>
      <c r="G48" s="308"/>
      <c r="H48" s="308"/>
    </row>
    <row r="49" spans="3:8" x14ac:dyDescent="0.3">
      <c r="C49" s="308"/>
      <c r="D49" s="308"/>
      <c r="E49" s="308"/>
      <c r="F49" s="308"/>
      <c r="G49" s="308"/>
      <c r="H49" s="308"/>
    </row>
    <row r="50" spans="3:8" x14ac:dyDescent="0.3">
      <c r="C50" s="308"/>
      <c r="D50" s="308"/>
      <c r="E50" s="308"/>
      <c r="F50" s="308"/>
      <c r="G50" s="308"/>
      <c r="H50" s="308"/>
    </row>
    <row r="51" spans="3:8" x14ac:dyDescent="0.3">
      <c r="C51" s="308"/>
      <c r="D51" s="308"/>
      <c r="E51" s="308"/>
      <c r="F51" s="308"/>
      <c r="G51" s="308"/>
      <c r="H51" s="308"/>
    </row>
    <row r="52" spans="3:8" x14ac:dyDescent="0.3">
      <c r="C52" s="308"/>
      <c r="D52" s="308"/>
      <c r="E52" s="308"/>
      <c r="F52" s="308"/>
      <c r="G52" s="308"/>
      <c r="H52" s="308"/>
    </row>
    <row r="53" spans="3:8" x14ac:dyDescent="0.3">
      <c r="C53" s="308"/>
      <c r="D53" s="308"/>
      <c r="E53" s="308"/>
      <c r="F53" s="308"/>
      <c r="G53" s="308"/>
      <c r="H53" s="308"/>
    </row>
    <row r="54" spans="3:8" x14ac:dyDescent="0.3">
      <c r="C54" s="308"/>
      <c r="D54" s="308"/>
      <c r="E54" s="308"/>
      <c r="F54" s="308"/>
      <c r="G54" s="308"/>
      <c r="H54" s="308"/>
    </row>
    <row r="55" spans="3:8" x14ac:dyDescent="0.3">
      <c r="C55" s="308"/>
      <c r="D55" s="308"/>
      <c r="E55" s="308"/>
      <c r="F55" s="308"/>
      <c r="G55" s="308"/>
      <c r="H55" s="308"/>
    </row>
    <row r="56" spans="3:8" x14ac:dyDescent="0.3">
      <c r="C56" s="308"/>
      <c r="D56" s="308"/>
      <c r="E56" s="308"/>
      <c r="F56" s="308"/>
      <c r="G56" s="308"/>
      <c r="H56" s="308"/>
    </row>
    <row r="57" spans="3:8" x14ac:dyDescent="0.3">
      <c r="C57" s="308"/>
      <c r="D57" s="308"/>
      <c r="E57" s="308"/>
      <c r="F57" s="308"/>
      <c r="G57" s="308"/>
      <c r="H57" s="308"/>
    </row>
    <row r="58" spans="3:8" x14ac:dyDescent="0.3">
      <c r="C58" s="308"/>
      <c r="D58" s="308"/>
      <c r="E58" s="308"/>
      <c r="F58" s="308"/>
      <c r="G58" s="308"/>
      <c r="H58" s="308"/>
    </row>
    <row r="59" spans="3:8" x14ac:dyDescent="0.3">
      <c r="C59" s="308"/>
      <c r="D59" s="308"/>
      <c r="E59" s="308"/>
      <c r="F59" s="308"/>
      <c r="G59" s="308"/>
      <c r="H59" s="308"/>
    </row>
    <row r="60" spans="3:8" x14ac:dyDescent="0.3">
      <c r="C60" s="308"/>
      <c r="D60" s="308"/>
      <c r="E60" s="308"/>
      <c r="F60" s="308"/>
      <c r="G60" s="308"/>
      <c r="H60" s="308"/>
    </row>
    <row r="61" spans="3:8" x14ac:dyDescent="0.3">
      <c r="C61" s="308"/>
      <c r="D61" s="308"/>
      <c r="E61" s="308"/>
      <c r="F61" s="308"/>
      <c r="G61" s="308"/>
      <c r="H61" s="308"/>
    </row>
    <row r="62" spans="3:8" x14ac:dyDescent="0.3">
      <c r="C62" s="308"/>
      <c r="D62" s="308"/>
      <c r="E62" s="308"/>
      <c r="F62" s="308"/>
      <c r="G62" s="308"/>
      <c r="H62" s="308"/>
    </row>
    <row r="63" spans="3:8" x14ac:dyDescent="0.3">
      <c r="C63" s="308"/>
      <c r="D63" s="308"/>
      <c r="E63" s="308"/>
      <c r="F63" s="308"/>
      <c r="G63" s="308"/>
      <c r="H63" s="308"/>
    </row>
    <row r="64" spans="3:8" x14ac:dyDescent="0.3">
      <c r="C64" s="308"/>
      <c r="D64" s="308"/>
      <c r="E64" s="308"/>
      <c r="F64" s="308"/>
      <c r="G64" s="308"/>
      <c r="H64" s="308"/>
    </row>
    <row r="65" spans="3:8" x14ac:dyDescent="0.3">
      <c r="C65" s="308"/>
      <c r="D65" s="308"/>
      <c r="E65" s="308"/>
      <c r="F65" s="308"/>
      <c r="G65" s="308"/>
      <c r="H65" s="308"/>
    </row>
    <row r="66" spans="3:8" x14ac:dyDescent="0.3">
      <c r="C66" s="308"/>
      <c r="D66" s="308"/>
      <c r="E66" s="308"/>
      <c r="F66" s="308"/>
      <c r="G66" s="308"/>
      <c r="H66" s="308"/>
    </row>
    <row r="67" spans="3:8" x14ac:dyDescent="0.3">
      <c r="C67" s="308"/>
      <c r="D67" s="308"/>
      <c r="E67" s="308"/>
      <c r="F67" s="308"/>
      <c r="G67" s="308"/>
      <c r="H67" s="308"/>
    </row>
    <row r="68" spans="3:8" x14ac:dyDescent="0.3">
      <c r="C68" s="308"/>
      <c r="D68" s="308"/>
      <c r="E68" s="308"/>
      <c r="F68" s="308"/>
      <c r="G68" s="308"/>
      <c r="H68" s="308"/>
    </row>
    <row r="69" spans="3:8" x14ac:dyDescent="0.3">
      <c r="C69" s="308"/>
      <c r="D69" s="308"/>
      <c r="E69" s="308"/>
      <c r="F69" s="308"/>
      <c r="G69" s="308"/>
      <c r="H69" s="308"/>
    </row>
    <row r="70" spans="3:8" x14ac:dyDescent="0.3">
      <c r="C70" s="308"/>
      <c r="D70" s="308"/>
      <c r="E70" s="308"/>
      <c r="F70" s="308"/>
      <c r="G70" s="308"/>
      <c r="H70" s="308"/>
    </row>
    <row r="71" spans="3:8" x14ac:dyDescent="0.3">
      <c r="C71" s="308"/>
      <c r="D71" s="308"/>
      <c r="E71" s="308"/>
      <c r="F71" s="308"/>
      <c r="G71" s="308"/>
      <c r="H71" s="308"/>
    </row>
    <row r="72" spans="3:8" x14ac:dyDescent="0.3">
      <c r="C72" s="308"/>
      <c r="D72" s="308"/>
      <c r="E72" s="308"/>
      <c r="F72" s="308"/>
      <c r="G72" s="308"/>
      <c r="H72" s="308"/>
    </row>
    <row r="73" spans="3:8" x14ac:dyDescent="0.3">
      <c r="C73" s="308"/>
      <c r="D73" s="308"/>
      <c r="E73" s="308"/>
      <c r="F73" s="308"/>
      <c r="G73" s="308"/>
      <c r="H73" s="308"/>
    </row>
    <row r="74" spans="3:8" x14ac:dyDescent="0.3">
      <c r="C74" s="308"/>
      <c r="D74" s="308"/>
      <c r="E74" s="308"/>
      <c r="F74" s="308"/>
      <c r="G74" s="308"/>
      <c r="H74" s="308"/>
    </row>
    <row r="75" spans="3:8" x14ac:dyDescent="0.3">
      <c r="C75" s="308"/>
      <c r="D75" s="308"/>
      <c r="E75" s="308"/>
      <c r="F75" s="308"/>
      <c r="G75" s="308"/>
      <c r="H75" s="308"/>
    </row>
    <row r="76" spans="3:8" x14ac:dyDescent="0.3">
      <c r="C76" s="308"/>
      <c r="D76" s="308"/>
      <c r="E76" s="308"/>
      <c r="F76" s="308"/>
      <c r="G76" s="308"/>
      <c r="H76" s="308"/>
    </row>
    <row r="77" spans="3:8" x14ac:dyDescent="0.3">
      <c r="C77" s="308"/>
      <c r="D77" s="308"/>
      <c r="E77" s="308"/>
      <c r="F77" s="308"/>
      <c r="G77" s="308"/>
      <c r="H77" s="308"/>
    </row>
    <row r="78" spans="3:8" x14ac:dyDescent="0.3">
      <c r="C78" s="308"/>
      <c r="D78" s="308"/>
      <c r="E78" s="308"/>
      <c r="F78" s="308"/>
      <c r="G78" s="308"/>
      <c r="H78" s="308"/>
    </row>
    <row r="79" spans="3:8" x14ac:dyDescent="0.3">
      <c r="C79" s="308"/>
      <c r="D79" s="308"/>
      <c r="E79" s="308"/>
      <c r="F79" s="308"/>
      <c r="G79" s="308"/>
      <c r="H79" s="308"/>
    </row>
    <row r="80" spans="3:8" x14ac:dyDescent="0.3">
      <c r="C80" s="308"/>
      <c r="D80" s="308"/>
      <c r="E80" s="308"/>
      <c r="F80" s="308"/>
      <c r="G80" s="308"/>
      <c r="H80" s="308"/>
    </row>
    <row r="81" spans="3:8" x14ac:dyDescent="0.3">
      <c r="C81" s="308"/>
      <c r="D81" s="308"/>
      <c r="E81" s="308"/>
      <c r="F81" s="308"/>
      <c r="G81" s="308"/>
      <c r="H81" s="308"/>
    </row>
    <row r="82" spans="3:8" x14ac:dyDescent="0.3">
      <c r="C82" s="308"/>
      <c r="D82" s="308"/>
      <c r="E82" s="308"/>
      <c r="F82" s="308"/>
      <c r="G82" s="308"/>
      <c r="H82" s="308"/>
    </row>
    <row r="83" spans="3:8" x14ac:dyDescent="0.3">
      <c r="C83" s="308"/>
      <c r="D83" s="308"/>
      <c r="E83" s="308"/>
      <c r="F83" s="308"/>
      <c r="G83" s="308"/>
      <c r="H83" s="308"/>
    </row>
    <row r="84" spans="3:8" x14ac:dyDescent="0.3">
      <c r="C84" s="308"/>
      <c r="D84" s="308"/>
      <c r="E84" s="308"/>
      <c r="F84" s="308"/>
      <c r="G84" s="308"/>
      <c r="H84" s="308"/>
    </row>
    <row r="85" spans="3:8" x14ac:dyDescent="0.3">
      <c r="C85" s="308"/>
      <c r="D85" s="308"/>
      <c r="E85" s="308"/>
      <c r="F85" s="308"/>
      <c r="G85" s="308"/>
      <c r="H85" s="308"/>
    </row>
    <row r="86" spans="3:8" x14ac:dyDescent="0.3">
      <c r="C86" s="308"/>
      <c r="D86" s="308"/>
      <c r="E86" s="308"/>
      <c r="F86" s="308"/>
      <c r="G86" s="308"/>
      <c r="H86" s="308"/>
    </row>
    <row r="87" spans="3:8" x14ac:dyDescent="0.3">
      <c r="C87" s="308"/>
      <c r="D87" s="308"/>
      <c r="E87" s="308"/>
      <c r="F87" s="308"/>
      <c r="G87" s="308"/>
      <c r="H87" s="308"/>
    </row>
    <row r="88" spans="3:8" x14ac:dyDescent="0.3">
      <c r="C88" s="308"/>
      <c r="D88" s="308"/>
      <c r="E88" s="308"/>
      <c r="F88" s="308"/>
      <c r="G88" s="308"/>
      <c r="H88" s="308"/>
    </row>
    <row r="89" spans="3:8" x14ac:dyDescent="0.3">
      <c r="C89" s="308"/>
      <c r="D89" s="308"/>
      <c r="E89" s="308"/>
      <c r="F89" s="308"/>
      <c r="G89" s="308"/>
      <c r="H89" s="308"/>
    </row>
    <row r="90" spans="3:8" x14ac:dyDescent="0.3">
      <c r="C90" s="308"/>
      <c r="D90" s="308"/>
      <c r="E90" s="308"/>
      <c r="F90" s="308"/>
      <c r="G90" s="308"/>
      <c r="H90" s="308"/>
    </row>
    <row r="91" spans="3:8" x14ac:dyDescent="0.3">
      <c r="C91" s="308"/>
      <c r="D91" s="308"/>
      <c r="E91" s="308"/>
      <c r="F91" s="308"/>
      <c r="G91" s="308"/>
      <c r="H91" s="308"/>
    </row>
    <row r="92" spans="3:8" x14ac:dyDescent="0.3">
      <c r="C92" s="308"/>
      <c r="D92" s="308"/>
      <c r="E92" s="308"/>
      <c r="F92" s="308"/>
      <c r="G92" s="308"/>
      <c r="H92" s="308"/>
    </row>
    <row r="93" spans="3:8" x14ac:dyDescent="0.3">
      <c r="C93" s="308"/>
      <c r="D93" s="308"/>
      <c r="E93" s="308"/>
      <c r="F93" s="308"/>
      <c r="G93" s="308"/>
      <c r="H93" s="308"/>
    </row>
    <row r="94" spans="3:8" x14ac:dyDescent="0.3">
      <c r="C94" s="308"/>
      <c r="D94" s="308"/>
      <c r="E94" s="308"/>
      <c r="F94" s="308"/>
      <c r="G94" s="308"/>
      <c r="H94" s="308"/>
    </row>
    <row r="95" spans="3:8" x14ac:dyDescent="0.3">
      <c r="C95" s="308"/>
      <c r="D95" s="308"/>
      <c r="E95" s="308"/>
      <c r="F95" s="308"/>
      <c r="G95" s="308"/>
      <c r="H95" s="308"/>
    </row>
    <row r="96" spans="3:8" x14ac:dyDescent="0.3">
      <c r="C96" s="308"/>
      <c r="D96" s="308"/>
      <c r="E96" s="308"/>
      <c r="F96" s="308"/>
      <c r="G96" s="308"/>
      <c r="H96" s="308"/>
    </row>
    <row r="97" spans="3:8" x14ac:dyDescent="0.3">
      <c r="C97" s="308"/>
      <c r="D97" s="308"/>
      <c r="E97" s="308"/>
      <c r="F97" s="308"/>
      <c r="G97" s="308"/>
      <c r="H97" s="308"/>
    </row>
    <row r="98" spans="3:8" x14ac:dyDescent="0.3">
      <c r="C98" s="308"/>
      <c r="D98" s="308"/>
      <c r="E98" s="308"/>
      <c r="F98" s="308"/>
      <c r="G98" s="308"/>
      <c r="H98" s="308"/>
    </row>
    <row r="99" spans="3:8" x14ac:dyDescent="0.3">
      <c r="C99" s="308"/>
      <c r="D99" s="308"/>
      <c r="E99" s="308"/>
      <c r="F99" s="308"/>
      <c r="G99" s="308"/>
      <c r="H99" s="308"/>
    </row>
    <row r="100" spans="3:8" x14ac:dyDescent="0.3">
      <c r="C100" s="308"/>
      <c r="D100" s="308"/>
      <c r="E100" s="308"/>
      <c r="F100" s="308"/>
      <c r="G100" s="308"/>
      <c r="H100" s="308"/>
    </row>
    <row r="101" spans="3:8" x14ac:dyDescent="0.3">
      <c r="C101" s="308"/>
      <c r="D101" s="308"/>
      <c r="E101" s="308"/>
      <c r="F101" s="308"/>
      <c r="G101" s="308"/>
      <c r="H101" s="308"/>
    </row>
  </sheetData>
  <mergeCells count="4">
    <mergeCell ref="A4:B5"/>
    <mergeCell ref="G4:H4"/>
    <mergeCell ref="E4:F4"/>
    <mergeCell ref="C4:D4"/>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zoomScaleNormal="100" workbookViewId="0"/>
  </sheetViews>
  <sheetFormatPr baseColWidth="10" defaultColWidth="11" defaultRowHeight="11.5" x14ac:dyDescent="0.3"/>
  <cols>
    <col min="1" max="1" width="7.75" style="249" customWidth="1"/>
    <col min="2" max="2" width="38.5" style="144" customWidth="1"/>
    <col min="3" max="3" width="35.5" style="144" customWidth="1"/>
    <col min="4" max="5" width="20.58203125" style="144" customWidth="1"/>
    <col min="6" max="16384" width="11" style="144"/>
  </cols>
  <sheetData>
    <row r="1" spans="1:5" s="88" customFormat="1" ht="22" x14ac:dyDescent="0.3">
      <c r="A1" s="251" t="s">
        <v>19</v>
      </c>
      <c r="B1" s="117"/>
      <c r="C1" s="117"/>
      <c r="D1" s="191"/>
      <c r="E1" s="191"/>
    </row>
    <row r="2" spans="1:5" s="88" customFormat="1" ht="12" customHeight="1" x14ac:dyDescent="0.3">
      <c r="A2" s="240"/>
      <c r="B2" s="120"/>
      <c r="C2" s="120"/>
      <c r="D2" s="191"/>
      <c r="E2" s="191"/>
    </row>
    <row r="3" spans="1:5" s="88" customFormat="1" ht="12" customHeight="1" x14ac:dyDescent="0.3">
      <c r="A3" s="240"/>
      <c r="B3" s="120"/>
      <c r="C3" s="120"/>
      <c r="D3" s="191"/>
      <c r="E3" s="191"/>
    </row>
    <row r="4" spans="1:5" s="124" customFormat="1" ht="12" customHeight="1" x14ac:dyDescent="0.3">
      <c r="A4" s="803" t="s">
        <v>188</v>
      </c>
      <c r="B4" s="803"/>
      <c r="C4" s="803"/>
      <c r="D4" s="807" t="s">
        <v>603</v>
      </c>
      <c r="E4" s="805" t="s">
        <v>438</v>
      </c>
    </row>
    <row r="5" spans="1:5" s="124" customFormat="1" ht="12" customHeight="1" x14ac:dyDescent="0.3">
      <c r="A5" s="804"/>
      <c r="B5" s="804"/>
      <c r="C5" s="804"/>
      <c r="D5" s="808"/>
      <c r="E5" s="806"/>
    </row>
    <row r="6" spans="1:5" s="88" customFormat="1" ht="12" customHeight="1" x14ac:dyDescent="0.3">
      <c r="A6" s="241"/>
      <c r="B6" s="128"/>
      <c r="C6" s="128"/>
      <c r="D6" s="303"/>
      <c r="E6" s="76"/>
    </row>
    <row r="7" spans="1:5" s="155" customFormat="1" ht="12" customHeight="1" x14ac:dyDescent="0.3">
      <c r="A7" s="240" t="s">
        <v>232</v>
      </c>
      <c r="B7" s="120" t="s">
        <v>233</v>
      </c>
      <c r="C7" s="120"/>
      <c r="D7" s="130">
        <v>0</v>
      </c>
      <c r="E7" s="129">
        <v>0</v>
      </c>
    </row>
    <row r="8" spans="1:5" s="88" customFormat="1" ht="12" customHeight="1" x14ac:dyDescent="0.3">
      <c r="A8" s="241"/>
      <c r="B8" s="128"/>
      <c r="C8" s="128"/>
      <c r="D8" s="303"/>
      <c r="E8" s="76"/>
    </row>
    <row r="9" spans="1:5" s="155" customFormat="1" ht="12" customHeight="1" x14ac:dyDescent="0.3">
      <c r="A9" s="240" t="s">
        <v>234</v>
      </c>
      <c r="B9" s="120" t="s">
        <v>20</v>
      </c>
      <c r="C9" s="120"/>
      <c r="D9" s="130">
        <v>0</v>
      </c>
      <c r="E9" s="129">
        <v>0</v>
      </c>
    </row>
    <row r="10" spans="1:5" s="88" customFormat="1" ht="12" customHeight="1" x14ac:dyDescent="0.3">
      <c r="A10" s="241"/>
      <c r="B10" s="128"/>
      <c r="C10" s="128"/>
      <c r="D10" s="303"/>
      <c r="E10" s="76"/>
    </row>
    <row r="11" spans="1:5" s="88" customFormat="1" ht="12" customHeight="1" x14ac:dyDescent="0.3">
      <c r="A11" s="241">
        <v>100</v>
      </c>
      <c r="B11" s="128" t="s">
        <v>0</v>
      </c>
      <c r="C11" s="128"/>
      <c r="D11" s="303">
        <v>0</v>
      </c>
      <c r="E11" s="76">
        <v>0</v>
      </c>
    </row>
    <row r="12" spans="1:5" s="88" customFormat="1" ht="12" customHeight="1" x14ac:dyDescent="0.3">
      <c r="A12" s="241"/>
      <c r="B12" s="128"/>
      <c r="C12" s="128"/>
      <c r="D12" s="303"/>
      <c r="E12" s="76"/>
    </row>
    <row r="13" spans="1:5" s="88" customFormat="1" ht="12" customHeight="1" x14ac:dyDescent="0.3">
      <c r="A13" s="241">
        <v>1000</v>
      </c>
      <c r="B13" s="128" t="s">
        <v>228</v>
      </c>
      <c r="C13" s="128"/>
      <c r="D13" s="303">
        <v>0</v>
      </c>
      <c r="E13" s="76">
        <v>0</v>
      </c>
    </row>
    <row r="14" spans="1:5" s="88" customFormat="1" ht="12" customHeight="1" x14ac:dyDescent="0.3">
      <c r="A14" s="241"/>
      <c r="B14" s="128"/>
      <c r="C14" s="128"/>
      <c r="D14" s="303"/>
      <c r="E14" s="76"/>
    </row>
    <row r="15" spans="1:5" s="88" customFormat="1" ht="12" customHeight="1" x14ac:dyDescent="0.3">
      <c r="A15" s="241" t="s">
        <v>229</v>
      </c>
      <c r="B15" s="128" t="s">
        <v>230</v>
      </c>
      <c r="C15" s="128"/>
      <c r="D15" s="303">
        <v>0</v>
      </c>
      <c r="E15" s="76">
        <v>0</v>
      </c>
    </row>
    <row r="16" spans="1:5" s="88" customFormat="1" ht="12" customHeight="1" x14ac:dyDescent="0.3">
      <c r="A16" s="241" t="s">
        <v>231</v>
      </c>
      <c r="B16" s="128" t="s">
        <v>694</v>
      </c>
      <c r="C16" s="128"/>
      <c r="D16" s="303">
        <v>0</v>
      </c>
      <c r="E16" s="76">
        <v>0</v>
      </c>
    </row>
    <row r="17" spans="1:5" s="88" customFormat="1" ht="12" customHeight="1" x14ac:dyDescent="0.3">
      <c r="A17" s="241" t="s">
        <v>135</v>
      </c>
      <c r="B17" s="128"/>
      <c r="C17" s="128"/>
      <c r="D17" s="303"/>
      <c r="E17" s="76"/>
    </row>
    <row r="18" spans="1:5" s="88" customFormat="1" ht="12" customHeight="1" x14ac:dyDescent="0.3">
      <c r="A18" s="241"/>
      <c r="B18" s="128"/>
      <c r="C18" s="128"/>
      <c r="D18" s="303"/>
      <c r="E18" s="76"/>
    </row>
    <row r="19" spans="1:5" s="155" customFormat="1" ht="12" customHeight="1" x14ac:dyDescent="0.3">
      <c r="A19" s="240" t="s">
        <v>235</v>
      </c>
      <c r="B19" s="120" t="s">
        <v>21</v>
      </c>
      <c r="C19" s="120"/>
      <c r="D19" s="130">
        <v>0</v>
      </c>
      <c r="E19" s="129">
        <v>0</v>
      </c>
    </row>
    <row r="20" spans="1:5" s="88" customFormat="1" ht="12" customHeight="1" x14ac:dyDescent="0.3">
      <c r="A20" s="241"/>
      <c r="B20" s="128"/>
      <c r="C20" s="128"/>
      <c r="D20" s="303"/>
      <c r="E20" s="76"/>
    </row>
    <row r="21" spans="1:5" s="88" customFormat="1" ht="12" customHeight="1" x14ac:dyDescent="0.3">
      <c r="A21" s="241" t="s">
        <v>236</v>
      </c>
      <c r="B21" s="128" t="s">
        <v>5</v>
      </c>
      <c r="C21" s="128"/>
      <c r="D21" s="303">
        <v>0</v>
      </c>
      <c r="E21" s="76">
        <v>0</v>
      </c>
    </row>
    <row r="22" spans="1:5" s="88" customFormat="1" ht="12" customHeight="1" x14ac:dyDescent="0.3">
      <c r="A22" s="241"/>
      <c r="B22" s="128"/>
      <c r="C22" s="128"/>
      <c r="D22" s="303"/>
      <c r="E22" s="76"/>
    </row>
    <row r="23" spans="1:5" s="160" customFormat="1" ht="12" customHeight="1" x14ac:dyDescent="0.3">
      <c r="A23" s="322" t="s">
        <v>237</v>
      </c>
      <c r="B23" s="160" t="s">
        <v>238</v>
      </c>
      <c r="D23" s="141">
        <v>0</v>
      </c>
      <c r="E23" s="140">
        <v>0</v>
      </c>
    </row>
    <row r="24" spans="1:5" s="160" customFormat="1" ht="12" customHeight="1" x14ac:dyDescent="0.3">
      <c r="A24" s="322"/>
      <c r="D24" s="141"/>
      <c r="E24" s="140"/>
    </row>
    <row r="25" spans="1:5" s="160" customFormat="1" ht="12" customHeight="1" x14ac:dyDescent="0.3">
      <c r="A25" s="322" t="s">
        <v>239</v>
      </c>
      <c r="B25" s="160" t="s">
        <v>240</v>
      </c>
      <c r="D25" s="141">
        <v>0</v>
      </c>
      <c r="E25" s="140">
        <v>0</v>
      </c>
    </row>
    <row r="26" spans="1:5" s="160" customFormat="1" ht="12" customHeight="1" x14ac:dyDescent="0.3">
      <c r="A26" s="322" t="s">
        <v>241</v>
      </c>
      <c r="B26" s="160" t="s">
        <v>242</v>
      </c>
      <c r="D26" s="141">
        <v>0</v>
      </c>
      <c r="E26" s="140">
        <v>0</v>
      </c>
    </row>
    <row r="27" spans="1:5" s="160" customFormat="1" ht="12" customHeight="1" x14ac:dyDescent="0.3">
      <c r="A27" s="322" t="s">
        <v>243</v>
      </c>
      <c r="B27" s="160" t="s">
        <v>244</v>
      </c>
      <c r="D27" s="141">
        <v>0</v>
      </c>
      <c r="E27" s="140">
        <v>0</v>
      </c>
    </row>
    <row r="28" spans="1:5" s="160" customFormat="1" ht="12" customHeight="1" x14ac:dyDescent="0.3">
      <c r="A28" s="322" t="s">
        <v>245</v>
      </c>
      <c r="B28" s="132" t="s">
        <v>246</v>
      </c>
      <c r="D28" s="141">
        <v>0</v>
      </c>
      <c r="E28" s="140">
        <v>0</v>
      </c>
    </row>
    <row r="29" spans="1:5" s="160" customFormat="1" ht="12" customHeight="1" x14ac:dyDescent="0.3">
      <c r="A29" s="322" t="s">
        <v>135</v>
      </c>
      <c r="B29" s="132"/>
      <c r="D29" s="141"/>
      <c r="E29" s="140"/>
    </row>
    <row r="30" spans="1:5" s="160" customFormat="1" ht="12" customHeight="1" x14ac:dyDescent="0.3">
      <c r="A30" s="322"/>
      <c r="B30" s="132"/>
      <c r="D30" s="141"/>
      <c r="E30" s="141"/>
    </row>
    <row r="31" spans="1:5" s="160" customFormat="1" ht="12" customHeight="1" x14ac:dyDescent="0.3">
      <c r="A31" s="322"/>
      <c r="B31" s="132"/>
      <c r="D31" s="141"/>
      <c r="E31" s="141"/>
    </row>
    <row r="32" spans="1:5" s="160" customFormat="1" ht="12" customHeight="1" x14ac:dyDescent="0.3">
      <c r="A32" s="322"/>
      <c r="B32" s="132"/>
      <c r="D32" s="141"/>
      <c r="E32" s="141"/>
    </row>
    <row r="33" spans="1:5" s="160" customFormat="1" ht="12" customHeight="1" x14ac:dyDescent="0.3">
      <c r="A33" s="322"/>
      <c r="B33" s="132"/>
      <c r="D33" s="141"/>
      <c r="E33" s="141"/>
    </row>
    <row r="34" spans="1:5" s="160" customFormat="1" ht="12" customHeight="1" x14ac:dyDescent="0.3">
      <c r="A34" s="322"/>
      <c r="B34" s="132"/>
      <c r="D34" s="141"/>
      <c r="E34" s="141"/>
    </row>
    <row r="35" spans="1:5" s="160" customFormat="1" ht="12" customHeight="1" x14ac:dyDescent="0.3">
      <c r="A35" s="322"/>
      <c r="B35" s="132"/>
      <c r="D35" s="141"/>
      <c r="E35" s="141"/>
    </row>
    <row r="36" spans="1:5" s="88" customFormat="1" ht="12" customHeight="1" x14ac:dyDescent="0.3">
      <c r="A36" s="240"/>
      <c r="B36" s="120"/>
      <c r="C36" s="120"/>
      <c r="D36" s="191"/>
      <c r="E36" s="191"/>
    </row>
    <row r="37" spans="1:5" s="88" customFormat="1" ht="22" x14ac:dyDescent="0.3">
      <c r="A37" s="251" t="s">
        <v>19</v>
      </c>
      <c r="B37" s="117"/>
      <c r="C37" s="117"/>
      <c r="D37" s="191"/>
      <c r="E37" s="191"/>
    </row>
    <row r="38" spans="1:5" s="88" customFormat="1" ht="12" customHeight="1" x14ac:dyDescent="0.3">
      <c r="A38" s="240"/>
      <c r="B38" s="120"/>
      <c r="C38" s="120"/>
      <c r="D38" s="191"/>
      <c r="E38" s="191"/>
    </row>
    <row r="39" spans="1:5" s="88" customFormat="1" ht="12" customHeight="1" x14ac:dyDescent="0.3">
      <c r="A39" s="240"/>
      <c r="B39" s="120"/>
      <c r="C39" s="120"/>
      <c r="D39" s="191"/>
      <c r="E39" s="191"/>
    </row>
    <row r="40" spans="1:5" s="124" customFormat="1" ht="12" customHeight="1" x14ac:dyDescent="0.3">
      <c r="A40" s="803" t="s">
        <v>189</v>
      </c>
      <c r="B40" s="803"/>
      <c r="C40" s="803"/>
      <c r="D40" s="807" t="s">
        <v>603</v>
      </c>
      <c r="E40" s="805" t="s">
        <v>438</v>
      </c>
    </row>
    <row r="41" spans="1:5" s="124" customFormat="1" ht="12" customHeight="1" x14ac:dyDescent="0.3">
      <c r="A41" s="804"/>
      <c r="B41" s="804"/>
      <c r="C41" s="804"/>
      <c r="D41" s="808"/>
      <c r="E41" s="806"/>
    </row>
    <row r="42" spans="1:5" s="88" customFormat="1" ht="12" customHeight="1" x14ac:dyDescent="0.3">
      <c r="A42" s="241"/>
      <c r="B42" s="128"/>
      <c r="C42" s="128"/>
      <c r="D42" s="303"/>
      <c r="E42" s="76"/>
    </row>
    <row r="43" spans="1:5" s="155" customFormat="1" ht="12" customHeight="1" x14ac:dyDescent="0.3">
      <c r="A43" s="240" t="s">
        <v>247</v>
      </c>
      <c r="B43" s="120" t="s">
        <v>189</v>
      </c>
      <c r="C43" s="120"/>
      <c r="D43" s="130">
        <v>0</v>
      </c>
      <c r="E43" s="129">
        <v>0</v>
      </c>
    </row>
    <row r="44" spans="1:5" s="88" customFormat="1" ht="12" customHeight="1" x14ac:dyDescent="0.3">
      <c r="A44" s="241"/>
      <c r="B44" s="128"/>
      <c r="C44" s="128"/>
      <c r="D44" s="303"/>
      <c r="E44" s="76"/>
    </row>
    <row r="45" spans="1:5" s="155" customFormat="1" ht="12" customHeight="1" x14ac:dyDescent="0.3">
      <c r="A45" s="240" t="s">
        <v>248</v>
      </c>
      <c r="B45" s="120" t="s">
        <v>249</v>
      </c>
      <c r="C45" s="120"/>
      <c r="D45" s="130">
        <v>0</v>
      </c>
      <c r="E45" s="129">
        <v>0</v>
      </c>
    </row>
    <row r="46" spans="1:5" s="88" customFormat="1" ht="12" customHeight="1" x14ac:dyDescent="0.3">
      <c r="A46" s="241"/>
      <c r="B46" s="128"/>
      <c r="C46" s="128"/>
      <c r="D46" s="303"/>
      <c r="E46" s="76"/>
    </row>
    <row r="47" spans="1:5" s="160" customFormat="1" ht="12" customHeight="1" x14ac:dyDescent="0.3">
      <c r="A47" s="322" t="s">
        <v>250</v>
      </c>
      <c r="B47" s="160" t="s">
        <v>10</v>
      </c>
      <c r="D47" s="141">
        <v>0</v>
      </c>
      <c r="E47" s="140">
        <v>0</v>
      </c>
    </row>
    <row r="48" spans="1:5" s="160" customFormat="1" ht="12" customHeight="1" x14ac:dyDescent="0.3">
      <c r="A48" s="322"/>
      <c r="D48" s="141"/>
      <c r="E48" s="140"/>
    </row>
    <row r="49" spans="1:5" s="160" customFormat="1" ht="12" customHeight="1" x14ac:dyDescent="0.3">
      <c r="A49" s="322" t="s">
        <v>251</v>
      </c>
      <c r="B49" s="160" t="s">
        <v>252</v>
      </c>
      <c r="D49" s="141">
        <v>0</v>
      </c>
      <c r="E49" s="140">
        <v>0</v>
      </c>
    </row>
    <row r="50" spans="1:5" s="160" customFormat="1" ht="12" customHeight="1" x14ac:dyDescent="0.3">
      <c r="A50" s="322"/>
      <c r="D50" s="141"/>
      <c r="E50" s="140"/>
    </row>
    <row r="51" spans="1:5" s="160" customFormat="1" ht="12" customHeight="1" x14ac:dyDescent="0.3">
      <c r="A51" s="322" t="s">
        <v>253</v>
      </c>
      <c r="B51" s="160" t="s">
        <v>254</v>
      </c>
      <c r="D51" s="141">
        <v>0</v>
      </c>
      <c r="E51" s="140">
        <v>0</v>
      </c>
    </row>
    <row r="52" spans="1:5" s="160" customFormat="1" ht="12" customHeight="1" x14ac:dyDescent="0.3">
      <c r="A52" s="322" t="s">
        <v>255</v>
      </c>
      <c r="B52" s="160" t="s">
        <v>256</v>
      </c>
      <c r="D52" s="141">
        <v>0</v>
      </c>
      <c r="E52" s="140">
        <v>0</v>
      </c>
    </row>
    <row r="53" spans="1:5" s="160" customFormat="1" ht="12" customHeight="1" x14ac:dyDescent="0.3">
      <c r="A53" s="322" t="s">
        <v>257</v>
      </c>
      <c r="B53" s="160" t="s">
        <v>258</v>
      </c>
      <c r="D53" s="141">
        <v>0</v>
      </c>
      <c r="E53" s="140">
        <v>0</v>
      </c>
    </row>
    <row r="54" spans="1:5" s="160" customFormat="1" ht="12" customHeight="1" x14ac:dyDescent="0.3">
      <c r="A54" s="322" t="s">
        <v>259</v>
      </c>
      <c r="B54" s="160" t="s">
        <v>260</v>
      </c>
      <c r="D54" s="141">
        <v>0</v>
      </c>
      <c r="E54" s="140">
        <v>0</v>
      </c>
    </row>
    <row r="55" spans="1:5" s="160" customFormat="1" ht="12" customHeight="1" x14ac:dyDescent="0.3">
      <c r="A55" s="322" t="s">
        <v>261</v>
      </c>
      <c r="B55" s="160" t="s">
        <v>262</v>
      </c>
      <c r="D55" s="141">
        <v>0</v>
      </c>
      <c r="E55" s="140">
        <v>0</v>
      </c>
    </row>
    <row r="56" spans="1:5" s="160" customFormat="1" ht="12" customHeight="1" x14ac:dyDescent="0.3">
      <c r="A56" s="322" t="s">
        <v>135</v>
      </c>
      <c r="D56" s="141"/>
      <c r="E56" s="140"/>
    </row>
    <row r="57" spans="1:5" s="160" customFormat="1" ht="12" customHeight="1" x14ac:dyDescent="0.3">
      <c r="A57" s="322"/>
      <c r="D57" s="141"/>
      <c r="E57" s="140"/>
    </row>
    <row r="58" spans="1:5" s="151" customFormat="1" ht="12" customHeight="1" x14ac:dyDescent="0.3">
      <c r="A58" s="323" t="s">
        <v>263</v>
      </c>
      <c r="B58" s="151" t="s">
        <v>24</v>
      </c>
      <c r="D58" s="135">
        <v>0</v>
      </c>
      <c r="E58" s="134">
        <v>0</v>
      </c>
    </row>
    <row r="59" spans="1:5" s="160" customFormat="1" ht="12" customHeight="1" x14ac:dyDescent="0.3">
      <c r="A59" s="322"/>
      <c r="B59" s="151"/>
      <c r="D59" s="141"/>
      <c r="E59" s="140"/>
    </row>
    <row r="60" spans="1:5" s="408" customFormat="1" ht="12" customHeight="1" x14ac:dyDescent="0.3">
      <c r="A60" s="322" t="s">
        <v>135</v>
      </c>
      <c r="D60" s="141">
        <v>0</v>
      </c>
      <c r="E60" s="140">
        <v>0</v>
      </c>
    </row>
    <row r="61" spans="1:5" s="160" customFormat="1" ht="12" customHeight="1" x14ac:dyDescent="0.3">
      <c r="A61" s="322"/>
      <c r="B61" s="408"/>
      <c r="C61" s="408"/>
      <c r="D61" s="141"/>
      <c r="E61" s="140"/>
    </row>
    <row r="62" spans="1:5" s="160" customFormat="1" ht="12" customHeight="1" x14ac:dyDescent="0.3">
      <c r="A62" s="618">
        <v>299</v>
      </c>
      <c r="B62" s="408" t="s">
        <v>18</v>
      </c>
      <c r="C62" s="408"/>
      <c r="D62" s="141">
        <v>0</v>
      </c>
      <c r="E62" s="140">
        <v>0</v>
      </c>
    </row>
    <row r="63" spans="1:5" s="160" customFormat="1" ht="12" customHeight="1" x14ac:dyDescent="0.3">
      <c r="A63" s="322"/>
      <c r="B63" s="408"/>
      <c r="C63" s="408"/>
      <c r="D63" s="141"/>
      <c r="E63" s="140"/>
    </row>
    <row r="64" spans="1:5" s="160" customFormat="1" ht="12" customHeight="1" x14ac:dyDescent="0.3">
      <c r="A64" s="618">
        <v>2990</v>
      </c>
      <c r="B64" s="408" t="s">
        <v>332</v>
      </c>
      <c r="C64" s="408"/>
      <c r="D64" s="141">
        <v>0</v>
      </c>
      <c r="E64" s="140">
        <v>0</v>
      </c>
    </row>
    <row r="65" spans="1:5" x14ac:dyDescent="0.3">
      <c r="A65" s="322"/>
      <c r="B65" s="408"/>
      <c r="C65" s="408"/>
      <c r="D65" s="141"/>
      <c r="E65" s="140"/>
    </row>
    <row r="66" spans="1:5" x14ac:dyDescent="0.3">
      <c r="A66" s="619">
        <v>2990</v>
      </c>
      <c r="B66" s="408" t="s">
        <v>332</v>
      </c>
      <c r="C66" s="408"/>
      <c r="D66" s="141">
        <v>0</v>
      </c>
      <c r="E66" s="140">
        <v>0</v>
      </c>
    </row>
    <row r="67" spans="1:5" x14ac:dyDescent="0.3">
      <c r="A67" s="322"/>
      <c r="B67" s="408"/>
      <c r="C67" s="408"/>
      <c r="D67" s="141"/>
      <c r="E67" s="140"/>
    </row>
    <row r="68" spans="1:5" x14ac:dyDescent="0.3">
      <c r="A68" s="618">
        <v>2999</v>
      </c>
      <c r="B68" s="408" t="s">
        <v>325</v>
      </c>
      <c r="C68" s="408"/>
      <c r="D68" s="141">
        <v>0</v>
      </c>
      <c r="E68" s="140">
        <v>0</v>
      </c>
    </row>
    <row r="69" spans="1:5" x14ac:dyDescent="0.3">
      <c r="A69" s="322"/>
      <c r="B69" s="408"/>
      <c r="C69" s="408"/>
      <c r="D69" s="141"/>
      <c r="E69" s="140"/>
    </row>
    <row r="70" spans="1:5" x14ac:dyDescent="0.3">
      <c r="A70" s="619">
        <v>2999</v>
      </c>
      <c r="B70" s="408" t="s">
        <v>325</v>
      </c>
      <c r="C70" s="408"/>
      <c r="D70" s="141">
        <v>0</v>
      </c>
      <c r="E70" s="140">
        <v>0</v>
      </c>
    </row>
  </sheetData>
  <mergeCells count="6">
    <mergeCell ref="A4:C5"/>
    <mergeCell ref="D4:D5"/>
    <mergeCell ref="E4:E5"/>
    <mergeCell ref="A40:C41"/>
    <mergeCell ref="D40:D41"/>
    <mergeCell ref="E40:E41"/>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rowBreaks count="1" manualBreakCount="1">
    <brk id="36" max="16383" man="1"/>
  </rowBreaks>
  <ignoredErrors>
    <ignoredError sqref="A7:A10 A15:A16 A43:A59 A17:A2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workbookViewId="0"/>
  </sheetViews>
  <sheetFormatPr baseColWidth="10" defaultColWidth="11" defaultRowHeight="11.5" x14ac:dyDescent="0.3"/>
  <cols>
    <col min="1" max="1" width="4.58203125" style="43" customWidth="1"/>
    <col min="2" max="2" width="20.58203125" style="44" customWidth="1"/>
    <col min="3" max="3" width="14.58203125" style="44" customWidth="1"/>
    <col min="4" max="4" width="11" style="44"/>
    <col min="5" max="5" width="34.08203125" style="44" customWidth="1"/>
    <col min="6" max="7" width="11" style="44"/>
    <col min="8" max="8" width="16.08203125" style="44" customWidth="1"/>
    <col min="9" max="9" width="12.08203125" style="44" customWidth="1"/>
    <col min="10" max="16384" width="11" style="44"/>
  </cols>
  <sheetData>
    <row r="1" spans="1:10" ht="22" x14ac:dyDescent="0.3">
      <c r="A1" s="98" t="s">
        <v>662</v>
      </c>
      <c r="B1" s="99"/>
      <c r="C1" s="99"/>
    </row>
    <row r="2" spans="1:10" ht="12" customHeight="1" x14ac:dyDescent="0.3"/>
    <row r="3" spans="1:10" ht="12" customHeight="1" x14ac:dyDescent="0.3"/>
    <row r="4" spans="1:10" ht="12" customHeight="1" x14ac:dyDescent="0.3">
      <c r="A4" s="43">
        <v>1</v>
      </c>
      <c r="B4" s="776" t="s">
        <v>643</v>
      </c>
      <c r="C4" s="777"/>
      <c r="D4" s="777"/>
      <c r="E4" s="777"/>
      <c r="F4" s="777"/>
      <c r="G4" s="777"/>
      <c r="H4" s="777"/>
    </row>
    <row r="5" spans="1:10" ht="12" customHeight="1" x14ac:dyDescent="0.3">
      <c r="B5" s="43"/>
      <c r="C5" s="43"/>
    </row>
    <row r="6" spans="1:10" s="566" customFormat="1" ht="12" customHeight="1" x14ac:dyDescent="0.3">
      <c r="A6" s="565">
        <v>2</v>
      </c>
      <c r="B6" s="778" t="s">
        <v>518</v>
      </c>
      <c r="C6" s="779"/>
      <c r="D6" s="779"/>
      <c r="E6" s="779"/>
      <c r="F6" s="779"/>
      <c r="G6" s="779"/>
      <c r="H6" s="779"/>
    </row>
    <row r="7" spans="1:10" ht="12" customHeight="1" x14ac:dyDescent="0.3"/>
    <row r="8" spans="1:10" ht="12" customHeight="1" x14ac:dyDescent="0.3">
      <c r="A8" s="43">
        <v>3</v>
      </c>
      <c r="B8" s="780" t="s">
        <v>644</v>
      </c>
      <c r="C8" s="780"/>
      <c r="D8" s="780"/>
      <c r="E8" s="780"/>
      <c r="F8" s="780"/>
      <c r="G8" s="780"/>
      <c r="H8" s="780"/>
      <c r="J8" s="505"/>
    </row>
    <row r="9" spans="1:10" ht="12" customHeight="1" x14ac:dyDescent="0.3"/>
    <row r="10" spans="1:10" ht="12" customHeight="1" x14ac:dyDescent="0.3">
      <c r="B10" s="47" t="s">
        <v>47</v>
      </c>
      <c r="C10" s="47"/>
      <c r="E10" s="44" t="s">
        <v>209</v>
      </c>
      <c r="H10" s="100">
        <v>0</v>
      </c>
    </row>
    <row r="11" spans="1:10" ht="12" customHeight="1" x14ac:dyDescent="0.3">
      <c r="E11" s="44" t="s">
        <v>210</v>
      </c>
      <c r="H11" s="100">
        <v>0</v>
      </c>
    </row>
    <row r="12" spans="1:10" ht="21" customHeight="1" x14ac:dyDescent="0.3">
      <c r="E12" s="45" t="s">
        <v>211</v>
      </c>
      <c r="F12" s="45"/>
      <c r="G12" s="45"/>
      <c r="H12" s="46">
        <v>0</v>
      </c>
    </row>
    <row r="13" spans="1:10" ht="12" customHeight="1" x14ac:dyDescent="0.3"/>
    <row r="14" spans="1:10" ht="12" customHeight="1" x14ac:dyDescent="0.3">
      <c r="B14" s="47" t="s">
        <v>58</v>
      </c>
      <c r="C14" s="47"/>
      <c r="E14" s="44" t="s">
        <v>212</v>
      </c>
      <c r="H14" s="100">
        <v>0</v>
      </c>
    </row>
    <row r="15" spans="1:10" ht="12" customHeight="1" x14ac:dyDescent="0.3">
      <c r="E15" s="44" t="s">
        <v>213</v>
      </c>
      <c r="H15" s="100">
        <v>0</v>
      </c>
    </row>
    <row r="16" spans="1:10" ht="21" customHeight="1" x14ac:dyDescent="0.3">
      <c r="E16" s="45" t="s">
        <v>214</v>
      </c>
      <c r="F16" s="45"/>
      <c r="G16" s="45"/>
      <c r="H16" s="46">
        <v>0</v>
      </c>
    </row>
    <row r="17" spans="1:10" ht="12" customHeight="1" x14ac:dyDescent="0.3"/>
    <row r="18" spans="1:10" ht="12" customHeight="1" x14ac:dyDescent="0.3">
      <c r="B18" s="47" t="s">
        <v>136</v>
      </c>
      <c r="C18" s="47"/>
      <c r="E18" s="44" t="s">
        <v>215</v>
      </c>
      <c r="H18" s="100">
        <v>0</v>
      </c>
    </row>
    <row r="19" spans="1:10" ht="12" customHeight="1" x14ac:dyDescent="0.3">
      <c r="E19" s="44" t="s">
        <v>216</v>
      </c>
      <c r="H19" s="100">
        <v>0</v>
      </c>
    </row>
    <row r="20" spans="1:10" ht="21" customHeight="1" x14ac:dyDescent="0.3">
      <c r="E20" s="45" t="s">
        <v>217</v>
      </c>
      <c r="F20" s="45"/>
      <c r="G20" s="45"/>
      <c r="H20" s="46">
        <v>0</v>
      </c>
    </row>
    <row r="22" spans="1:10" ht="21" customHeight="1" x14ac:dyDescent="0.3">
      <c r="B22" s="47" t="s">
        <v>19</v>
      </c>
      <c r="E22" s="45" t="s">
        <v>292</v>
      </c>
      <c r="F22" s="45"/>
      <c r="G22" s="45"/>
      <c r="H22" s="46">
        <v>0</v>
      </c>
    </row>
    <row r="23" spans="1:10" ht="12" customHeight="1" x14ac:dyDescent="0.3"/>
    <row r="24" spans="1:10" ht="12" customHeight="1" x14ac:dyDescent="0.3">
      <c r="A24" s="44"/>
      <c r="B24" s="781" t="s">
        <v>611</v>
      </c>
      <c r="C24" s="782"/>
      <c r="D24" s="782"/>
      <c r="E24" s="782"/>
      <c r="F24" s="782"/>
      <c r="G24" s="782"/>
      <c r="H24" s="782"/>
    </row>
    <row r="25" spans="1:10" ht="12" customHeight="1" x14ac:dyDescent="0.3">
      <c r="A25" s="44"/>
      <c r="B25" s="780" t="s">
        <v>590</v>
      </c>
      <c r="C25" s="780"/>
      <c r="D25" s="780"/>
      <c r="E25" s="780"/>
      <c r="F25" s="780"/>
      <c r="G25" s="780"/>
      <c r="H25" s="780"/>
    </row>
    <row r="26" spans="1:10" ht="12" customHeight="1" x14ac:dyDescent="0.3">
      <c r="A26" s="44"/>
    </row>
    <row r="27" spans="1:10" ht="28.5" customHeight="1" x14ac:dyDescent="0.3">
      <c r="A27" s="620">
        <v>4</v>
      </c>
      <c r="B27" s="774" t="s">
        <v>673</v>
      </c>
      <c r="C27" s="775"/>
      <c r="D27" s="775"/>
      <c r="E27" s="775"/>
      <c r="F27" s="775"/>
      <c r="G27" s="775"/>
      <c r="H27" s="775"/>
      <c r="J27" s="505"/>
    </row>
    <row r="28" spans="1:10" ht="12" customHeight="1" x14ac:dyDescent="0.3"/>
    <row r="29" spans="1:10" ht="12" customHeight="1" x14ac:dyDescent="0.3"/>
    <row r="30" spans="1:10" ht="12" customHeight="1" x14ac:dyDescent="0.3"/>
    <row r="31" spans="1:10" ht="12" customHeight="1" x14ac:dyDescent="0.3">
      <c r="A31" s="44" t="s">
        <v>419</v>
      </c>
    </row>
    <row r="32" spans="1:10" ht="12" customHeight="1" x14ac:dyDescent="0.3">
      <c r="A32" s="503" t="s">
        <v>645</v>
      </c>
    </row>
    <row r="33" spans="1:3" ht="12" customHeight="1" x14ac:dyDescent="0.3">
      <c r="A33" s="44"/>
    </row>
    <row r="34" spans="1:3" ht="12" customHeight="1" x14ac:dyDescent="0.3">
      <c r="A34" s="44"/>
    </row>
    <row r="35" spans="1:3" ht="12" customHeight="1" x14ac:dyDescent="0.3">
      <c r="A35" s="599" t="s">
        <v>646</v>
      </c>
      <c r="B35" s="599"/>
      <c r="C35" s="599" t="s">
        <v>647</v>
      </c>
    </row>
  </sheetData>
  <mergeCells count="6">
    <mergeCell ref="B27:H27"/>
    <mergeCell ref="B4:H4"/>
    <mergeCell ref="B6:H6"/>
    <mergeCell ref="B8:H8"/>
    <mergeCell ref="B24:H24"/>
    <mergeCell ref="B25:H25"/>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workbookViewId="0"/>
  </sheetViews>
  <sheetFormatPr baseColWidth="10" defaultColWidth="11" defaultRowHeight="11.5" x14ac:dyDescent="0.3"/>
  <cols>
    <col min="1" max="1" width="4.58203125" style="48" customWidth="1"/>
    <col min="2" max="2" width="20.58203125" style="49" customWidth="1"/>
    <col min="3" max="3" width="14.58203125" style="49" customWidth="1"/>
    <col min="4" max="4" width="11" style="49" customWidth="1"/>
    <col min="5" max="5" width="34.08203125" style="49" customWidth="1"/>
    <col min="6" max="6" width="11" style="49"/>
    <col min="7" max="7" width="11" style="49" customWidth="1"/>
    <col min="8" max="8" width="16.08203125" style="49" customWidth="1"/>
    <col min="9" max="16384" width="11" style="49"/>
  </cols>
  <sheetData>
    <row r="1" spans="1:8" ht="22" x14ac:dyDescent="0.3">
      <c r="A1" s="101" t="s">
        <v>218</v>
      </c>
      <c r="B1" s="102"/>
    </row>
    <row r="2" spans="1:8" ht="12" customHeight="1" x14ac:dyDescent="0.3"/>
    <row r="3" spans="1:8" ht="12" customHeight="1" x14ac:dyDescent="0.3"/>
    <row r="4" spans="1:8" ht="28.5" customHeight="1" x14ac:dyDescent="0.3">
      <c r="A4" s="56">
        <v>1</v>
      </c>
      <c r="B4" s="784" t="s">
        <v>648</v>
      </c>
      <c r="C4" s="784"/>
      <c r="D4" s="784"/>
      <c r="E4" s="784"/>
      <c r="F4" s="784"/>
      <c r="G4" s="784"/>
      <c r="H4" s="784"/>
    </row>
    <row r="5" spans="1:8" ht="12" customHeight="1" x14ac:dyDescent="0.3"/>
    <row r="6" spans="1:8" ht="12" customHeight="1" x14ac:dyDescent="0.3">
      <c r="B6" s="103" t="s">
        <v>47</v>
      </c>
      <c r="C6" s="103"/>
      <c r="E6" s="49" t="s">
        <v>209</v>
      </c>
      <c r="H6" s="104">
        <v>0</v>
      </c>
    </row>
    <row r="7" spans="1:8" ht="12" customHeight="1" x14ac:dyDescent="0.3">
      <c r="E7" s="49" t="s">
        <v>210</v>
      </c>
      <c r="H7" s="104">
        <v>0</v>
      </c>
    </row>
    <row r="8" spans="1:8" ht="21" customHeight="1" x14ac:dyDescent="0.3">
      <c r="E8" s="50" t="s">
        <v>211</v>
      </c>
      <c r="F8" s="50"/>
      <c r="G8" s="50"/>
      <c r="H8" s="51">
        <v>0</v>
      </c>
    </row>
    <row r="9" spans="1:8" ht="12" customHeight="1" x14ac:dyDescent="0.3"/>
    <row r="10" spans="1:8" ht="12" customHeight="1" x14ac:dyDescent="0.3">
      <c r="B10" s="103" t="s">
        <v>58</v>
      </c>
      <c r="C10" s="103"/>
      <c r="E10" s="49" t="s">
        <v>212</v>
      </c>
      <c r="H10" s="104">
        <v>0</v>
      </c>
    </row>
    <row r="11" spans="1:8" ht="12" customHeight="1" x14ac:dyDescent="0.3">
      <c r="E11" s="49" t="s">
        <v>213</v>
      </c>
      <c r="H11" s="104">
        <v>0</v>
      </c>
    </row>
    <row r="12" spans="1:8" ht="21" customHeight="1" x14ac:dyDescent="0.3">
      <c r="E12" s="50" t="s">
        <v>214</v>
      </c>
      <c r="F12" s="50"/>
      <c r="G12" s="50"/>
      <c r="H12" s="51">
        <v>0</v>
      </c>
    </row>
    <row r="13" spans="1:8" ht="12" customHeight="1" x14ac:dyDescent="0.3"/>
    <row r="14" spans="1:8" ht="12" customHeight="1" x14ac:dyDescent="0.3">
      <c r="B14" s="103" t="s">
        <v>136</v>
      </c>
      <c r="C14" s="103"/>
      <c r="E14" s="49" t="s">
        <v>215</v>
      </c>
      <c r="H14" s="104">
        <v>0</v>
      </c>
    </row>
    <row r="15" spans="1:8" ht="12" customHeight="1" x14ac:dyDescent="0.3">
      <c r="E15" s="49" t="s">
        <v>216</v>
      </c>
      <c r="H15" s="104">
        <v>0</v>
      </c>
    </row>
    <row r="16" spans="1:8" ht="21" customHeight="1" x14ac:dyDescent="0.3">
      <c r="E16" s="50" t="s">
        <v>217</v>
      </c>
      <c r="F16" s="50"/>
      <c r="G16" s="50"/>
      <c r="H16" s="51">
        <v>0</v>
      </c>
    </row>
    <row r="17" spans="1:10" s="44" customFormat="1" ht="12" customHeight="1" x14ac:dyDescent="0.3">
      <c r="A17" s="43"/>
    </row>
    <row r="18" spans="1:10" s="44" customFormat="1" ht="21" customHeight="1" x14ac:dyDescent="0.3">
      <c r="A18" s="43"/>
      <c r="B18" s="47" t="s">
        <v>19</v>
      </c>
      <c r="E18" s="45" t="s">
        <v>292</v>
      </c>
      <c r="F18" s="45"/>
      <c r="G18" s="45"/>
      <c r="H18" s="46">
        <v>0</v>
      </c>
    </row>
    <row r="19" spans="1:10" s="44" customFormat="1" ht="12" customHeight="1" x14ac:dyDescent="0.3">
      <c r="A19" s="43"/>
    </row>
    <row r="20" spans="1:10" s="44" customFormat="1" ht="12" customHeight="1" x14ac:dyDescent="0.3">
      <c r="B20" s="781" t="s">
        <v>611</v>
      </c>
      <c r="C20" s="782"/>
      <c r="D20" s="782"/>
      <c r="E20" s="782"/>
      <c r="F20" s="782"/>
      <c r="G20" s="782"/>
      <c r="H20" s="782"/>
    </row>
    <row r="21" spans="1:10" s="44" customFormat="1" ht="12" customHeight="1" x14ac:dyDescent="0.3">
      <c r="B21" s="780" t="s">
        <v>590</v>
      </c>
      <c r="C21" s="780"/>
      <c r="D21" s="780"/>
      <c r="E21" s="780"/>
      <c r="F21" s="780"/>
      <c r="G21" s="780"/>
      <c r="H21" s="780"/>
    </row>
    <row r="22" spans="1:10" ht="12" customHeight="1" x14ac:dyDescent="0.3"/>
    <row r="23" spans="1:10" ht="12" customHeight="1" x14ac:dyDescent="0.3">
      <c r="A23" s="56">
        <v>2</v>
      </c>
      <c r="B23" s="785" t="s">
        <v>649</v>
      </c>
      <c r="C23" s="785"/>
      <c r="D23" s="785"/>
      <c r="E23" s="785"/>
      <c r="F23" s="785"/>
      <c r="G23" s="785"/>
      <c r="H23" s="785"/>
    </row>
    <row r="24" spans="1:10" ht="12" customHeight="1" x14ac:dyDescent="0.3">
      <c r="A24" s="56"/>
      <c r="B24" s="785" t="s">
        <v>591</v>
      </c>
      <c r="C24" s="785"/>
      <c r="D24" s="785"/>
      <c r="E24" s="785"/>
      <c r="F24" s="785"/>
      <c r="G24" s="785"/>
      <c r="H24" s="785"/>
    </row>
    <row r="25" spans="1:10" ht="12" customHeight="1" x14ac:dyDescent="0.3">
      <c r="A25" s="56"/>
      <c r="B25" s="57"/>
      <c r="C25" s="57"/>
      <c r="D25" s="57"/>
      <c r="E25" s="57"/>
      <c r="F25" s="57"/>
      <c r="G25" s="57"/>
      <c r="H25" s="57"/>
    </row>
    <row r="26" spans="1:10" ht="12" customHeight="1" x14ac:dyDescent="0.3">
      <c r="A26" s="56">
        <v>3</v>
      </c>
      <c r="B26" s="785" t="s">
        <v>220</v>
      </c>
      <c r="C26" s="785"/>
      <c r="D26" s="785"/>
      <c r="E26" s="785"/>
      <c r="F26" s="785"/>
      <c r="G26" s="785"/>
      <c r="H26" s="785"/>
    </row>
    <row r="27" spans="1:10" ht="12" customHeight="1" x14ac:dyDescent="0.3">
      <c r="A27" s="56"/>
      <c r="B27" s="57"/>
      <c r="C27" s="57"/>
      <c r="D27" s="57"/>
      <c r="E27" s="57"/>
      <c r="F27" s="57"/>
      <c r="G27" s="57"/>
      <c r="H27" s="57"/>
    </row>
    <row r="28" spans="1:10" ht="28.5" customHeight="1" x14ac:dyDescent="0.3">
      <c r="A28" s="56">
        <v>4</v>
      </c>
      <c r="B28" s="783" t="s">
        <v>674</v>
      </c>
      <c r="C28" s="783"/>
      <c r="D28" s="783"/>
      <c r="E28" s="783"/>
      <c r="F28" s="783"/>
      <c r="G28" s="783"/>
      <c r="H28" s="783"/>
      <c r="J28" s="505"/>
    </row>
    <row r="29" spans="1:10" ht="12" customHeight="1" x14ac:dyDescent="0.3"/>
    <row r="30" spans="1:10" ht="12" customHeight="1" x14ac:dyDescent="0.3"/>
    <row r="31" spans="1:10" ht="12" customHeight="1" x14ac:dyDescent="0.3">
      <c r="A31" s="49" t="s">
        <v>419</v>
      </c>
    </row>
    <row r="32" spans="1:10" ht="12" customHeight="1" x14ac:dyDescent="0.3">
      <c r="A32" s="49" t="s">
        <v>219</v>
      </c>
    </row>
    <row r="33" spans="1:3" ht="12" customHeight="1" x14ac:dyDescent="0.3">
      <c r="A33" s="49"/>
    </row>
    <row r="34" spans="1:3" ht="12" customHeight="1" x14ac:dyDescent="0.3">
      <c r="A34" s="49"/>
    </row>
    <row r="35" spans="1:3" ht="12" customHeight="1" x14ac:dyDescent="0.3">
      <c r="A35" s="49" t="s">
        <v>420</v>
      </c>
      <c r="C35" s="49" t="s">
        <v>421</v>
      </c>
    </row>
  </sheetData>
  <mergeCells count="7">
    <mergeCell ref="B28:H28"/>
    <mergeCell ref="B4:H4"/>
    <mergeCell ref="B20:H20"/>
    <mergeCell ref="B21:H21"/>
    <mergeCell ref="B23:H23"/>
    <mergeCell ref="B24:H24"/>
    <mergeCell ref="B26:H26"/>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sheetViews>
  <sheetFormatPr baseColWidth="10" defaultColWidth="11" defaultRowHeight="11.5" x14ac:dyDescent="0.3"/>
  <cols>
    <col min="1" max="1" width="4.58203125" style="48" customWidth="1"/>
    <col min="2" max="2" width="20.58203125" style="49" customWidth="1"/>
    <col min="3" max="3" width="14.75" style="49" customWidth="1"/>
    <col min="4" max="4" width="11" style="49" customWidth="1"/>
    <col min="5" max="5" width="34.08203125" style="49" customWidth="1"/>
    <col min="6" max="6" width="11" style="49"/>
    <col min="7" max="7" width="11" style="49" customWidth="1"/>
    <col min="8" max="8" width="16.08203125" style="49" customWidth="1"/>
    <col min="9" max="16384" width="11" style="49"/>
  </cols>
  <sheetData>
    <row r="1" spans="1:8" ht="22" x14ac:dyDescent="0.3">
      <c r="A1" s="101" t="s">
        <v>221</v>
      </c>
      <c r="B1" s="102"/>
    </row>
    <row r="4" spans="1:8" ht="28.5" customHeight="1" x14ac:dyDescent="0.3">
      <c r="A4" s="786" t="s">
        <v>675</v>
      </c>
      <c r="B4" s="787"/>
      <c r="C4" s="787"/>
      <c r="D4" s="787"/>
      <c r="E4" s="787"/>
      <c r="F4" s="787"/>
      <c r="G4" s="787"/>
      <c r="H4" s="787"/>
    </row>
    <row r="5" spans="1:8" ht="12" customHeight="1" x14ac:dyDescent="0.3">
      <c r="A5" s="49"/>
    </row>
    <row r="6" spans="1:8" ht="12" customHeight="1" x14ac:dyDescent="0.3">
      <c r="A6" s="49"/>
    </row>
    <row r="7" spans="1:8" ht="12" customHeight="1" x14ac:dyDescent="0.3">
      <c r="A7" s="103" t="s">
        <v>47</v>
      </c>
      <c r="C7" s="103"/>
      <c r="E7" s="49" t="s">
        <v>209</v>
      </c>
      <c r="H7" s="104">
        <v>0</v>
      </c>
    </row>
    <row r="8" spans="1:8" ht="12" customHeight="1" x14ac:dyDescent="0.3">
      <c r="A8" s="49"/>
      <c r="E8" s="49" t="s">
        <v>210</v>
      </c>
      <c r="H8" s="104">
        <v>0</v>
      </c>
    </row>
    <row r="9" spans="1:8" ht="21" customHeight="1" x14ac:dyDescent="0.3">
      <c r="A9" s="49"/>
      <c r="E9" s="50" t="s">
        <v>211</v>
      </c>
      <c r="F9" s="50"/>
      <c r="G9" s="50"/>
      <c r="H9" s="51">
        <v>0</v>
      </c>
    </row>
    <row r="10" spans="1:8" ht="12" customHeight="1" x14ac:dyDescent="0.3">
      <c r="A10" s="49"/>
    </row>
    <row r="11" spans="1:8" ht="12" customHeight="1" x14ac:dyDescent="0.3">
      <c r="A11" s="103" t="s">
        <v>58</v>
      </c>
      <c r="C11" s="103"/>
      <c r="E11" s="49" t="s">
        <v>212</v>
      </c>
      <c r="H11" s="104">
        <v>0</v>
      </c>
    </row>
    <row r="12" spans="1:8" ht="12" customHeight="1" x14ac:dyDescent="0.3">
      <c r="A12" s="49"/>
      <c r="E12" s="49" t="s">
        <v>213</v>
      </c>
      <c r="H12" s="104">
        <v>0</v>
      </c>
    </row>
    <row r="13" spans="1:8" ht="21" customHeight="1" x14ac:dyDescent="0.3">
      <c r="A13" s="49"/>
      <c r="E13" s="50" t="s">
        <v>214</v>
      </c>
      <c r="F13" s="50"/>
      <c r="G13" s="50"/>
      <c r="H13" s="51">
        <v>0</v>
      </c>
    </row>
    <row r="14" spans="1:8" x14ac:dyDescent="0.3">
      <c r="A14" s="49"/>
    </row>
    <row r="15" spans="1:8" x14ac:dyDescent="0.3">
      <c r="A15" s="103" t="s">
        <v>136</v>
      </c>
      <c r="C15" s="103"/>
      <c r="E15" s="49" t="s">
        <v>215</v>
      </c>
      <c r="H15" s="104">
        <v>0</v>
      </c>
    </row>
    <row r="16" spans="1:8" x14ac:dyDescent="0.3">
      <c r="A16" s="49"/>
      <c r="E16" s="49" t="s">
        <v>216</v>
      </c>
      <c r="H16" s="104">
        <v>0</v>
      </c>
    </row>
    <row r="17" spans="1:8" ht="21" customHeight="1" x14ac:dyDescent="0.3">
      <c r="A17" s="49"/>
      <c r="E17" s="50" t="s">
        <v>217</v>
      </c>
      <c r="F17" s="50"/>
      <c r="G17" s="50"/>
      <c r="H17" s="51">
        <v>0</v>
      </c>
    </row>
    <row r="18" spans="1:8" s="44" customFormat="1" ht="12" customHeight="1" x14ac:dyDescent="0.3">
      <c r="A18" s="43"/>
    </row>
    <row r="19" spans="1:8" s="44" customFormat="1" ht="21" customHeight="1" x14ac:dyDescent="0.3">
      <c r="A19" s="47" t="s">
        <v>19</v>
      </c>
      <c r="E19" s="45" t="s">
        <v>292</v>
      </c>
      <c r="F19" s="45"/>
      <c r="G19" s="45"/>
      <c r="H19" s="46">
        <v>0</v>
      </c>
    </row>
    <row r="20" spans="1:8" s="44" customFormat="1" ht="12" customHeight="1" x14ac:dyDescent="0.3">
      <c r="A20" s="43"/>
    </row>
    <row r="21" spans="1:8" s="44" customFormat="1" ht="12" customHeight="1" x14ac:dyDescent="0.3">
      <c r="A21" s="788" t="s">
        <v>612</v>
      </c>
      <c r="B21" s="777"/>
      <c r="C21" s="777"/>
      <c r="D21" s="777"/>
      <c r="E21" s="777"/>
      <c r="F21" s="777"/>
      <c r="G21" s="777"/>
      <c r="H21" s="777"/>
    </row>
    <row r="22" spans="1:8" s="44" customFormat="1" ht="12" customHeight="1" x14ac:dyDescent="0.3">
      <c r="A22" s="780" t="s">
        <v>600</v>
      </c>
      <c r="B22" s="780"/>
      <c r="C22" s="780"/>
      <c r="D22" s="780"/>
      <c r="E22" s="780"/>
      <c r="F22" s="780"/>
      <c r="G22" s="780"/>
      <c r="H22" s="780"/>
    </row>
    <row r="23" spans="1:8" ht="12" customHeight="1" x14ac:dyDescent="0.3"/>
    <row r="24" spans="1:8" ht="12" customHeight="1" x14ac:dyDescent="0.3"/>
    <row r="25" spans="1:8" ht="12" customHeight="1" x14ac:dyDescent="0.3"/>
    <row r="26" spans="1:8" ht="12" customHeight="1" x14ac:dyDescent="0.3">
      <c r="A26" s="49" t="s">
        <v>419</v>
      </c>
    </row>
    <row r="27" spans="1:8" ht="12" customHeight="1" x14ac:dyDescent="0.3">
      <c r="A27" s="606" t="s">
        <v>656</v>
      </c>
    </row>
    <row r="28" spans="1:8" ht="12" customHeight="1" x14ac:dyDescent="0.3">
      <c r="A28" s="49"/>
    </row>
    <row r="29" spans="1:8" ht="12" customHeight="1" x14ac:dyDescent="0.3">
      <c r="A29" s="49"/>
    </row>
    <row r="30" spans="1:8" ht="12" customHeight="1" x14ac:dyDescent="0.3">
      <c r="A30" s="599" t="s">
        <v>646</v>
      </c>
      <c r="B30" s="599"/>
      <c r="C30" s="599" t="s">
        <v>647</v>
      </c>
    </row>
  </sheetData>
  <mergeCells count="3">
    <mergeCell ref="A4:H4"/>
    <mergeCell ref="A21:H21"/>
    <mergeCell ref="A22:H22"/>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zoomScaleNormal="100" workbookViewId="0"/>
  </sheetViews>
  <sheetFormatPr baseColWidth="10" defaultColWidth="11" defaultRowHeight="11.5" x14ac:dyDescent="0.3"/>
  <cols>
    <col min="1" max="1" width="4.58203125" style="48" customWidth="1"/>
    <col min="2" max="2" width="20.58203125" style="49" customWidth="1"/>
    <col min="3" max="3" width="14.75" style="49" customWidth="1"/>
    <col min="4" max="4" width="11" style="49" customWidth="1"/>
    <col min="5" max="5" width="34.08203125" style="49" customWidth="1"/>
    <col min="6" max="6" width="11" style="49"/>
    <col min="7" max="7" width="11" style="49" customWidth="1"/>
    <col min="8" max="8" width="16.08203125" style="49" customWidth="1"/>
    <col min="9" max="16384" width="11" style="49"/>
  </cols>
  <sheetData>
    <row r="1" spans="1:2" ht="22" x14ac:dyDescent="0.3">
      <c r="A1" s="101" t="s">
        <v>286</v>
      </c>
      <c r="B1" s="102"/>
    </row>
    <row r="2" spans="1:2" ht="12" customHeight="1" x14ac:dyDescent="0.3"/>
    <row r="3" spans="1:2" ht="12" customHeight="1" x14ac:dyDescent="0.3"/>
    <row r="4" spans="1:2" ht="12" customHeight="1" x14ac:dyDescent="0.3"/>
    <row r="5" spans="1:2" ht="12" customHeight="1" x14ac:dyDescent="0.3">
      <c r="A5" s="48" t="s">
        <v>224</v>
      </c>
    </row>
    <row r="6" spans="1:2" ht="12" customHeight="1" x14ac:dyDescent="0.3"/>
    <row r="7" spans="1:2" ht="12" customHeight="1" x14ac:dyDescent="0.3"/>
    <row r="8" spans="1:2" ht="12" customHeight="1" x14ac:dyDescent="0.3"/>
    <row r="9" spans="1:2" ht="12" customHeight="1" x14ac:dyDescent="0.3"/>
    <row r="10" spans="1:2" ht="12" customHeight="1" x14ac:dyDescent="0.3"/>
    <row r="11" spans="1:2" ht="12" customHeight="1" x14ac:dyDescent="0.3"/>
    <row r="12" spans="1:2" ht="12" customHeight="1" x14ac:dyDescent="0.3"/>
    <row r="13" spans="1:2" ht="12" customHeight="1" x14ac:dyDescent="0.3"/>
    <row r="14" spans="1:2" ht="12" customHeight="1" x14ac:dyDescent="0.3"/>
    <row r="15" spans="1:2" ht="12" customHeight="1" x14ac:dyDescent="0.3"/>
    <row r="16" spans="1:2" ht="12" customHeight="1" x14ac:dyDescent="0.3"/>
    <row r="17" spans="1:2" ht="12" customHeight="1" x14ac:dyDescent="0.3"/>
    <row r="18" spans="1:2" ht="12" customHeight="1" x14ac:dyDescent="0.3"/>
    <row r="19" spans="1:2" ht="12" customHeight="1" x14ac:dyDescent="0.3"/>
    <row r="20" spans="1:2" ht="12" customHeight="1" x14ac:dyDescent="0.3"/>
    <row r="21" spans="1:2" ht="12" customHeight="1" x14ac:dyDescent="0.3"/>
    <row r="22" spans="1:2" ht="12" customHeight="1" x14ac:dyDescent="0.3">
      <c r="B22" s="105"/>
    </row>
    <row r="23" spans="1:2" ht="12" customHeight="1" x14ac:dyDescent="0.3"/>
    <row r="24" spans="1:2" ht="12" customHeight="1" x14ac:dyDescent="0.3"/>
    <row r="25" spans="1:2" ht="12" customHeight="1" x14ac:dyDescent="0.3">
      <c r="A25" s="49"/>
    </row>
    <row r="26" spans="1:2" ht="12" customHeight="1" x14ac:dyDescent="0.3"/>
    <row r="27" spans="1:2" ht="12" customHeight="1" x14ac:dyDescent="0.3"/>
    <row r="28" spans="1:2" ht="12" customHeight="1" x14ac:dyDescent="0.3"/>
    <row r="29" spans="1:2" ht="12" customHeight="1" x14ac:dyDescent="0.3"/>
    <row r="30" spans="1:2" ht="12" customHeight="1" x14ac:dyDescent="0.3"/>
    <row r="31" spans="1:2" ht="12" customHeight="1" x14ac:dyDescent="0.3"/>
    <row r="32" spans="1:2" ht="12" customHeight="1" x14ac:dyDescent="0.3"/>
    <row r="33" spans="1:3" ht="12" customHeight="1" x14ac:dyDescent="0.3"/>
    <row r="34" spans="1:3" ht="12" customHeight="1" x14ac:dyDescent="0.3"/>
    <row r="35" spans="1:3" ht="12" customHeight="1" x14ac:dyDescent="0.3"/>
    <row r="36" spans="1:3" ht="12" customHeight="1" x14ac:dyDescent="0.3">
      <c r="A36" s="49" t="s">
        <v>419</v>
      </c>
    </row>
    <row r="37" spans="1:3" ht="12" customHeight="1" x14ac:dyDescent="0.3">
      <c r="A37" s="49" t="s">
        <v>222</v>
      </c>
    </row>
    <row r="38" spans="1:3" ht="12" customHeight="1" x14ac:dyDescent="0.3">
      <c r="A38" s="49"/>
    </row>
    <row r="39" spans="1:3" ht="12" customHeight="1" x14ac:dyDescent="0.3">
      <c r="A39" s="49"/>
    </row>
    <row r="40" spans="1:3" ht="12" customHeight="1" x14ac:dyDescent="0.3">
      <c r="A40" s="49" t="s">
        <v>223</v>
      </c>
      <c r="C40" s="49" t="s">
        <v>422</v>
      </c>
    </row>
    <row r="44" spans="1:3" x14ac:dyDescent="0.3">
      <c r="A44" s="49"/>
    </row>
    <row r="45" spans="1:3" x14ac:dyDescent="0.3">
      <c r="A45" s="49"/>
    </row>
    <row r="46" spans="1:3" x14ac:dyDescent="0.3">
      <c r="A46" s="49"/>
    </row>
    <row r="47" spans="1:3" x14ac:dyDescent="0.3">
      <c r="A47" s="49"/>
    </row>
    <row r="48" spans="1:3" x14ac:dyDescent="0.3">
      <c r="A48" s="49"/>
    </row>
  </sheetData>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zoomScaleNormal="100" workbookViewId="0"/>
  </sheetViews>
  <sheetFormatPr baseColWidth="10" defaultColWidth="11" defaultRowHeight="11.5" x14ac:dyDescent="0.3"/>
  <cols>
    <col min="1" max="1" width="4.58203125" style="43" customWidth="1"/>
    <col min="2" max="2" width="19.58203125" style="107" customWidth="1"/>
    <col min="3" max="3" width="88.5" style="107" customWidth="1"/>
    <col min="4" max="16384" width="11" style="44"/>
  </cols>
  <sheetData>
    <row r="1" spans="1:3" ht="22" x14ac:dyDescent="0.3">
      <c r="A1" s="98" t="s">
        <v>181</v>
      </c>
      <c r="B1" s="106"/>
    </row>
    <row r="2" spans="1:3" ht="12" customHeight="1" x14ac:dyDescent="0.3"/>
    <row r="3" spans="1:3" ht="12" customHeight="1" x14ac:dyDescent="0.3"/>
    <row r="4" spans="1:3" ht="12" customHeight="1" x14ac:dyDescent="0.3">
      <c r="A4" s="789" t="s">
        <v>657</v>
      </c>
      <c r="B4" s="790"/>
      <c r="C4" s="790"/>
    </row>
    <row r="5" spans="1:3" ht="12" customHeight="1" x14ac:dyDescent="0.3"/>
    <row r="6" spans="1:3" ht="12" customHeight="1" x14ac:dyDescent="0.3"/>
    <row r="7" spans="1:3" s="107" customFormat="1" ht="12" customHeight="1" x14ac:dyDescent="0.3">
      <c r="A7" s="53" t="s">
        <v>65</v>
      </c>
      <c r="B7" s="791" t="s">
        <v>425</v>
      </c>
      <c r="C7" s="791"/>
    </row>
    <row r="8" spans="1:3" s="107" customFormat="1" ht="12" customHeight="1" x14ac:dyDescent="0.3">
      <c r="A8" s="53"/>
      <c r="B8" s="55"/>
      <c r="C8" s="55"/>
    </row>
    <row r="9" spans="1:3" s="107" customFormat="1" ht="12" customHeight="1" x14ac:dyDescent="0.3">
      <c r="A9" s="53" t="s">
        <v>65</v>
      </c>
      <c r="B9" s="791" t="s">
        <v>550</v>
      </c>
      <c r="C9" s="791"/>
    </row>
    <row r="10" spans="1:3" s="107" customFormat="1" ht="12" customHeight="1" x14ac:dyDescent="0.3">
      <c r="A10" s="53"/>
      <c r="B10" s="54"/>
      <c r="C10" s="52"/>
    </row>
    <row r="11" spans="1:3" s="108" customFormat="1" ht="12" customHeight="1" x14ac:dyDescent="0.3">
      <c r="A11" s="53" t="s">
        <v>65</v>
      </c>
      <c r="B11" s="791" t="s">
        <v>426</v>
      </c>
      <c r="C11" s="791"/>
    </row>
    <row r="12" spans="1:3" s="108" customFormat="1" ht="12" customHeight="1" x14ac:dyDescent="0.3">
      <c r="A12" s="53"/>
      <c r="B12" s="54"/>
      <c r="C12" s="54"/>
    </row>
    <row r="13" spans="1:3" s="108" customFormat="1" ht="24" customHeight="1" x14ac:dyDescent="0.3">
      <c r="A13" s="53" t="s">
        <v>65</v>
      </c>
      <c r="B13" s="791" t="s">
        <v>423</v>
      </c>
      <c r="C13" s="791"/>
    </row>
    <row r="14" spans="1:3" s="108" customFormat="1" ht="12" customHeight="1" x14ac:dyDescent="0.3">
      <c r="A14" s="53"/>
      <c r="B14" s="54"/>
      <c r="C14" s="54"/>
    </row>
    <row r="15" spans="1:3" s="108" customFormat="1" ht="24" customHeight="1" x14ac:dyDescent="0.3">
      <c r="A15" s="53" t="s">
        <v>65</v>
      </c>
      <c r="B15" s="791" t="s">
        <v>601</v>
      </c>
      <c r="C15" s="791"/>
    </row>
    <row r="16" spans="1:3" s="108" customFormat="1" ht="12" customHeight="1" x14ac:dyDescent="0.3">
      <c r="A16" s="53"/>
      <c r="B16" s="54"/>
      <c r="C16" s="54"/>
    </row>
    <row r="17" spans="1:3" s="108" customFormat="1" ht="12" customHeight="1" x14ac:dyDescent="0.3">
      <c r="A17" s="53" t="s">
        <v>65</v>
      </c>
      <c r="B17" s="791" t="s">
        <v>424</v>
      </c>
      <c r="C17" s="791"/>
    </row>
    <row r="18" spans="1:3" s="110" customFormat="1" ht="12" customHeight="1" x14ac:dyDescent="0.3">
      <c r="A18" s="109"/>
      <c r="B18" s="108"/>
      <c r="C18" s="108"/>
    </row>
    <row r="19" spans="1:3" s="110" customFormat="1" ht="12" customHeight="1" x14ac:dyDescent="0.3">
      <c r="A19" s="109"/>
      <c r="B19" s="108"/>
      <c r="C19" s="108"/>
    </row>
    <row r="20" spans="1:3" s="110" customFormat="1" ht="12" customHeight="1" x14ac:dyDescent="0.3">
      <c r="A20" s="109"/>
      <c r="B20" s="108"/>
      <c r="C20" s="108"/>
    </row>
    <row r="21" spans="1:3" s="110" customFormat="1" ht="12" customHeight="1" x14ac:dyDescent="0.3">
      <c r="A21" s="109"/>
      <c r="B21" s="108"/>
      <c r="C21" s="108"/>
    </row>
    <row r="22" spans="1:3" s="110" customFormat="1" ht="12" customHeight="1" x14ac:dyDescent="0.3">
      <c r="A22" s="109"/>
      <c r="B22" s="78"/>
      <c r="C22" s="108"/>
    </row>
    <row r="23" spans="1:3" s="110" customFormat="1" ht="12" customHeight="1" x14ac:dyDescent="0.3">
      <c r="A23" s="109"/>
      <c r="B23" s="108"/>
      <c r="C23" s="108"/>
    </row>
    <row r="24" spans="1:3" s="110" customFormat="1" ht="12" customHeight="1" x14ac:dyDescent="0.3">
      <c r="A24" s="109"/>
      <c r="B24" s="108"/>
      <c r="C24" s="108"/>
    </row>
    <row r="25" spans="1:3" s="110" customFormat="1" ht="12" customHeight="1" x14ac:dyDescent="0.3">
      <c r="A25" s="109"/>
      <c r="B25" s="108"/>
      <c r="C25" s="108"/>
    </row>
    <row r="26" spans="1:3" s="110" customFormat="1" ht="12" customHeight="1" x14ac:dyDescent="0.3">
      <c r="A26" s="109"/>
      <c r="B26" s="108"/>
      <c r="C26" s="108"/>
    </row>
    <row r="27" spans="1:3" s="77" customFormat="1" ht="12" customHeight="1" x14ac:dyDescent="0.3">
      <c r="A27" s="111"/>
      <c r="B27" s="78"/>
      <c r="C27" s="78"/>
    </row>
    <row r="28" spans="1:3" s="77" customFormat="1" ht="12" customHeight="1" x14ac:dyDescent="0.3">
      <c r="A28" s="111"/>
      <c r="B28" s="78"/>
      <c r="C28" s="78"/>
    </row>
    <row r="29" spans="1:3" s="110" customFormat="1" ht="12" customHeight="1" x14ac:dyDescent="0.3">
      <c r="B29" s="108"/>
      <c r="C29" s="108"/>
    </row>
    <row r="30" spans="1:3" s="110" customFormat="1" ht="12" customHeight="1" x14ac:dyDescent="0.3">
      <c r="A30" s="109"/>
      <c r="B30" s="108"/>
      <c r="C30" s="108"/>
    </row>
    <row r="31" spans="1:3" s="110" customFormat="1" ht="12" customHeight="1" x14ac:dyDescent="0.3">
      <c r="A31" s="109"/>
      <c r="B31" s="108"/>
      <c r="C31" s="108"/>
    </row>
    <row r="32" spans="1:3" s="110" customFormat="1" ht="12" customHeight="1" x14ac:dyDescent="0.3">
      <c r="A32" s="109"/>
      <c r="B32" s="108"/>
      <c r="C32" s="108"/>
    </row>
    <row r="33" spans="1:3" s="110" customFormat="1" ht="12" customHeight="1" x14ac:dyDescent="0.3">
      <c r="A33" s="44" t="s">
        <v>419</v>
      </c>
      <c r="B33" s="107"/>
      <c r="C33" s="107"/>
    </row>
    <row r="34" spans="1:3" s="110" customFormat="1" ht="12" customHeight="1" x14ac:dyDescent="0.3">
      <c r="A34" s="603" t="s">
        <v>672</v>
      </c>
      <c r="B34" s="107"/>
      <c r="C34" s="107"/>
    </row>
    <row r="35" spans="1:3" s="110" customFormat="1" ht="12" customHeight="1" x14ac:dyDescent="0.3">
      <c r="A35" s="603"/>
      <c r="B35" s="107"/>
      <c r="C35" s="107"/>
    </row>
    <row r="36" spans="1:3" s="110" customFormat="1" ht="12" customHeight="1" x14ac:dyDescent="0.3">
      <c r="A36" s="603"/>
      <c r="B36" s="107"/>
      <c r="C36" s="107"/>
    </row>
    <row r="37" spans="1:3" s="110" customFormat="1" ht="12" customHeight="1" x14ac:dyDescent="0.3">
      <c r="A37" s="603" t="s">
        <v>269</v>
      </c>
      <c r="B37" s="108"/>
      <c r="C37" s="107" t="s">
        <v>658</v>
      </c>
    </row>
    <row r="38" spans="1:3" s="110" customFormat="1" x14ac:dyDescent="0.3">
      <c r="A38" s="109"/>
      <c r="B38" s="108"/>
      <c r="C38" s="108"/>
    </row>
  </sheetData>
  <mergeCells count="7">
    <mergeCell ref="A4:C4"/>
    <mergeCell ref="B17:C17"/>
    <mergeCell ref="B7:C7"/>
    <mergeCell ref="B11:C11"/>
    <mergeCell ref="B13:C13"/>
    <mergeCell ref="B15:C15"/>
    <mergeCell ref="B9:C9"/>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&amp;L&amp;8Schulgemeinde&amp;R&amp;8Jahresrechnung 2019</oddHeader>
    <oddFooter>&amp;R&amp;8Seite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45</vt:i4>
      </vt:variant>
      <vt:variant>
        <vt:lpstr>Benannte Bereiche</vt:lpstr>
      </vt:variant>
      <vt:variant>
        <vt:i4>85</vt:i4>
      </vt:variant>
    </vt:vector>
  </HeadingPairs>
  <TitlesOfParts>
    <vt:vector size="130" baseType="lpstr">
      <vt:lpstr>T1</vt:lpstr>
      <vt:lpstr>Inhalt</vt:lpstr>
      <vt:lpstr>T2</vt:lpstr>
      <vt:lpstr>Bericht</vt:lpstr>
      <vt:lpstr>A_SP</vt:lpstr>
      <vt:lpstr>A_RPK</vt:lpstr>
      <vt:lpstr>B_GV</vt:lpstr>
      <vt:lpstr>B_Rev</vt:lpstr>
      <vt:lpstr>Erklärung</vt:lpstr>
      <vt:lpstr>T3</vt:lpstr>
      <vt:lpstr>FI_1</vt:lpstr>
      <vt:lpstr>FI_2</vt:lpstr>
      <vt:lpstr>ER</vt:lpstr>
      <vt:lpstr>IR_VV</vt:lpstr>
      <vt:lpstr>IR_FV</vt:lpstr>
      <vt:lpstr>BI</vt:lpstr>
      <vt:lpstr>GFR</vt:lpstr>
      <vt:lpstr>A1</vt:lpstr>
      <vt:lpstr>A2</vt:lpstr>
      <vt:lpstr>A3</vt:lpstr>
      <vt:lpstr>A4</vt:lpstr>
      <vt:lpstr>A5.1</vt:lpstr>
      <vt:lpstr>A5.2</vt:lpstr>
      <vt:lpstr>A5.3</vt:lpstr>
      <vt:lpstr>A6</vt:lpstr>
      <vt:lpstr>A7</vt:lpstr>
      <vt:lpstr>A8</vt:lpstr>
      <vt:lpstr>A9</vt:lpstr>
      <vt:lpstr>A10</vt:lpstr>
      <vt:lpstr>A11</vt:lpstr>
      <vt:lpstr>A12</vt:lpstr>
      <vt:lpstr>A13</vt:lpstr>
      <vt:lpstr>A14</vt:lpstr>
      <vt:lpstr>A15</vt:lpstr>
      <vt:lpstr>A16</vt:lpstr>
      <vt:lpstr>T4</vt:lpstr>
      <vt:lpstr>ER_E</vt:lpstr>
      <vt:lpstr>ER_1</vt:lpstr>
      <vt:lpstr>ER_2</vt:lpstr>
      <vt:lpstr>IR_E</vt:lpstr>
      <vt:lpstr>IR_1</vt:lpstr>
      <vt:lpstr>IR_2</vt:lpstr>
      <vt:lpstr>IR_3</vt:lpstr>
      <vt:lpstr>IR_4</vt:lpstr>
      <vt:lpstr>BI_1</vt:lpstr>
      <vt:lpstr>A_RPK!Druckbereich</vt:lpstr>
      <vt:lpstr>A_SP!Druckbereich</vt:lpstr>
      <vt:lpstr>'A1'!Druckbereich</vt:lpstr>
      <vt:lpstr>'A11'!Druckbereich</vt:lpstr>
      <vt:lpstr>'A12'!Druckbereich</vt:lpstr>
      <vt:lpstr>'A13'!Druckbereich</vt:lpstr>
      <vt:lpstr>'A14'!Druckbereich</vt:lpstr>
      <vt:lpstr>'A15'!Druckbereich</vt:lpstr>
      <vt:lpstr>'A16'!Druckbereich</vt:lpstr>
      <vt:lpstr>'A2'!Druckbereich</vt:lpstr>
      <vt:lpstr>'A3'!Druckbereich</vt:lpstr>
      <vt:lpstr>'A4'!Druckbereich</vt:lpstr>
      <vt:lpstr>A5.1!Druckbereich</vt:lpstr>
      <vt:lpstr>A5.2!Druckbereich</vt:lpstr>
      <vt:lpstr>A5.3!Druckbereich</vt:lpstr>
      <vt:lpstr>'A6'!Druckbereich</vt:lpstr>
      <vt:lpstr>'A7'!Druckbereich</vt:lpstr>
      <vt:lpstr>'A8'!Druckbereich</vt:lpstr>
      <vt:lpstr>'A9'!Druckbereich</vt:lpstr>
      <vt:lpstr>B_GV!Druckbereich</vt:lpstr>
      <vt:lpstr>B_Rev!Druckbereich</vt:lpstr>
      <vt:lpstr>Bericht!Druckbereich</vt:lpstr>
      <vt:lpstr>BI!Druckbereich</vt:lpstr>
      <vt:lpstr>BI_1!Druckbereich</vt:lpstr>
      <vt:lpstr>ER!Druckbereich</vt:lpstr>
      <vt:lpstr>ER_1!Druckbereich</vt:lpstr>
      <vt:lpstr>ER_2!Druckbereich</vt:lpstr>
      <vt:lpstr>ER_E!Druckbereich</vt:lpstr>
      <vt:lpstr>Erklärung!Druckbereich</vt:lpstr>
      <vt:lpstr>FI_1!Druckbereich</vt:lpstr>
      <vt:lpstr>FI_2!Druckbereich</vt:lpstr>
      <vt:lpstr>GFR!Druckbereich</vt:lpstr>
      <vt:lpstr>IR_1!Druckbereich</vt:lpstr>
      <vt:lpstr>IR_2!Druckbereich</vt:lpstr>
      <vt:lpstr>IR_3!Druckbereich</vt:lpstr>
      <vt:lpstr>IR_4!Druckbereich</vt:lpstr>
      <vt:lpstr>IR_E!Druckbereich</vt:lpstr>
      <vt:lpstr>IR_FV!Druckbereich</vt:lpstr>
      <vt:lpstr>IR_VV!Druckbereich</vt:lpstr>
      <vt:lpstr>'T1'!Druckbereich</vt:lpstr>
      <vt:lpstr>'T2'!Druckbereich</vt:lpstr>
      <vt:lpstr>'T3'!Druckbereich</vt:lpstr>
      <vt:lpstr>'T4'!Druckbereich</vt:lpstr>
      <vt:lpstr>'A1'!Drucktitel</vt:lpstr>
      <vt:lpstr>'A13'!Drucktitel</vt:lpstr>
      <vt:lpstr>A5.1!Drucktitel</vt:lpstr>
      <vt:lpstr>A5.2!Drucktitel</vt:lpstr>
      <vt:lpstr>A5.3!Drucktitel</vt:lpstr>
      <vt:lpstr>ER_2!Drucktitel</vt:lpstr>
      <vt:lpstr>IR_2!Drucktitel</vt:lpstr>
      <vt:lpstr>IR_4!Drucktitel</vt:lpstr>
      <vt:lpstr>A_RPK!Print_Area</vt:lpstr>
      <vt:lpstr>A_SP!Print_Area</vt:lpstr>
      <vt:lpstr>'A1'!Print_Area</vt:lpstr>
      <vt:lpstr>'A15'!Print_Area</vt:lpstr>
      <vt:lpstr>'A16'!Print_Area</vt:lpstr>
      <vt:lpstr>A5.1!Print_Area</vt:lpstr>
      <vt:lpstr>A5.2!Print_Area</vt:lpstr>
      <vt:lpstr>A5.3!Print_Area</vt:lpstr>
      <vt:lpstr>B_GV!Print_Area</vt:lpstr>
      <vt:lpstr>B_Rev!Print_Area</vt:lpstr>
      <vt:lpstr>BI!Print_Area</vt:lpstr>
      <vt:lpstr>BI_1!Print_Area</vt:lpstr>
      <vt:lpstr>ER!Print_Area</vt:lpstr>
      <vt:lpstr>ER_1!Print_Area</vt:lpstr>
      <vt:lpstr>ER_E!Print_Area</vt:lpstr>
      <vt:lpstr>Erklärung!Print_Area</vt:lpstr>
      <vt:lpstr>FI_1!Print_Area</vt:lpstr>
      <vt:lpstr>FI_2!Print_Area</vt:lpstr>
      <vt:lpstr>Inhalt!Print_Area</vt:lpstr>
      <vt:lpstr>IR_1!Print_Area</vt:lpstr>
      <vt:lpstr>IR_3!Print_Area</vt:lpstr>
      <vt:lpstr>IR_E!Print_Area</vt:lpstr>
      <vt:lpstr>IR_FV!Print_Area</vt:lpstr>
      <vt:lpstr>IR_VV!Print_Area</vt:lpstr>
      <vt:lpstr>'T1'!Print_Area</vt:lpstr>
      <vt:lpstr>'T2'!Print_Area</vt:lpstr>
      <vt:lpstr>'T3'!Print_Area</vt:lpstr>
      <vt:lpstr>'T4'!Print_Area</vt:lpstr>
      <vt:lpstr>'A13'!Print_Titles</vt:lpstr>
      <vt:lpstr>'A14'!Print_Titles</vt:lpstr>
      <vt:lpstr>'A4'!Print_Titles</vt:lpstr>
      <vt:lpstr>A5.1!Print_Titles</vt:lpstr>
      <vt:lpstr>A5.2!Print_Titles</vt:lpstr>
      <vt:lpstr>A5.3!Print_Titles</vt:lpstr>
    </vt:vector>
  </TitlesOfParts>
  <Company>DJI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DJI</dc:creator>
  <cp:lastModifiedBy>Vogler Manuela</cp:lastModifiedBy>
  <cp:lastPrinted>2022-02-24T08:04:44Z</cp:lastPrinted>
  <dcterms:created xsi:type="dcterms:W3CDTF">2010-10-04T11:28:49Z</dcterms:created>
  <dcterms:modified xsi:type="dcterms:W3CDTF">2023-03-31T12:19:18Z</dcterms:modified>
</cp:coreProperties>
</file>