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Gemeindefinanzen\01_Finanzhaushalt\01_Handbuch_Finanzhaushalt\_Neuerungen 2021\Arbeitsinstrumente und Vorlagen\"/>
    </mc:Choice>
  </mc:AlternateContent>
  <bookViews>
    <workbookView xWindow="600" yWindow="30" windowWidth="18000" windowHeight="11505" tabRatio="929"/>
  </bookViews>
  <sheets>
    <sheet name="Titelblatt" sheetId="32" r:id="rId1"/>
    <sheet name="Inhaltsverzeichnis" sheetId="92" r:id="rId2"/>
    <sheet name="1_Erläuterungen" sheetId="112" r:id="rId3"/>
    <sheet name="2_Grundlagen" sheetId="71" r:id="rId4"/>
    <sheet name="3_Prognosen" sheetId="110" r:id="rId5"/>
    <sheet name="4_Investitionsplanung" sheetId="106" r:id="rId6"/>
    <sheet name="5_Planerfolgsrechnung" sheetId="107" r:id="rId7"/>
    <sheet name="6_Planbilanz" sheetId="108" r:id="rId8"/>
    <sheet name="7_Plangeldflussrechnung" sheetId="109" r:id="rId9"/>
    <sheet name="8_Zusammenfassung" sheetId="105"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Anlageartenliste">#REF!</definedName>
    <definedName name="Anlagenliste">[1]Anlagenliste!$A$5:$N$2006</definedName>
    <definedName name="AufgBereiche">[1]Funktionen!$C$5:$E$218</definedName>
    <definedName name="b">[2]Dateneingabe!$F$1:$F$65536</definedName>
    <definedName name="BdTAbschrSaetzeHRM1">[1]Basisdaten!$B$44:$B$46</definedName>
    <definedName name="BdTArtenKtoAlt">[1]Basisdaten!$B$33</definedName>
    <definedName name="BdTEntscheid">[1]Basisdaten!$B$9</definedName>
    <definedName name="BdTFktAlt">[1]Basisdaten!$B$32</definedName>
    <definedName name="BdTFktGliedNeuJaNein">[1]Basisdaten!$B$27</definedName>
    <definedName name="BdTFrageNeubewertung">[1]Basisdaten!$B$42:$B$43</definedName>
    <definedName name="BdTKontoNrAlt">[1]Basisdaten!$B$34</definedName>
    <definedName name="BdTKontoNrAltRed">[1]Basisdaten!$B$35</definedName>
    <definedName name="BdTLängeFktNr">[1]Basisdaten!$B$28</definedName>
    <definedName name="BdTnGrenzwert">[1]Basisdaten!$B$40</definedName>
    <definedName name="BdTpGrenzwert">[1]Basisdaten!$B$39</definedName>
    <definedName name="BdTUmstelljahr">[1]Basisdaten!$B$7</definedName>
    <definedName name="Bilanzkto">[1]BilanzkontenVV!$B$5:$D$132</definedName>
    <definedName name="BspAnfBestand" localSheetId="3">[3]Dateneingabe!$F:$F</definedName>
    <definedName name="BspAnfBestand" localSheetId="4">[3]Dateneingabe!$F:$F</definedName>
    <definedName name="BspAnfBestand" localSheetId="5">[3]Dateneingabe!$F:$F</definedName>
    <definedName name="BspAnfBestand" localSheetId="6">[3]Dateneingabe!$F:$F</definedName>
    <definedName name="BspAnfBestand" localSheetId="7">[3]Dateneingabe!$F:$F</definedName>
    <definedName name="BspAnfBestand" localSheetId="8">[3]Dateneingabe!$F:$F</definedName>
    <definedName name="BspAnfBestand" localSheetId="9">[3]Dateneingabe!$F:$F</definedName>
    <definedName name="BspAnfBestand" localSheetId="1">[3]Dateneingabe!$F:$F</definedName>
    <definedName name="BspAnfBestand">[4]Dateneingabe!$F:$F</definedName>
    <definedName name="BspBuchBetrag" localSheetId="3">[3]Dateneingabe!$H:$H</definedName>
    <definedName name="BspBuchBetrag" localSheetId="4">[3]Dateneingabe!$H:$H</definedName>
    <definedName name="BspBuchBetrag" localSheetId="5">[3]Dateneingabe!$H:$H</definedName>
    <definedName name="BspBuchBetrag" localSheetId="6">[3]Dateneingabe!$H:$H</definedName>
    <definedName name="BspBuchBetrag" localSheetId="7">[3]Dateneingabe!$H:$H</definedName>
    <definedName name="BspBuchBetrag" localSheetId="8">[3]Dateneingabe!$H:$H</definedName>
    <definedName name="BspBuchBetrag" localSheetId="9">[3]Dateneingabe!$H:$H</definedName>
    <definedName name="BspBuchBetrag" localSheetId="1">[3]Dateneingabe!$H:$H</definedName>
    <definedName name="BspBuchBetrag">[4]Dateneingabe!$H:$H</definedName>
    <definedName name="BspBuchSaldo" localSheetId="3">[3]Dateneingabe!$E:$E</definedName>
    <definedName name="BspBuchSaldo" localSheetId="4">[3]Dateneingabe!$E:$E</definedName>
    <definedName name="BspBuchSaldo" localSheetId="5">[3]Dateneingabe!$E:$E</definedName>
    <definedName name="BspBuchSaldo" localSheetId="6">[3]Dateneingabe!$E:$E</definedName>
    <definedName name="BspBuchSaldo" localSheetId="7">[3]Dateneingabe!$E:$E</definedName>
    <definedName name="BspBuchSaldo" localSheetId="8">[3]Dateneingabe!$E:$E</definedName>
    <definedName name="BspBuchSaldo" localSheetId="9">[3]Dateneingabe!$E:$E</definedName>
    <definedName name="BspBuchSaldo" localSheetId="1">[3]Dateneingabe!$E:$E</definedName>
    <definedName name="BspBuchSaldo">[4]Dateneingabe!$E:$E</definedName>
    <definedName name="BspKontoNr" localSheetId="3">[3]Dateneingabe!$B:$B</definedName>
    <definedName name="BspKontoNr" localSheetId="4">[3]Dateneingabe!$B:$B</definedName>
    <definedName name="BspKontoNr" localSheetId="5">[3]Dateneingabe!$B:$B</definedName>
    <definedName name="BspKontoNr" localSheetId="6">[3]Dateneingabe!$B:$B</definedName>
    <definedName name="BspKontoNr" localSheetId="7">[3]Dateneingabe!$B:$B</definedName>
    <definedName name="BspKontoNr" localSheetId="8">[3]Dateneingabe!$B:$B</definedName>
    <definedName name="BspKontoNr" localSheetId="9">[3]Dateneingabe!$B:$B</definedName>
    <definedName name="BspKontoNr" localSheetId="1">[3]Dateneingabe!$B:$B</definedName>
    <definedName name="BspKontoNr">[4]Dateneingabe!$B:$B</definedName>
    <definedName name="BspSHKonto" localSheetId="3">[3]Dateneingabe!$G:$G</definedName>
    <definedName name="BspSHKonto" localSheetId="4">[3]Dateneingabe!$G:$G</definedName>
    <definedName name="BspSHKonto" localSheetId="5">[3]Dateneingabe!$G:$G</definedName>
    <definedName name="BspSHKonto" localSheetId="6">[3]Dateneingabe!$G:$G</definedName>
    <definedName name="BspSHKonto" localSheetId="7">[3]Dateneingabe!$G:$G</definedName>
    <definedName name="BspSHKonto" localSheetId="8">[3]Dateneingabe!$G:$G</definedName>
    <definedName name="BspSHKonto" localSheetId="9">[3]Dateneingabe!$G:$G</definedName>
    <definedName name="BspSHKonto" localSheetId="1">[3]Dateneingabe!$G:$G</definedName>
    <definedName name="BspSHKonto">[4]Dateneingabe!$G:$G</definedName>
    <definedName name="BwHRM1AnlKat">[1]HRM1_Buchwerte!$D$6:$E$42</definedName>
    <definedName name="BwHRM1Funktion">[1]HRM1_Buchwerte!$C$6:$E$42</definedName>
    <definedName name="BwHRM1Kürzung">[1]HRM1_Buchwerte!$E$6:$J$42</definedName>
    <definedName name="BwHRM1Suchkomb">[1]HRM1_Buchwerte!$A$6:$E$42</definedName>
    <definedName name="_xlnm.Print_Area" localSheetId="2">'1_Erläuterungen'!$A$1:$I$35</definedName>
    <definedName name="_xlnm.Print_Area" localSheetId="3">'2_Grundlagen'!$A$7:$H$106</definedName>
    <definedName name="_xlnm.Print_Area" localSheetId="4">'3_Prognosen'!$A$9:$H$47</definedName>
    <definedName name="_xlnm.Print_Area" localSheetId="5">'4_Investitionsplanung'!$A$12:$J$45</definedName>
    <definedName name="_xlnm.Print_Area" localSheetId="6">'5_Planerfolgsrechnung'!$A$1:$I$41</definedName>
    <definedName name="_xlnm.Print_Area" localSheetId="7">'6_Planbilanz'!$A$1:$I$16</definedName>
    <definedName name="_xlnm.Print_Area" localSheetId="8">'7_Plangeldflussrechnung'!$A$1:$I$23</definedName>
    <definedName name="_xlnm.Print_Area" localSheetId="9">'8_Zusammenfassung'!$A$1:$G$40</definedName>
    <definedName name="_xlnm.Print_Area" localSheetId="1">Inhaltsverzeichnis!$A$1:$I$31</definedName>
    <definedName name="FI">[3]Dateneingabe!$F:$F</definedName>
    <definedName name="HRM2FG" localSheetId="3">[5]Funktionale_Gliederung!$C$6:$E$450</definedName>
    <definedName name="HRM2FG" localSheetId="4">[5]Funktionale_Gliederung!$C$6:$E$450</definedName>
    <definedName name="HRM2FG" localSheetId="5">[5]Funktionale_Gliederung!$C$6:$E$450</definedName>
    <definedName name="HRM2FG" localSheetId="6">[5]Funktionale_Gliederung!$C$6:$E$450</definedName>
    <definedName name="HRM2FG" localSheetId="7">[5]Funktionale_Gliederung!$C$6:$E$450</definedName>
    <definedName name="HRM2FG" localSheetId="8">[5]Funktionale_Gliederung!$C$6:$E$450</definedName>
    <definedName name="HRM2FG" localSheetId="9">[5]Funktionale_Gliederung!$C$6:$E$450</definedName>
    <definedName name="HRM2FG" localSheetId="1">[5]Funktionale_Gliederung!$C$6:$E$450</definedName>
    <definedName name="HRM2FG">[6]Funktionale_Gliederung!$C$6:$E$450</definedName>
    <definedName name="HRM2SGER" localSheetId="3">[5]Sachgruppen_ER!$I$8:$M$1270</definedName>
    <definedName name="HRM2SGER" localSheetId="4">[5]Sachgruppen_ER!$I$8:$M$1270</definedName>
    <definedName name="HRM2SGER" localSheetId="5">[5]Sachgruppen_ER!$I$8:$M$1270</definedName>
    <definedName name="HRM2SGER" localSheetId="6">[5]Sachgruppen_ER!$I$8:$M$1270</definedName>
    <definedName name="HRM2SGER" localSheetId="7">[5]Sachgruppen_ER!$I$8:$M$1270</definedName>
    <definedName name="HRM2SGER" localSheetId="8">[5]Sachgruppen_ER!$I$8:$M$1270</definedName>
    <definedName name="HRM2SGER" localSheetId="9">[5]Sachgruppen_ER!$I$8:$M$1270</definedName>
    <definedName name="HRM2SGER" localSheetId="1">[5]Sachgruppen_ER!$I$8:$M$1270</definedName>
    <definedName name="HRM2SGER">[6]Sachgruppen_ER!$I$8:$M$1270</definedName>
    <definedName name="HRM2SGIRFV" localSheetId="3">[7]Sachgruppen_IR_FV!$I$6:$M$139</definedName>
    <definedName name="HRM2SGIRFV" localSheetId="4">[7]Sachgruppen_IR_FV!$I$6:$M$139</definedName>
    <definedName name="HRM2SGIRFV" localSheetId="5">[7]Sachgruppen_IR_FV!$I$6:$M$139</definedName>
    <definedName name="HRM2SGIRFV" localSheetId="6">[7]Sachgruppen_IR_FV!$I$6:$M$139</definedName>
    <definedName name="HRM2SGIRFV" localSheetId="7">[7]Sachgruppen_IR_FV!$I$6:$M$139</definedName>
    <definedName name="HRM2SGIRFV" localSheetId="8">[7]Sachgruppen_IR_FV!$I$6:$M$139</definedName>
    <definedName name="HRM2SGIRFV" localSheetId="9">[7]Sachgruppen_IR_FV!$I$6:$M$139</definedName>
    <definedName name="HRM2SGIRFV" localSheetId="1">[7]Sachgruppen_IR_FV!$I$6:$M$139</definedName>
    <definedName name="HRM2SGIRFV">[8]Sachgruppen_IR_FV!$I$6:$M$139</definedName>
    <definedName name="Institutionen">[1]Institutionen!$C$5:$E$438</definedName>
    <definedName name="InvIndex">[1]Investitionen!$AA:$AA</definedName>
    <definedName name="InvRBWdegBer">[1]Investitionen!$AE:$AE</definedName>
    <definedName name="InvRBWdegEff">[1]Investitionen!$AG:$AG</definedName>
    <definedName name="Ja">[5]Funktionale_Gliederung!$C$6:$E$450</definedName>
    <definedName name="MV">[3]Dateneingabe!$F:$F</definedName>
    <definedName name="Objektliste">[1]Objektliste!$A$5:$D$206</definedName>
    <definedName name="Print_Area" localSheetId="1">Inhaltsverzeichnis!$A$1:$D$31</definedName>
    <definedName name="Sachgruppen" localSheetId="3">'[3]Sachgruppen_1-4-stellig'!$B$4:$E$932</definedName>
    <definedName name="Sachgruppen" localSheetId="4">'[3]Sachgruppen_1-4-stellig'!$B$4:$E$932</definedName>
    <definedName name="Sachgruppen" localSheetId="5">'[3]Sachgruppen_1-4-stellig'!$B$4:$E$932</definedName>
    <definedName name="Sachgruppen" localSheetId="6">'[3]Sachgruppen_1-4-stellig'!$B$4:$E$932</definedName>
    <definedName name="Sachgruppen" localSheetId="7">'[3]Sachgruppen_1-4-stellig'!$B$4:$E$932</definedName>
    <definedName name="Sachgruppen" localSheetId="8">'[3]Sachgruppen_1-4-stellig'!$B$4:$E$932</definedName>
    <definedName name="Sachgruppen" localSheetId="9">'[3]Sachgruppen_1-4-stellig'!$B$4:$E$932</definedName>
    <definedName name="Sachgruppen" localSheetId="1">'[3]Sachgruppen_1-4-stellig'!$B$4:$E$932</definedName>
    <definedName name="Sachgruppen">'[4]Sachgruppen_1-4-stellig'!$B$4:$E$932</definedName>
    <definedName name="SAPBEXrevision" hidden="1">1</definedName>
    <definedName name="SAPBEXsysID" hidden="1">"P19"</definedName>
    <definedName name="SAPBEXwbID" hidden="1">"3WXD0ZV0SF4ESR41T24F14N1L"</definedName>
    <definedName name="SgAnfBestand" localSheetId="3">'[3]Sachgruppen_1-4-stellig'!$D:$D</definedName>
    <definedName name="SgAnfBestand" localSheetId="4">'[3]Sachgruppen_1-4-stellig'!$D:$D</definedName>
    <definedName name="SgAnfBestand" localSheetId="5">'[3]Sachgruppen_1-4-stellig'!$D:$D</definedName>
    <definedName name="SgAnfBestand" localSheetId="6">'[3]Sachgruppen_1-4-stellig'!$D:$D</definedName>
    <definedName name="SgAnfBestand" localSheetId="7">'[3]Sachgruppen_1-4-stellig'!$D:$D</definedName>
    <definedName name="SgAnfBestand" localSheetId="8">'[3]Sachgruppen_1-4-stellig'!$D:$D</definedName>
    <definedName name="SgAnfBestand" localSheetId="9">'[3]Sachgruppen_1-4-stellig'!$D:$D</definedName>
    <definedName name="SgAnfBestand" localSheetId="1">'[3]Sachgruppen_1-4-stellig'!$D:$D</definedName>
    <definedName name="SgAnfBestand">'[4]Sachgruppen_1-4-stellig'!$D:$D</definedName>
    <definedName name="SgEndBestand" localSheetId="3">'[3]Sachgruppen_1-4-stellig'!$E:$E</definedName>
    <definedName name="SgEndBestand" localSheetId="4">'[3]Sachgruppen_1-4-stellig'!$E:$E</definedName>
    <definedName name="SgEndBestand" localSheetId="5">'[3]Sachgruppen_1-4-stellig'!$E:$E</definedName>
    <definedName name="SgEndBestand" localSheetId="6">'[3]Sachgruppen_1-4-stellig'!$E:$E</definedName>
    <definedName name="SgEndBestand" localSheetId="7">'[3]Sachgruppen_1-4-stellig'!$E:$E</definedName>
    <definedName name="SgEndBestand" localSheetId="8">'[3]Sachgruppen_1-4-stellig'!$E:$E</definedName>
    <definedName name="SgEndBestand" localSheetId="9">'[3]Sachgruppen_1-4-stellig'!$E:$E</definedName>
    <definedName name="SgEndBestand" localSheetId="1">'[3]Sachgruppen_1-4-stellig'!$E:$E</definedName>
    <definedName name="SgEndBestand">'[4]Sachgruppen_1-4-stellig'!$E:$E</definedName>
    <definedName name="SgNr" localSheetId="3">'[3]Sachgruppen_1-4-stellig'!$A:$A</definedName>
    <definedName name="SgNr" localSheetId="4">'[3]Sachgruppen_1-4-stellig'!$A:$A</definedName>
    <definedName name="SgNr" localSheetId="5">'[3]Sachgruppen_1-4-stellig'!$A:$A</definedName>
    <definedName name="SgNr" localSheetId="6">'[3]Sachgruppen_1-4-stellig'!$A:$A</definedName>
    <definedName name="SgNr" localSheetId="7">'[3]Sachgruppen_1-4-stellig'!$A:$A</definedName>
    <definedName name="SgNr" localSheetId="8">'[3]Sachgruppen_1-4-stellig'!$A:$A</definedName>
    <definedName name="SgNr" localSheetId="9">'[3]Sachgruppen_1-4-stellig'!$A:$A</definedName>
    <definedName name="SgNr" localSheetId="1">'[3]Sachgruppen_1-4-stellig'!$A:$A</definedName>
    <definedName name="SgNr">'[4]Sachgruppen_1-4-stellig'!$A:$A</definedName>
    <definedName name="TEST">[3]Dateneingabe!$H:$H</definedName>
    <definedName name="TESTT">[3]Dateneingabe!$G:$G</definedName>
    <definedName name="TFkt2AltNeu">[1]HT_Schlüssel_Fkt!$A$6:$E$113</definedName>
    <definedName name="TFkt3AltNeu">[1]HT_Schlüssel_Fkt!$B$6:$E$113</definedName>
    <definedName name="TInv2AnlArtNr">[1]HT_Schlüssel_Anlagekategorie!$A$6:$D$65</definedName>
    <definedName name="TInv2BilanzKtoNeu">[1]HT_Schlüssel_Bilanz!$A$6:$D$470</definedName>
    <definedName name="TInv3AnlArtNr">[1]HT_Schlüssel_Anlagekategorie!$B$6:$D$65</definedName>
    <definedName name="TInv3BilanzKtoNeu">[1]HT_Schlüssel_Bilanz!$B$6:$D$470</definedName>
    <definedName name="TT">[3]Dateneingabe!$F:$F</definedName>
  </definedNames>
  <calcPr calcId="162913"/>
</workbook>
</file>

<file path=xl/calcChain.xml><?xml version="1.0" encoding="utf-8"?>
<calcChain xmlns="http://schemas.openxmlformats.org/spreadsheetml/2006/main">
  <c r="I13" i="108" l="1"/>
  <c r="H13" i="108"/>
  <c r="G13" i="108"/>
  <c r="F13" i="108"/>
  <c r="D13" i="108"/>
  <c r="C13" i="108"/>
  <c r="I49" i="107" l="1"/>
  <c r="H49" i="107"/>
  <c r="G49" i="107"/>
  <c r="I48" i="107"/>
  <c r="H48" i="107"/>
  <c r="G48" i="107"/>
  <c r="F49" i="107"/>
  <c r="F48" i="107"/>
  <c r="D49" i="107"/>
  <c r="D48" i="107"/>
  <c r="C49" i="107"/>
  <c r="C48" i="107"/>
  <c r="I46" i="107"/>
  <c r="H46" i="107"/>
  <c r="I45" i="107"/>
  <c r="H45" i="107"/>
  <c r="G46" i="107"/>
  <c r="G45" i="107"/>
  <c r="F46" i="107"/>
  <c r="F45" i="107"/>
  <c r="D46" i="107"/>
  <c r="D45" i="107"/>
  <c r="C46" i="107"/>
  <c r="C45" i="107"/>
  <c r="I17" i="107"/>
  <c r="H17" i="107"/>
  <c r="G17" i="107"/>
  <c r="E44" i="106"/>
  <c r="G4" i="109" l="1"/>
  <c r="E38" i="110"/>
  <c r="G88" i="71" l="1"/>
  <c r="H88" i="71"/>
  <c r="F88" i="71"/>
  <c r="G75" i="71"/>
  <c r="H75" i="71"/>
  <c r="G76" i="71"/>
  <c r="H76" i="71"/>
  <c r="F76" i="71"/>
  <c r="F75" i="71"/>
  <c r="E19" i="106" l="1"/>
  <c r="E40" i="105"/>
  <c r="F40" i="105"/>
  <c r="G40" i="105"/>
  <c r="D40" i="105"/>
  <c r="E4" i="32"/>
  <c r="G20" i="105" l="1"/>
  <c r="F20" i="105"/>
  <c r="E20" i="105"/>
  <c r="G14" i="105"/>
  <c r="F14" i="105"/>
  <c r="E14" i="105"/>
  <c r="C26" i="109"/>
  <c r="D26" i="109" s="1"/>
  <c r="F26" i="109" s="1"/>
  <c r="G26" i="109" s="1"/>
  <c r="H26" i="109" s="1"/>
  <c r="I26" i="109" s="1"/>
  <c r="G37" i="105" l="1"/>
  <c r="F37" i="105"/>
  <c r="E37" i="105"/>
  <c r="D37" i="105"/>
  <c r="F19" i="109"/>
  <c r="G19" i="109"/>
  <c r="H19" i="109"/>
  <c r="I19" i="109"/>
  <c r="I4" i="109"/>
  <c r="H4" i="109"/>
  <c r="F4" i="109"/>
  <c r="D4" i="109"/>
  <c r="J21" i="106"/>
  <c r="E5" i="32" l="1"/>
  <c r="A15" i="32"/>
  <c r="D19" i="109" l="1"/>
  <c r="J31" i="106" l="1"/>
  <c r="C12" i="108" l="1"/>
  <c r="D12" i="108" s="1"/>
  <c r="F12" i="108" s="1"/>
  <c r="G12" i="108" s="1"/>
  <c r="H12" i="108" s="1"/>
  <c r="I12" i="108" s="1"/>
  <c r="J22" i="106"/>
  <c r="J23" i="106"/>
  <c r="J24" i="106"/>
  <c r="J25" i="106"/>
  <c r="J26" i="106"/>
  <c r="J29" i="106"/>
  <c r="J30" i="106"/>
  <c r="J32" i="106"/>
  <c r="J33" i="106"/>
  <c r="J34" i="106"/>
  <c r="J37" i="106"/>
  <c r="J38" i="106"/>
  <c r="J39" i="106"/>
  <c r="J40" i="106"/>
  <c r="J41" i="106"/>
  <c r="J42" i="106"/>
  <c r="I19" i="106"/>
  <c r="D38" i="107"/>
  <c r="D39" i="107"/>
  <c r="D37" i="107"/>
  <c r="C39" i="107"/>
  <c r="C38" i="107"/>
  <c r="C37" i="107"/>
  <c r="E46" i="110"/>
  <c r="E45" i="110"/>
  <c r="E43" i="110"/>
  <c r="E40" i="110"/>
  <c r="E39" i="110"/>
  <c r="E37" i="110"/>
  <c r="E36" i="110"/>
  <c r="E35" i="110"/>
  <c r="E26" i="110"/>
  <c r="E25" i="110"/>
  <c r="E24" i="110"/>
  <c r="E21" i="110"/>
  <c r="E20" i="110"/>
  <c r="E19" i="110"/>
  <c r="E18" i="110"/>
  <c r="E17" i="110"/>
  <c r="A18" i="71"/>
  <c r="C11" i="108" l="1"/>
  <c r="C7" i="108"/>
  <c r="C6" i="108"/>
  <c r="H83" i="71"/>
  <c r="C28" i="109"/>
  <c r="C30" i="109" s="1"/>
  <c r="C9" i="108" l="1"/>
  <c r="D27" i="109"/>
  <c r="F11" i="109"/>
  <c r="D15" i="105" s="1"/>
  <c r="C15" i="108"/>
  <c r="D31" i="105"/>
  <c r="E31" i="105"/>
  <c r="F31" i="105"/>
  <c r="G31" i="105"/>
  <c r="G27" i="105"/>
  <c r="F27" i="105"/>
  <c r="E27" i="105"/>
  <c r="D27" i="105"/>
  <c r="C4" i="105"/>
  <c r="C8" i="105"/>
  <c r="C6" i="105"/>
  <c r="D20" i="105"/>
  <c r="D14" i="105"/>
  <c r="F105" i="71"/>
  <c r="F99" i="71"/>
  <c r="F95" i="71"/>
  <c r="D11" i="109" l="1"/>
  <c r="D7" i="108"/>
  <c r="F7" i="108" s="1"/>
  <c r="G83" i="71"/>
  <c r="F83" i="71"/>
  <c r="M19" i="106"/>
  <c r="L19" i="106"/>
  <c r="L29" i="106" s="1"/>
  <c r="K19" i="106"/>
  <c r="H19" i="106"/>
  <c r="G19" i="106"/>
  <c r="F19" i="106"/>
  <c r="K37" i="106" l="1"/>
  <c r="K21" i="106"/>
  <c r="M23" i="106"/>
  <c r="M32" i="106"/>
  <c r="M37" i="106"/>
  <c r="M41" i="106"/>
  <c r="M31" i="106"/>
  <c r="M24" i="106"/>
  <c r="M29" i="106"/>
  <c r="M33" i="106"/>
  <c r="M38" i="106"/>
  <c r="M42" i="106"/>
  <c r="M26" i="106"/>
  <c r="M25" i="106"/>
  <c r="M30" i="106"/>
  <c r="M34" i="106"/>
  <c r="M39" i="106"/>
  <c r="M22" i="106"/>
  <c r="M40" i="106"/>
  <c r="L21" i="106"/>
  <c r="L24" i="106"/>
  <c r="L33" i="106"/>
  <c r="L38" i="106"/>
  <c r="L42" i="106"/>
  <c r="L23" i="106"/>
  <c r="L41" i="106"/>
  <c r="L25" i="106"/>
  <c r="L30" i="106"/>
  <c r="L34" i="106"/>
  <c r="L39" i="106"/>
  <c r="L37" i="106"/>
  <c r="L22" i="106"/>
  <c r="L26" i="106"/>
  <c r="L31" i="106"/>
  <c r="L40" i="106"/>
  <c r="L32" i="106"/>
  <c r="K25" i="106"/>
  <c r="K30" i="106"/>
  <c r="K34" i="106"/>
  <c r="K39" i="106"/>
  <c r="K29" i="106"/>
  <c r="K42" i="106"/>
  <c r="K22" i="106"/>
  <c r="K26" i="106"/>
  <c r="K31" i="106"/>
  <c r="K40" i="106"/>
  <c r="K38" i="106"/>
  <c r="K23" i="106"/>
  <c r="K32" i="106"/>
  <c r="K41" i="106"/>
  <c r="K24" i="106"/>
  <c r="K33" i="106"/>
  <c r="M21" i="106"/>
  <c r="K44" i="106" l="1"/>
  <c r="L44" i="106"/>
  <c r="F44" i="106"/>
  <c r="G44" i="106"/>
  <c r="H44" i="106"/>
  <c r="I11" i="109" s="1"/>
  <c r="I44" i="106"/>
  <c r="G15" i="105" l="1"/>
  <c r="H11" i="109"/>
  <c r="F15" i="105" s="1"/>
  <c r="G11" i="109"/>
  <c r="E15" i="105" s="1"/>
  <c r="M44" i="106"/>
  <c r="J44" i="106"/>
  <c r="D32" i="105" l="1"/>
  <c r="E32" i="105"/>
  <c r="F32" i="105"/>
  <c r="G32" i="105"/>
  <c r="F31" i="107" l="1"/>
  <c r="I31" i="107" s="1"/>
  <c r="F30" i="107"/>
  <c r="H30" i="107" s="1"/>
  <c r="F25" i="107"/>
  <c r="G25" i="107" s="1"/>
  <c r="H25" i="107" s="1"/>
  <c r="I25" i="107" s="1"/>
  <c r="F24" i="107"/>
  <c r="G24" i="107" s="1"/>
  <c r="H24" i="107" s="1"/>
  <c r="I24" i="107" s="1"/>
  <c r="F15" i="107"/>
  <c r="I15" i="107" s="1"/>
  <c r="F16" i="107"/>
  <c r="G16" i="107" s="1"/>
  <c r="H16" i="107" s="1"/>
  <c r="I16" i="107" s="1"/>
  <c r="F17" i="107"/>
  <c r="F18" i="107"/>
  <c r="I18" i="107" s="1"/>
  <c r="F19" i="107"/>
  <c r="G19" i="107" s="1"/>
  <c r="H19" i="107" s="1"/>
  <c r="I19" i="107" s="1"/>
  <c r="F20" i="107"/>
  <c r="I20" i="107" s="1"/>
  <c r="F14" i="107"/>
  <c r="H14" i="107" s="1"/>
  <c r="F7" i="107"/>
  <c r="G7" i="107" s="1"/>
  <c r="H7" i="107" s="1"/>
  <c r="I7" i="107" s="1"/>
  <c r="F8" i="107"/>
  <c r="F9" i="107"/>
  <c r="H9" i="107" s="1"/>
  <c r="F10" i="107"/>
  <c r="G10" i="107" s="1"/>
  <c r="H10" i="107" s="1"/>
  <c r="I10" i="107" s="1"/>
  <c r="F11" i="107"/>
  <c r="G11" i="107" s="1"/>
  <c r="F6" i="107"/>
  <c r="G6" i="107" s="1"/>
  <c r="H6" i="107" s="1"/>
  <c r="I6" i="107" s="1"/>
  <c r="D31" i="107"/>
  <c r="D30" i="107"/>
  <c r="D25" i="107"/>
  <c r="D24" i="107"/>
  <c r="D15" i="107"/>
  <c r="D16" i="107"/>
  <c r="D17" i="107"/>
  <c r="D18" i="107"/>
  <c r="D19" i="107"/>
  <c r="D20" i="107"/>
  <c r="D14" i="107"/>
  <c r="D7" i="107"/>
  <c r="D8" i="107"/>
  <c r="D7" i="109" s="1"/>
  <c r="D9" i="107"/>
  <c r="D10" i="107"/>
  <c r="D11" i="107"/>
  <c r="D6" i="107"/>
  <c r="C31" i="107"/>
  <c r="C30" i="107"/>
  <c r="C25" i="107"/>
  <c r="C24" i="107"/>
  <c r="C15" i="107"/>
  <c r="C16" i="107"/>
  <c r="C17" i="107"/>
  <c r="C18" i="107"/>
  <c r="C19" i="107"/>
  <c r="C20" i="107"/>
  <c r="C14" i="107"/>
  <c r="C7" i="107"/>
  <c r="C8" i="107"/>
  <c r="C9" i="107"/>
  <c r="C10" i="107"/>
  <c r="C11" i="107"/>
  <c r="C6" i="107"/>
  <c r="F7" i="109" l="1"/>
  <c r="G8" i="107"/>
  <c r="H8" i="107" s="1"/>
  <c r="I8" i="107" s="1"/>
  <c r="I7" i="109" s="1"/>
  <c r="H11" i="107"/>
  <c r="H15" i="107"/>
  <c r="G9" i="107"/>
  <c r="G20" i="107"/>
  <c r="G15" i="107"/>
  <c r="I11" i="107"/>
  <c r="H31" i="107"/>
  <c r="G18" i="107"/>
  <c r="G30" i="107"/>
  <c r="I30" i="107"/>
  <c r="H20" i="107"/>
  <c r="I9" i="107"/>
  <c r="G14" i="107"/>
  <c r="G31" i="107"/>
  <c r="H18" i="107"/>
  <c r="I14" i="107"/>
  <c r="C12" i="107"/>
  <c r="C33" i="107"/>
  <c r="C26" i="107"/>
  <c r="C21" i="107"/>
  <c r="G7" i="109" l="1"/>
  <c r="H7" i="109"/>
  <c r="G7" i="108"/>
  <c r="D29" i="105"/>
  <c r="C22" i="107"/>
  <c r="C28" i="107" s="1"/>
  <c r="C35" i="107" s="1"/>
  <c r="C41" i="107" s="1"/>
  <c r="E29" i="105" l="1"/>
  <c r="H7" i="108"/>
  <c r="H35" i="110"/>
  <c r="G35" i="110"/>
  <c r="F35" i="110"/>
  <c r="H17" i="110"/>
  <c r="G17" i="110"/>
  <c r="F17" i="110"/>
  <c r="F34" i="71"/>
  <c r="D13" i="109"/>
  <c r="F13" i="109"/>
  <c r="G13" i="109"/>
  <c r="H13" i="109"/>
  <c r="I13" i="109"/>
  <c r="G39" i="105" l="1"/>
  <c r="F39" i="105"/>
  <c r="E39" i="105"/>
  <c r="D39" i="105"/>
  <c r="I7" i="108"/>
  <c r="G29" i="105" s="1"/>
  <c r="F29" i="105"/>
  <c r="I4" i="108"/>
  <c r="H4" i="108"/>
  <c r="G4" i="108"/>
  <c r="F4" i="108"/>
  <c r="D4" i="108"/>
  <c r="C4" i="108"/>
  <c r="H34" i="71"/>
  <c r="G34" i="71"/>
  <c r="H62" i="71"/>
  <c r="H55" i="71"/>
  <c r="H50" i="71"/>
  <c r="H41" i="71"/>
  <c r="G62" i="71"/>
  <c r="G55" i="71"/>
  <c r="G50" i="71"/>
  <c r="G41" i="71"/>
  <c r="G51" i="71" l="1"/>
  <c r="G57" i="71" s="1"/>
  <c r="G64" i="71" s="1"/>
  <c r="G70" i="71" s="1"/>
  <c r="H51" i="71"/>
  <c r="H57" i="71" s="1"/>
  <c r="H64" i="71" s="1"/>
  <c r="B68" i="71"/>
  <c r="B67" i="71"/>
  <c r="B66" i="71"/>
  <c r="B39" i="107"/>
  <c r="B38" i="107"/>
  <c r="B37" i="107"/>
  <c r="F62" i="71"/>
  <c r="F55" i="71"/>
  <c r="F50" i="71"/>
  <c r="F41" i="71"/>
  <c r="I4" i="107"/>
  <c r="H4" i="107"/>
  <c r="I33" i="107"/>
  <c r="I26" i="107"/>
  <c r="I21" i="107"/>
  <c r="I12" i="107"/>
  <c r="H33" i="107"/>
  <c r="H26" i="107"/>
  <c r="H21" i="107"/>
  <c r="H12" i="107"/>
  <c r="G4" i="107"/>
  <c r="C4" i="107"/>
  <c r="D4" i="107"/>
  <c r="F4" i="107"/>
  <c r="C27" i="71"/>
  <c r="G33" i="107"/>
  <c r="D33" i="107"/>
  <c r="F33" i="107"/>
  <c r="G26" i="107"/>
  <c r="D26" i="107"/>
  <c r="F26" i="107"/>
  <c r="G21" i="107"/>
  <c r="D21" i="107"/>
  <c r="F21" i="107"/>
  <c r="G12" i="107"/>
  <c r="D12" i="107"/>
  <c r="F12" i="107"/>
  <c r="H67" i="71" l="1"/>
  <c r="H68" i="71"/>
  <c r="H66" i="71"/>
  <c r="H22" i="107"/>
  <c r="H28" i="107" s="1"/>
  <c r="H35" i="107" s="1"/>
  <c r="I22" i="107"/>
  <c r="I28" i="107" s="1"/>
  <c r="I35" i="107" s="1"/>
  <c r="F51" i="71"/>
  <c r="F57" i="71" s="1"/>
  <c r="F64" i="71" s="1"/>
  <c r="F70" i="71" s="1"/>
  <c r="G22" i="107"/>
  <c r="G28" i="107" s="1"/>
  <c r="G35" i="107" s="1"/>
  <c r="F22" i="107"/>
  <c r="F28" i="107" s="1"/>
  <c r="F35" i="107" s="1"/>
  <c r="D21" i="105" s="1"/>
  <c r="D22" i="107"/>
  <c r="D28" i="107" s="1"/>
  <c r="D35" i="107" s="1"/>
  <c r="D41" i="107" s="1"/>
  <c r="D6" i="109" s="1"/>
  <c r="H70" i="71" l="1"/>
  <c r="G21" i="105"/>
  <c r="I37" i="107"/>
  <c r="I38" i="107"/>
  <c r="I39" i="107"/>
  <c r="E21" i="105"/>
  <c r="G37" i="107"/>
  <c r="G38" i="107"/>
  <c r="G39" i="107"/>
  <c r="F37" i="107"/>
  <c r="F38" i="107"/>
  <c r="F39" i="107"/>
  <c r="F21" i="105"/>
  <c r="H37" i="107"/>
  <c r="H38" i="107"/>
  <c r="H39" i="107"/>
  <c r="H41" i="107" l="1"/>
  <c r="F22" i="105" s="1"/>
  <c r="F41" i="107"/>
  <c r="G41" i="107"/>
  <c r="G6" i="109" s="1"/>
  <c r="G9" i="109" s="1"/>
  <c r="G15" i="109" s="1"/>
  <c r="G22" i="109" s="1"/>
  <c r="I41" i="107"/>
  <c r="I6" i="109" s="1"/>
  <c r="I9" i="109" s="1"/>
  <c r="I15" i="109" s="1"/>
  <c r="I22" i="109" s="1"/>
  <c r="D9" i="109"/>
  <c r="D15" i="109" s="1"/>
  <c r="F6" i="109" l="1"/>
  <c r="F9" i="109" s="1"/>
  <c r="F15" i="109" s="1"/>
  <c r="F22" i="109" s="1"/>
  <c r="D22" i="105"/>
  <c r="D22" i="109"/>
  <c r="D28" i="109"/>
  <c r="F27" i="109" s="1"/>
  <c r="F28" i="109" s="1"/>
  <c r="G27" i="109" s="1"/>
  <c r="G28" i="109" s="1"/>
  <c r="H6" i="109"/>
  <c r="H9" i="109" s="1"/>
  <c r="H15" i="109" s="1"/>
  <c r="G22" i="105"/>
  <c r="E22" i="105"/>
  <c r="E38" i="105"/>
  <c r="D38" i="105"/>
  <c r="G38" i="105"/>
  <c r="H22" i="109" l="1"/>
  <c r="F38" i="105"/>
  <c r="D6" i="108"/>
  <c r="D30" i="109"/>
  <c r="D11" i="108" s="1"/>
  <c r="D15" i="108" l="1"/>
  <c r="F30" i="109"/>
  <c r="F11" i="108" s="1"/>
  <c r="F6" i="108"/>
  <c r="D9" i="108"/>
  <c r="H27" i="109"/>
  <c r="H28" i="109" s="1"/>
  <c r="G6" i="108" l="1"/>
  <c r="G9" i="108" s="1"/>
  <c r="G30" i="109"/>
  <c r="G11" i="108" s="1"/>
  <c r="D30" i="105"/>
  <c r="F15" i="108"/>
  <c r="D28" i="105"/>
  <c r="F9" i="108"/>
  <c r="G15" i="108" l="1"/>
  <c r="E30" i="105"/>
  <c r="E28" i="105"/>
  <c r="H30" i="109" l="1"/>
  <c r="H11" i="108" s="1"/>
  <c r="I27" i="109"/>
  <c r="I28" i="109" s="1"/>
  <c r="I30" i="109" s="1"/>
  <c r="I11" i="108" s="1"/>
  <c r="H6" i="108"/>
  <c r="I6" i="108" l="1"/>
  <c r="I9" i="108" s="1"/>
  <c r="H15" i="108"/>
  <c r="F30" i="105"/>
  <c r="G28" i="105" l="1"/>
  <c r="I15" i="108"/>
  <c r="G30" i="105"/>
  <c r="H9" i="108"/>
  <c r="F28" i="105"/>
</calcChain>
</file>

<file path=xl/comments1.xml><?xml version="1.0" encoding="utf-8"?>
<comments xmlns="http://schemas.openxmlformats.org/spreadsheetml/2006/main">
  <authors>
    <author>Hrachowy, Andreas</author>
  </authors>
  <commentList>
    <comment ref="H70" authorId="0" shapeId="0">
      <text>
        <r>
          <rPr>
            <sz val="9"/>
            <color indexed="10"/>
            <rFont val="Arial"/>
            <family val="2"/>
          </rPr>
          <t>Das Gesamtergebnis
der Erfolgsrechnung
nach Kostenverteiler
muss 0 sein.</t>
        </r>
      </text>
    </comment>
  </commentList>
</comments>
</file>

<file path=xl/sharedStrings.xml><?xml version="1.0" encoding="utf-8"?>
<sst xmlns="http://schemas.openxmlformats.org/spreadsheetml/2006/main" count="235" uniqueCount="142">
  <si>
    <t>Personalaufwand</t>
  </si>
  <si>
    <t>Sach- und übriger Betriebsaufwand</t>
  </si>
  <si>
    <t>Abschreibungen Verwaltungsvermögen</t>
  </si>
  <si>
    <t>Finanzaufwand</t>
  </si>
  <si>
    <t>Durchlaufende Beiträge</t>
  </si>
  <si>
    <t>Ausserordentlicher Aufwand</t>
  </si>
  <si>
    <t>Fiskalertrag</t>
  </si>
  <si>
    <t>Regalien und Konzessionen</t>
  </si>
  <si>
    <t>Entgelte</t>
  </si>
  <si>
    <t>Finanzertrag</t>
  </si>
  <si>
    <t>Ausserordentlicher Ertrag</t>
  </si>
  <si>
    <t>Ergebnis aus betrieblicher Tätigkeit</t>
  </si>
  <si>
    <t>Ergebnis aus Finanzierung</t>
  </si>
  <si>
    <t>Ausserordentliches Ergebnis</t>
  </si>
  <si>
    <t>Operatives Ergebnis</t>
  </si>
  <si>
    <t>Total</t>
  </si>
  <si>
    <t>…</t>
  </si>
  <si>
    <t>Inhaltsverzeichnis</t>
  </si>
  <si>
    <t>xx.10.2018</t>
  </si>
  <si>
    <t>xx.12.2018</t>
  </si>
  <si>
    <t>Finanzvermögen</t>
  </si>
  <si>
    <t>Veröffentlichung</t>
  </si>
  <si>
    <t>Abnahmebeschluss Vorsteherschaft</t>
  </si>
  <si>
    <t>Transferaufwand (ohne Ertragsüberschuss z.G. Verbandsgemeinden)</t>
  </si>
  <si>
    <t>Total betrieblicher Aufwand</t>
  </si>
  <si>
    <t>Transferertrag (ohne Aufwandüberschuss z.L. Verbandsgemeinden)</t>
  </si>
  <si>
    <t>Total betrieblicher Ertrag</t>
  </si>
  <si>
    <t>Grundlagen</t>
  </si>
  <si>
    <t>Zusammenfassung</t>
  </si>
  <si>
    <t>Investitionsplanung</t>
  </si>
  <si>
    <t>Planerfolgsrechnung</t>
  </si>
  <si>
    <t>Planbilanz</t>
  </si>
  <si>
    <t>Plangeldflussrechnung</t>
  </si>
  <si>
    <t>1. Planjahr = Budgetjahr:</t>
  </si>
  <si>
    <t>Verwaltungsvermögen</t>
  </si>
  <si>
    <t>Name Zweckverband:</t>
  </si>
  <si>
    <t>Erstelldatum:</t>
  </si>
  <si>
    <t>Gesamtergebnis Erfolgsrechnung (vor Kostenverteiler)</t>
  </si>
  <si>
    <t>Eigenkapital</t>
  </si>
  <si>
    <t>Total Aktiven</t>
  </si>
  <si>
    <t>Total Passiven</t>
  </si>
  <si>
    <t>Langfristige Finanzverbindlichkeiten</t>
  </si>
  <si>
    <t>Gesamtergebnis Erfolgsrechnung (nach Kostenverteiler)</t>
  </si>
  <si>
    <t>Geldfluss aus betrieblicher Tätigkeit (Cashflow)</t>
  </si>
  <si>
    <t>Nettoinvestitionen</t>
  </si>
  <si>
    <t>Geldfluss aus Investitions- und Anlagentätigkeit</t>
  </si>
  <si>
    <t>Geldfluss aus Finanzierungstätigkeit</t>
  </si>
  <si>
    <t>Veränderung Finanzvermögen</t>
  </si>
  <si>
    <t>Finanzvermögen per 01.01.</t>
  </si>
  <si>
    <t>Finanzvermögen per 31.12.</t>
  </si>
  <si>
    <t>Prognosen</t>
  </si>
  <si>
    <t>Gemeinden</t>
  </si>
  <si>
    <t>Prozentuale Entwicklung der wichtigsten Sachgruppen in der Erfolgsrechnung</t>
  </si>
  <si>
    <t>Kontakt</t>
  </si>
  <si>
    <t>Adresse</t>
  </si>
  <si>
    <t>Vorname Nachname, Gemeinde</t>
  </si>
  <si>
    <t>Telefon</t>
  </si>
  <si>
    <t>E-Mail</t>
  </si>
  <si>
    <t>Aktiven</t>
  </si>
  <si>
    <t>Passiven</t>
  </si>
  <si>
    <t>Nr.</t>
  </si>
  <si>
    <t>Nutzungsbeginn:</t>
  </si>
  <si>
    <t>Nutzungsdauer:</t>
  </si>
  <si>
    <t>Folgejahre</t>
  </si>
  <si>
    <t>Planjahr</t>
  </si>
  <si>
    <t>Investitionsausgaben</t>
  </si>
  <si>
    <t>Investitionseinnahmen</t>
  </si>
  <si>
    <t>Mitteilung ans Statistische Amt (§ 38 VGG)</t>
  </si>
  <si>
    <t>Bezeichnung Investitionsvorhaben:</t>
  </si>
  <si>
    <t>Finanzierungsüberschuss (+) / Finanzierungsfehlbetrag (-)</t>
  </si>
  <si>
    <t>Zunahme Fremdkapital (durch negatives Finanzvermögen)</t>
  </si>
  <si>
    <t>Geldfluss aus Finanierungstätigkeit</t>
  </si>
  <si>
    <t>PLZ Ort</t>
  </si>
  <si>
    <t>xx.xx.2018</t>
  </si>
  <si>
    <t>Einwohnerzahl xxxx</t>
  </si>
  <si>
    <t>Erläuterungen</t>
  </si>
  <si>
    <t>Aufwand</t>
  </si>
  <si>
    <t>Ertrag</t>
  </si>
  <si>
    <t>Steigerung (+) / Senkung (-) in Prozent gegenüber dem Vorjahr</t>
  </si>
  <si>
    <t>Steigerung (+) / Senkung (-) in Franken gegenüber dem Vorjahr</t>
  </si>
  <si>
    <t>Es sind nur Investitionsvorhaben aufzulisten, welche noch nicht in Nutzung sind.</t>
  </si>
  <si>
    <t>Die Zuweisung der Investitionsvorhaben zu den IR Sachgruppen erfolgt nach dem Schwerpunktprinzip (Vereinfachung).</t>
  </si>
  <si>
    <t>Vorjahre:</t>
  </si>
  <si>
    <t>Abschreibungen:</t>
  </si>
  <si>
    <t>Die aus den Investitionsvorhaben resultierenden Abschreibungen fliessen in die Planerfolgsrechnung ein.</t>
  </si>
  <si>
    <t>Abschreibungen</t>
  </si>
  <si>
    <t>Zunahme (+) / Abnahme (-) Langfristige Finanzverbindlichkeiten</t>
  </si>
  <si>
    <t>Prognosen - Erläuterungen zu den erwarteten Entwicklungen</t>
  </si>
  <si>
    <t>Investitionsplanung - Erläuterungen zu einzelnen Investitionsvorhaben</t>
  </si>
  <si>
    <t>Die nicht durch Einnahmen gedeckten Betriebskosten des Zweckverbands werden gemäss Art. xx der Zweckverbandsstatuten von den Verbandsgemeinden im Verhältnis der Einwohnerzahl der Verbandsgemeinden am 31. Dezember des Vorjahres getragen.</t>
  </si>
  <si>
    <t>A</t>
  </si>
  <si>
    <t>B</t>
  </si>
  <si>
    <t>C</t>
  </si>
  <si>
    <t>Die geplanten Kostensteigerungen oder -senkungen können entweder als prozentuale Veränderung und/oder als Sprungkosten berücksichtigt werden.</t>
  </si>
  <si>
    <t>Investitionsausgaben (+) / Investitionseinnahmen (-)</t>
  </si>
  <si>
    <t>Im Jahr des Nutzungsbeginns wird die erste Abschreibungstranche berechnet, welche in die Planerfolgsrechnung einfliesst.</t>
  </si>
  <si>
    <t>Seite</t>
  </si>
  <si>
    <t>Finanz- und wirtschaftspolitische Eckdaten</t>
  </si>
  <si>
    <t>Planung</t>
  </si>
  <si>
    <t>Finanzvorsteher</t>
  </si>
  <si>
    <t>Hinweise</t>
  </si>
  <si>
    <t>Der Kostenverteiler der Betriebskosten ist gemäss den Zweckverbandsstatuten anzupassen.</t>
  </si>
  <si>
    <t>Die Erhöhung (+) oder Senkung (-) wird jeweils in Franken oder Prozenten gegenüber dem Vorjahr eingegeben. Falls beispielsweise eine Kostensteigerung vom</t>
  </si>
  <si>
    <t>Planjahr 1 (z.B. + 25'000 oder + 1%) im Planjahr 2 nicht mehr berücksichtigt werden, ist im Planjahr 2 die Kostensteigerung als Minuswert einzugeben (-25'000 oder -1%).</t>
  </si>
  <si>
    <t>dauer</t>
  </si>
  <si>
    <t>beginn</t>
  </si>
  <si>
    <t>Nutzungs-</t>
  </si>
  <si>
    <r>
      <t>Hochbauten</t>
    </r>
    <r>
      <rPr>
        <sz val="9"/>
        <rFont val="Arial"/>
        <family val="2"/>
      </rPr>
      <t xml:space="preserve"> (Sachgruppe IR 5040)</t>
    </r>
  </si>
  <si>
    <r>
      <t>Tiefbauten</t>
    </r>
    <r>
      <rPr>
        <sz val="9"/>
        <rFont val="Arial"/>
        <family val="2"/>
      </rPr>
      <t xml:space="preserve"> (Sachgruppe IR 5030)</t>
    </r>
  </si>
  <si>
    <r>
      <rPr>
        <b/>
        <sz val="9"/>
        <rFont val="Arial Black"/>
        <family val="2"/>
      </rPr>
      <t>Mobilien</t>
    </r>
    <r>
      <rPr>
        <b/>
        <sz val="9"/>
        <rFont val="Arial"/>
        <family val="2"/>
      </rPr>
      <t xml:space="preserve"> </t>
    </r>
    <r>
      <rPr>
        <sz val="9"/>
        <rFont val="Arial"/>
        <family val="2"/>
      </rPr>
      <t>(Sachgruppe IR 5060)</t>
    </r>
  </si>
  <si>
    <t>Investitionsvorhaben</t>
  </si>
  <si>
    <t>werden gesamthaft ausgewiesen.</t>
  </si>
  <si>
    <t>Aufgelaufene Investitionsausgaben von Projekten, welche in den Planjahren noch weiterverfolgt werden,</t>
  </si>
  <si>
    <t>Transferaufwand (ohne Ertragsüberschuss z.G. Gemeinden)</t>
  </si>
  <si>
    <t>Transferertrag (ohne Aufwandüberschuss z.L. Gemeinden)</t>
  </si>
  <si>
    <t>Grundlagen - Erfolgsrechnung</t>
  </si>
  <si>
    <t>Grundlagen - Investitionsrechnung</t>
  </si>
  <si>
    <t>Grundlagen - Bilanz</t>
  </si>
  <si>
    <t>Erläuterungen zum Finanz- und Aufgabenplan</t>
  </si>
  <si>
    <t>Aufgabenplanung - Erläuterungen zur Aufgabenerfüllung und -entwicklung</t>
  </si>
  <si>
    <t xml:space="preserve">Farbig hinterlegte Zellen sind manuell auszufüllen. </t>
  </si>
  <si>
    <t>4 - 6</t>
  </si>
  <si>
    <t>7</t>
  </si>
  <si>
    <t>10</t>
  </si>
  <si>
    <t>11</t>
  </si>
  <si>
    <t xml:space="preserve">8 </t>
  </si>
  <si>
    <t xml:space="preserve">9 </t>
  </si>
  <si>
    <t>12</t>
  </si>
  <si>
    <t>Zweckverband XY</t>
  </si>
  <si>
    <t>Erstellungsdatum:</t>
  </si>
  <si>
    <t>Fremdkapital (ohne langfristige Finanzverbindlichkeiten)</t>
  </si>
  <si>
    <t>Anlagen im Bau</t>
  </si>
  <si>
    <t>Interne Verrechnungen: Aufwand</t>
  </si>
  <si>
    <t>Interne Verrechnungen: Ertrag</t>
  </si>
  <si>
    <t>Total Aufwand</t>
  </si>
  <si>
    <t>Total Ertrag</t>
  </si>
  <si>
    <t>Die Sprungkosten verändern sich in der Planung zusätzlich um die prozentuale Veränderung.</t>
  </si>
  <si>
    <t>Zusätzliche einmalige/wiederkehrende Aufwände oder Erträge in der Erfolgsrechnung (Sprungkosten)</t>
  </si>
  <si>
    <t>Die Nutzungsdauer leitet sich aus der Gemeindeverordnung, Anhang 2 Ziff. 4 ab.</t>
  </si>
  <si>
    <t>Einlagen in Spezialfinanzierungen und Fonds</t>
  </si>
  <si>
    <t>Übrige Erträge</t>
  </si>
  <si>
    <t>Entnahmen aus Spezialfinanzierungen und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</si>
</sst>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807]d/\ mmmm\ yyyy;@"/>
    <numFmt numFmtId="165" formatCode="#,##0.00_);\(#,##0.00\)"/>
    <numFmt numFmtId="166" formatCode="0.0%"/>
  </numFmts>
  <fonts count="59" x14ac:knownFonts="1">
    <font>
      <sz val="1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2"/>
      <name val="Arial Black"/>
      <family val="2"/>
    </font>
    <font>
      <sz val="9"/>
      <name val="Arial"/>
      <family val="2"/>
    </font>
    <font>
      <b/>
      <sz val="9"/>
      <name val="Arial"/>
      <family val="2"/>
    </font>
    <font>
      <sz val="11"/>
      <name val="Arial"/>
      <family val="2"/>
    </font>
    <font>
      <sz val="10"/>
      <name val="Arial"/>
      <family val="2"/>
    </font>
    <font>
      <sz val="28"/>
      <name val="Arial Black"/>
      <family val="2"/>
    </font>
    <font>
      <b/>
      <sz val="14"/>
      <name val="Arial Black"/>
      <family val="2"/>
    </font>
    <font>
      <i/>
      <sz val="9"/>
      <name val="Arial"/>
      <family val="2"/>
    </font>
    <font>
      <sz val="12"/>
      <name val="Helv"/>
    </font>
    <font>
      <sz val="9"/>
      <name val="Arial Black"/>
      <family val="2"/>
    </font>
    <font>
      <sz val="9"/>
      <color rgb="FFFF0000"/>
      <name val="Arial"/>
      <family val="2"/>
    </font>
    <font>
      <b/>
      <i/>
      <sz val="9"/>
      <name val="Arial"/>
      <family val="2"/>
    </font>
    <font>
      <sz val="9"/>
      <color theme="1"/>
      <name val="Arial"/>
      <family val="2"/>
    </font>
    <font>
      <sz val="14"/>
      <color theme="1"/>
      <name val="Arial Black"/>
      <family val="2"/>
    </font>
    <font>
      <sz val="10"/>
      <color theme="1"/>
      <name val="Arial"/>
      <family val="2"/>
    </font>
    <font>
      <sz val="18"/>
      <name val="Arial Black"/>
      <family val="2"/>
    </font>
    <font>
      <sz val="9"/>
      <color indexed="10"/>
      <name val="Arial"/>
      <family val="2"/>
    </font>
    <font>
      <b/>
      <sz val="9"/>
      <color rgb="FFFF0000"/>
      <name val="Arial"/>
      <family val="2"/>
    </font>
    <font>
      <sz val="9"/>
      <color rgb="FF0070C0"/>
      <name val="Arial"/>
      <family val="2"/>
    </font>
    <font>
      <sz val="11"/>
      <color rgb="FF0070C0"/>
      <name val="Arial"/>
      <family val="2"/>
    </font>
    <font>
      <sz val="11"/>
      <name val="Arial Black"/>
      <family val="2"/>
    </font>
    <font>
      <sz val="8"/>
      <color theme="5" tint="-0.249977111117893"/>
      <name val="Arial"/>
      <family val="2"/>
    </font>
    <font>
      <b/>
      <sz val="9"/>
      <color theme="5" tint="-0.249977111117893"/>
      <name val="Arial"/>
      <family val="2"/>
    </font>
    <font>
      <sz val="9"/>
      <color theme="5" tint="-0.249977111117893"/>
      <name val="Arial"/>
      <family val="2"/>
    </font>
    <font>
      <sz val="14"/>
      <name val="Arial Black"/>
      <family val="2"/>
    </font>
    <font>
      <sz val="9"/>
      <color theme="1"/>
      <name val="Arial Black"/>
      <family val="2"/>
    </font>
    <font>
      <sz val="11"/>
      <color theme="1"/>
      <name val="Arial"/>
      <family val="2"/>
    </font>
    <font>
      <sz val="10"/>
      <color rgb="FF0070C0"/>
      <name val="Arial"/>
      <family val="2"/>
    </font>
    <font>
      <b/>
      <sz val="10"/>
      <color theme="1"/>
      <name val="Arial"/>
      <family val="2"/>
    </font>
    <font>
      <b/>
      <sz val="10"/>
      <color theme="1"/>
      <name val="Arial Black"/>
      <family val="2"/>
    </font>
    <font>
      <b/>
      <sz val="10"/>
      <name val="Arial Black"/>
      <family val="2"/>
    </font>
    <font>
      <b/>
      <sz val="9"/>
      <name val="Arial Black"/>
      <family val="2"/>
    </font>
    <font>
      <b/>
      <sz val="9"/>
      <color theme="5" tint="-0.249977111117893"/>
      <name val="Arial Black"/>
      <family val="2"/>
    </font>
    <font>
      <sz val="11"/>
      <color theme="5" tint="-0.249977111117893"/>
      <name val="Arial Black"/>
      <family val="2"/>
    </font>
    <font>
      <sz val="8"/>
      <name val="Arial"/>
      <family val="2"/>
    </font>
    <font>
      <b/>
      <sz val="8"/>
      <name val="Arial"/>
      <family val="2"/>
    </font>
    <font>
      <i/>
      <sz val="8"/>
      <name val="Arial"/>
      <family val="2"/>
    </font>
    <font>
      <b/>
      <i/>
      <sz val="8"/>
      <name val="Arial"/>
      <family val="2"/>
    </font>
    <font>
      <b/>
      <sz val="8"/>
      <color rgb="FFFF0000"/>
      <name val="Arial"/>
      <family val="2"/>
    </font>
    <font>
      <sz val="8"/>
      <color rgb="FF0070C0"/>
      <name val="Arial"/>
      <family val="2"/>
    </font>
    <font>
      <b/>
      <sz val="9"/>
      <color rgb="FFC00000"/>
      <name val="Arial"/>
      <family val="2"/>
    </font>
    <font>
      <sz val="8"/>
      <color theme="1"/>
      <name val="Arial"/>
      <family val="2"/>
    </font>
    <font>
      <i/>
      <sz val="9"/>
      <color theme="1"/>
      <name val="Arial"/>
      <family val="2"/>
    </font>
  </fonts>
  <fills count="25">
    <fill>
      <patternFill patternType="none"/>
    </fill>
    <fill>
      <patternFill patternType="gray125"/>
    </fill>
    <fill>
      <patternFill patternType="solid">
        <fgColor indexed="45"/>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s>
  <borders count="6">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s>
  <cellStyleXfs count="82">
    <xf numFmtId="0" fontId="0" fillId="0" borderId="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 fontId="9" fillId="10" borderId="1" applyNumberFormat="0" applyProtection="0">
      <alignment vertical="center"/>
    </xf>
    <xf numFmtId="4" fontId="10" fillId="11" borderId="1" applyNumberFormat="0" applyProtection="0">
      <alignment vertical="center"/>
    </xf>
    <xf numFmtId="4" fontId="9" fillId="11" borderId="1" applyNumberFormat="0" applyProtection="0">
      <alignment horizontal="left" vertical="center" indent="1"/>
    </xf>
    <xf numFmtId="0" fontId="9" fillId="11" borderId="1" applyNumberFormat="0" applyProtection="0">
      <alignment horizontal="left" vertical="top" indent="1"/>
    </xf>
    <xf numFmtId="4" fontId="9" fillId="12" borderId="0" applyNumberFormat="0" applyProtection="0">
      <alignment horizontal="left" vertical="center" indent="1"/>
    </xf>
    <xf numFmtId="4" fontId="11" fillId="2" borderId="1" applyNumberFormat="0" applyProtection="0">
      <alignment horizontal="right" vertical="center"/>
    </xf>
    <xf numFmtId="4" fontId="11" fillId="3" borderId="1" applyNumberFormat="0" applyProtection="0">
      <alignment horizontal="right" vertical="center"/>
    </xf>
    <xf numFmtId="4" fontId="11" fillId="7" borderId="1" applyNumberFormat="0" applyProtection="0">
      <alignment horizontal="right" vertical="center"/>
    </xf>
    <xf numFmtId="4" fontId="11" fillId="5" borderId="1" applyNumberFormat="0" applyProtection="0">
      <alignment horizontal="right" vertical="center"/>
    </xf>
    <xf numFmtId="4" fontId="11" fillId="6" borderId="1" applyNumberFormat="0" applyProtection="0">
      <alignment horizontal="right" vertical="center"/>
    </xf>
    <xf numFmtId="4" fontId="11" fillId="9" borderId="1" applyNumberFormat="0" applyProtection="0">
      <alignment horizontal="right" vertical="center"/>
    </xf>
    <xf numFmtId="4" fontId="11" fillId="8" borderId="1" applyNumberFormat="0" applyProtection="0">
      <alignment horizontal="right" vertical="center"/>
    </xf>
    <xf numFmtId="4" fontId="11" fillId="13" borderId="1" applyNumberFormat="0" applyProtection="0">
      <alignment horizontal="right" vertical="center"/>
    </xf>
    <xf numFmtId="4" fontId="11" fillId="4" borderId="1" applyNumberFormat="0" applyProtection="0">
      <alignment horizontal="right" vertical="center"/>
    </xf>
    <xf numFmtId="4" fontId="9" fillId="14" borderId="2" applyNumberFormat="0" applyProtection="0">
      <alignment horizontal="left" vertical="center" indent="1"/>
    </xf>
    <xf numFmtId="4" fontId="11" fillId="15" borderId="0" applyNumberFormat="0" applyProtection="0">
      <alignment horizontal="left" vertical="center" indent="1"/>
    </xf>
    <xf numFmtId="4" fontId="12" fillId="16" borderId="0" applyNumberFormat="0" applyProtection="0">
      <alignment horizontal="left" vertical="center" indent="1"/>
    </xf>
    <xf numFmtId="4" fontId="11" fillId="17" borderId="1" applyNumberFormat="0" applyProtection="0">
      <alignment horizontal="right" vertical="center"/>
    </xf>
    <xf numFmtId="4" fontId="11" fillId="15" borderId="0" applyNumberFormat="0" applyProtection="0">
      <alignment horizontal="left" vertical="center" indent="1"/>
    </xf>
    <xf numFmtId="4" fontId="11" fillId="12" borderId="0" applyNumberFormat="0" applyProtection="0">
      <alignment horizontal="left" vertical="center" indent="1"/>
    </xf>
    <xf numFmtId="0" fontId="8" fillId="16" borderId="1" applyNumberFormat="0" applyProtection="0">
      <alignment horizontal="left" vertical="center" indent="1"/>
    </xf>
    <xf numFmtId="0" fontId="8" fillId="16" borderId="1" applyNumberFormat="0" applyProtection="0">
      <alignment horizontal="left" vertical="top" indent="1"/>
    </xf>
    <xf numFmtId="0" fontId="8" fillId="12" borderId="1" applyNumberFormat="0" applyProtection="0">
      <alignment horizontal="left" vertical="center" indent="1"/>
    </xf>
    <xf numFmtId="0" fontId="8" fillId="12" borderId="1" applyNumberFormat="0" applyProtection="0">
      <alignment horizontal="left" vertical="top" indent="1"/>
    </xf>
    <xf numFmtId="0" fontId="8" fillId="18" borderId="1" applyNumberFormat="0" applyProtection="0">
      <alignment horizontal="left" vertical="center" indent="1"/>
    </xf>
    <xf numFmtId="0" fontId="8" fillId="18" borderId="1" applyNumberFormat="0" applyProtection="0">
      <alignment horizontal="left" vertical="top" indent="1"/>
    </xf>
    <xf numFmtId="0" fontId="8" fillId="19" borderId="1" applyNumberFormat="0" applyProtection="0">
      <alignment horizontal="left" vertical="center" indent="1"/>
    </xf>
    <xf numFmtId="0" fontId="8" fillId="19" borderId="1" applyNumberFormat="0" applyProtection="0">
      <alignment horizontal="left" vertical="top" indent="1"/>
    </xf>
    <xf numFmtId="4" fontId="11" fillId="20" borderId="1" applyNumberFormat="0" applyProtection="0">
      <alignment vertical="center"/>
    </xf>
    <xf numFmtId="4" fontId="13" fillId="20" borderId="1" applyNumberFormat="0" applyProtection="0">
      <alignment vertical="center"/>
    </xf>
    <xf numFmtId="4" fontId="11" fillId="20" borderId="1" applyNumberFormat="0" applyProtection="0">
      <alignment horizontal="left" vertical="center" indent="1"/>
    </xf>
    <xf numFmtId="0" fontId="11" fillId="20" borderId="1" applyNumberFormat="0" applyProtection="0">
      <alignment horizontal="left" vertical="top" indent="1"/>
    </xf>
    <xf numFmtId="4" fontId="11" fillId="15" borderId="1" applyNumberFormat="0" applyProtection="0">
      <alignment horizontal="right" vertical="center"/>
    </xf>
    <xf numFmtId="4" fontId="13" fillId="15" borderId="1" applyNumberFormat="0" applyProtection="0">
      <alignment horizontal="right" vertical="center"/>
    </xf>
    <xf numFmtId="4" fontId="11" fillId="17" borderId="1" applyNumberFormat="0" applyProtection="0">
      <alignment horizontal="left" vertical="center" indent="1"/>
    </xf>
    <xf numFmtId="0" fontId="11" fillId="12" borderId="1" applyNumberFormat="0" applyProtection="0">
      <alignment horizontal="left" vertical="top" indent="1"/>
    </xf>
    <xf numFmtId="4" fontId="14" fillId="21" borderId="0" applyNumberFormat="0" applyProtection="0">
      <alignment horizontal="left" vertical="center" indent="1"/>
    </xf>
    <xf numFmtId="4" fontId="15" fillId="15" borderId="1" applyNumberFormat="0" applyProtection="0">
      <alignment horizontal="right" vertical="center"/>
    </xf>
    <xf numFmtId="0" fontId="8" fillId="0" borderId="0"/>
    <xf numFmtId="0" fontId="6" fillId="0" borderId="0"/>
    <xf numFmtId="0" fontId="6" fillId="0" borderId="0"/>
    <xf numFmtId="0" fontId="6" fillId="0" borderId="0"/>
    <xf numFmtId="0" fontId="20" fillId="0" borderId="0"/>
    <xf numFmtId="0" fontId="19" fillId="0" borderId="0"/>
    <xf numFmtId="43" fontId="19" fillId="0" borderId="0" applyFont="0" applyFill="0" applyBorder="0" applyAlignment="0" applyProtection="0"/>
    <xf numFmtId="0" fontId="19" fillId="0" borderId="0"/>
    <xf numFmtId="0" fontId="5" fillId="0" borderId="0"/>
    <xf numFmtId="0" fontId="5" fillId="0" borderId="0"/>
    <xf numFmtId="165" fontId="24" fillId="0" borderId="0"/>
    <xf numFmtId="165" fontId="24" fillId="0" borderId="0"/>
    <xf numFmtId="0" fontId="4" fillId="0" borderId="0"/>
    <xf numFmtId="0" fontId="4" fillId="0" borderId="0"/>
    <xf numFmtId="9" fontId="19" fillId="0" borderId="0" applyFont="0" applyFill="0" applyBorder="0" applyAlignment="0" applyProtection="0"/>
    <xf numFmtId="0" fontId="3"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16" borderId="1" applyNumberFormat="0" applyProtection="0">
      <alignment horizontal="left" vertical="center" indent="1"/>
    </xf>
    <xf numFmtId="0" fontId="6" fillId="16" borderId="1" applyNumberFormat="0" applyProtection="0">
      <alignment horizontal="left" vertical="top" indent="1"/>
    </xf>
    <xf numFmtId="0" fontId="6" fillId="12" borderId="1" applyNumberFormat="0" applyProtection="0">
      <alignment horizontal="left" vertical="center" indent="1"/>
    </xf>
    <xf numFmtId="0" fontId="6" fillId="12" borderId="1" applyNumberFormat="0" applyProtection="0">
      <alignment horizontal="left" vertical="top" indent="1"/>
    </xf>
    <xf numFmtId="0" fontId="6" fillId="18" borderId="1" applyNumberFormat="0" applyProtection="0">
      <alignment horizontal="left" vertical="center" indent="1"/>
    </xf>
    <xf numFmtId="0" fontId="6" fillId="18" borderId="1" applyNumberFormat="0" applyProtection="0">
      <alignment horizontal="left" vertical="top" indent="1"/>
    </xf>
    <xf numFmtId="0" fontId="6" fillId="19" borderId="1" applyNumberFormat="0" applyProtection="0">
      <alignment horizontal="left" vertical="center" indent="1"/>
    </xf>
    <xf numFmtId="0" fontId="6" fillId="19" borderId="1" applyNumberFormat="0" applyProtection="0">
      <alignment horizontal="left" vertical="top" indent="1"/>
    </xf>
    <xf numFmtId="0" fontId="6" fillId="0" borderId="0"/>
    <xf numFmtId="0" fontId="2" fillId="0" borderId="0"/>
    <xf numFmtId="0" fontId="2" fillId="0" borderId="0"/>
    <xf numFmtId="43" fontId="19" fillId="0" borderId="0" applyFont="0" applyFill="0" applyBorder="0" applyAlignment="0" applyProtection="0"/>
    <xf numFmtId="39" fontId="24" fillId="0" borderId="0"/>
    <xf numFmtId="39" fontId="24" fillId="0" borderId="0"/>
    <xf numFmtId="0" fontId="2" fillId="0" borderId="0"/>
    <xf numFmtId="0" fontId="2" fillId="0" borderId="0"/>
    <xf numFmtId="0" fontId="2" fillId="0" borderId="0"/>
    <xf numFmtId="0" fontId="2" fillId="0" borderId="0"/>
    <xf numFmtId="0" fontId="2" fillId="0" borderId="0"/>
    <xf numFmtId="0" fontId="1" fillId="0" borderId="0"/>
  </cellStyleXfs>
  <cellXfs count="240">
    <xf numFmtId="0" fontId="0" fillId="0" borderId="0" xfId="0"/>
    <xf numFmtId="0" fontId="22" fillId="0" borderId="0" xfId="48" applyFont="1" applyFill="1" applyAlignment="1">
      <alignment horizontal="left" vertical="center"/>
    </xf>
    <xf numFmtId="0" fontId="25" fillId="0" borderId="0" xfId="48" applyFont="1" applyFill="1" applyAlignment="1">
      <alignment vertical="center"/>
    </xf>
    <xf numFmtId="0" fontId="17" fillId="0" borderId="0" xfId="48" applyFont="1" applyFill="1" applyAlignment="1">
      <alignment vertical="center"/>
    </xf>
    <xf numFmtId="0" fontId="17" fillId="0" borderId="0" xfId="48" applyFont="1" applyFill="1" applyAlignment="1">
      <alignment horizontal="left" vertical="center"/>
    </xf>
    <xf numFmtId="4" fontId="17" fillId="22" borderId="0" xfId="48" applyNumberFormat="1" applyFont="1" applyFill="1" applyAlignment="1">
      <alignment horizontal="right" vertical="center"/>
    </xf>
    <xf numFmtId="0" fontId="17" fillId="0" borderId="0" xfId="50" applyFont="1" applyAlignment="1">
      <alignment horizontal="left" vertical="center"/>
    </xf>
    <xf numFmtId="4" fontId="17" fillId="22" borderId="0" xfId="50" applyNumberFormat="1" applyFont="1" applyFill="1" applyAlignment="1">
      <alignment horizontal="right" vertical="center"/>
    </xf>
    <xf numFmtId="4" fontId="17" fillId="0" borderId="0" xfId="50" applyNumberFormat="1" applyFont="1" applyAlignment="1">
      <alignment horizontal="right" vertical="center"/>
    </xf>
    <xf numFmtId="0" fontId="23" fillId="0" borderId="0" xfId="50" applyFont="1" applyAlignment="1">
      <alignment horizontal="left" vertical="center"/>
    </xf>
    <xf numFmtId="4" fontId="23" fillId="0" borderId="0" xfId="50" applyNumberFormat="1" applyFont="1" applyAlignment="1">
      <alignment horizontal="right" vertical="center"/>
    </xf>
    <xf numFmtId="4" fontId="18" fillId="0" borderId="0" xfId="50" applyNumberFormat="1" applyFont="1" applyAlignment="1">
      <alignment horizontal="right" vertical="center"/>
    </xf>
    <xf numFmtId="0" fontId="27" fillId="0" borderId="0" xfId="50" applyFont="1" applyAlignment="1">
      <alignment horizontal="left" vertical="center"/>
    </xf>
    <xf numFmtId="4" fontId="27" fillId="0" borderId="0" xfId="50" applyNumberFormat="1" applyFont="1" applyAlignment="1">
      <alignment horizontal="right" vertical="center"/>
    </xf>
    <xf numFmtId="0" fontId="18" fillId="0" borderId="0" xfId="50" applyFont="1" applyAlignment="1">
      <alignment horizontal="left" vertical="center"/>
    </xf>
    <xf numFmtId="0" fontId="18" fillId="0" borderId="0" xfId="50" applyFont="1" applyBorder="1" applyAlignment="1">
      <alignment horizontal="left" vertical="center"/>
    </xf>
    <xf numFmtId="0" fontId="18" fillId="0" borderId="3" xfId="50" applyFont="1" applyBorder="1" applyAlignment="1">
      <alignment horizontal="left" vertical="center"/>
    </xf>
    <xf numFmtId="4" fontId="18" fillId="0" borderId="3" xfId="50" applyNumberFormat="1" applyFont="1" applyBorder="1" applyAlignment="1">
      <alignment horizontal="right" vertical="center"/>
    </xf>
    <xf numFmtId="4" fontId="18" fillId="0" borderId="0" xfId="50" applyNumberFormat="1" applyFont="1" applyAlignment="1">
      <alignment vertical="center"/>
    </xf>
    <xf numFmtId="0" fontId="18" fillId="0" borderId="0" xfId="48" applyFont="1" applyFill="1" applyAlignment="1">
      <alignment horizontal="right" vertical="center"/>
    </xf>
    <xf numFmtId="0" fontId="18" fillId="0" borderId="0" xfId="48" applyFont="1" applyFill="1" applyAlignment="1">
      <alignment horizontal="left" vertical="center"/>
    </xf>
    <xf numFmtId="0" fontId="17" fillId="0" borderId="0" xfId="48" applyFont="1" applyFill="1" applyAlignment="1">
      <alignment horizontal="right" vertical="center"/>
    </xf>
    <xf numFmtId="0" fontId="17" fillId="22" borderId="0" xfId="48" applyFont="1" applyFill="1" applyAlignment="1">
      <alignment horizontal="left" vertical="center"/>
    </xf>
    <xf numFmtId="0" fontId="18" fillId="0" borderId="0" xfId="48" applyFont="1" applyFill="1" applyAlignment="1">
      <alignment vertical="center"/>
    </xf>
    <xf numFmtId="4" fontId="17" fillId="0" borderId="0" xfId="48" applyNumberFormat="1" applyFont="1" applyFill="1" applyAlignment="1">
      <alignment horizontal="right" vertical="center"/>
    </xf>
    <xf numFmtId="0" fontId="17" fillId="0" borderId="0" xfId="50" applyFont="1" applyFill="1" applyAlignment="1">
      <alignment horizontal="left" vertical="center"/>
    </xf>
    <xf numFmtId="0" fontId="28" fillId="23" borderId="0" xfId="0" applyFont="1" applyFill="1" applyAlignment="1">
      <alignment vertical="center"/>
    </xf>
    <xf numFmtId="0" fontId="28" fillId="23" borderId="0" xfId="0" applyFont="1" applyFill="1" applyAlignment="1">
      <alignment horizontal="left" vertical="center"/>
    </xf>
    <xf numFmtId="4" fontId="17" fillId="0" borderId="0" xfId="50" applyNumberFormat="1" applyFont="1" applyFill="1" applyAlignment="1">
      <alignment horizontal="right" vertical="center"/>
    </xf>
    <xf numFmtId="0" fontId="17" fillId="0" borderId="0" xfId="50" applyFont="1" applyAlignment="1">
      <alignment vertical="center"/>
    </xf>
    <xf numFmtId="0" fontId="17" fillId="22" borderId="0" xfId="48" applyFont="1" applyFill="1" applyAlignment="1">
      <alignment vertical="center"/>
    </xf>
    <xf numFmtId="9" fontId="17" fillId="0" borderId="0" xfId="48" applyNumberFormat="1" applyFont="1" applyFill="1" applyAlignment="1">
      <alignment horizontal="right" vertical="center"/>
    </xf>
    <xf numFmtId="4" fontId="18" fillId="0" borderId="0" xfId="50" applyNumberFormat="1" applyFont="1" applyFill="1" applyAlignment="1">
      <alignment horizontal="right" vertical="center"/>
    </xf>
    <xf numFmtId="4" fontId="18" fillId="0" borderId="3" xfId="50" applyNumberFormat="1" applyFont="1" applyFill="1" applyBorder="1" applyAlignment="1">
      <alignment horizontal="right" vertical="center"/>
    </xf>
    <xf numFmtId="4" fontId="18" fillId="0" borderId="0" xfId="50" applyNumberFormat="1" applyFont="1" applyFill="1" applyBorder="1" applyAlignment="1">
      <alignment horizontal="right" vertical="center"/>
    </xf>
    <xf numFmtId="4" fontId="18" fillId="0" borderId="0" xfId="50" applyNumberFormat="1" applyFont="1" applyFill="1" applyAlignment="1">
      <alignment vertical="center"/>
    </xf>
    <xf numFmtId="166" fontId="17" fillId="22" borderId="0" xfId="50" applyNumberFormat="1" applyFont="1" applyFill="1" applyAlignment="1">
      <alignment horizontal="right" vertical="center"/>
    </xf>
    <xf numFmtId="0" fontId="0" fillId="0" borderId="0" xfId="0" applyAlignment="1">
      <alignment vertical="center" wrapText="1"/>
    </xf>
    <xf numFmtId="0" fontId="18" fillId="0" borderId="0" xfId="50" applyFont="1" applyFill="1" applyBorder="1" applyAlignment="1">
      <alignment horizontal="left" vertical="center"/>
    </xf>
    <xf numFmtId="0" fontId="0" fillId="0" borderId="0" xfId="0"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16" fillId="0" borderId="0" xfId="0" applyFont="1" applyFill="1" applyAlignment="1">
      <alignment vertical="center"/>
    </xf>
    <xf numFmtId="0" fontId="31" fillId="0" borderId="0" xfId="0" applyFont="1" applyFill="1" applyAlignment="1">
      <alignment vertical="center"/>
    </xf>
    <xf numFmtId="0" fontId="6" fillId="0" borderId="0" xfId="0" applyNumberFormat="1" applyFont="1" applyFill="1" applyAlignment="1">
      <alignment vertical="center"/>
    </xf>
    <xf numFmtId="0" fontId="6" fillId="0" borderId="3" xfId="0" applyNumberFormat="1" applyFont="1" applyFill="1" applyBorder="1" applyAlignment="1">
      <alignment vertical="center"/>
    </xf>
    <xf numFmtId="164" fontId="6" fillId="0" borderId="3" xfId="0" applyNumberFormat="1" applyFont="1" applyFill="1" applyBorder="1" applyAlignment="1">
      <alignment horizontal="right" vertical="center"/>
    </xf>
    <xf numFmtId="0" fontId="30" fillId="0" borderId="3" xfId="0" applyNumberFormat="1" applyFont="1" applyFill="1" applyBorder="1" applyAlignment="1">
      <alignment vertical="center"/>
    </xf>
    <xf numFmtId="4" fontId="17" fillId="0" borderId="0" xfId="48" applyNumberFormat="1" applyFont="1" applyFill="1" applyAlignment="1">
      <alignment vertical="center"/>
    </xf>
    <xf numFmtId="3" fontId="17" fillId="22" borderId="0" xfId="48" applyNumberFormat="1" applyFont="1" applyFill="1" applyAlignment="1">
      <alignment horizontal="right" vertical="center"/>
    </xf>
    <xf numFmtId="4" fontId="17" fillId="22" borderId="0" xfId="48" applyNumberFormat="1" applyFont="1" applyFill="1" applyAlignment="1">
      <alignment vertical="center"/>
    </xf>
    <xf numFmtId="1" fontId="17" fillId="22" borderId="0" xfId="48" applyNumberFormat="1" applyFont="1" applyFill="1" applyAlignment="1">
      <alignment horizontal="right" vertical="center"/>
    </xf>
    <xf numFmtId="1" fontId="17" fillId="0" borderId="0" xfId="48" applyNumberFormat="1" applyFont="1" applyFill="1" applyAlignment="1">
      <alignment vertical="center"/>
    </xf>
    <xf numFmtId="1" fontId="18" fillId="0" borderId="0" xfId="48" applyNumberFormat="1" applyFont="1" applyFill="1" applyAlignment="1">
      <alignment horizontal="right" vertical="center"/>
    </xf>
    <xf numFmtId="0" fontId="17" fillId="0" borderId="0" xfId="50" applyFont="1" applyFill="1" applyAlignment="1">
      <alignment vertical="center"/>
    </xf>
    <xf numFmtId="0" fontId="18" fillId="0" borderId="3" xfId="48" applyFont="1" applyFill="1" applyBorder="1" applyAlignment="1">
      <alignment horizontal="left" vertical="center"/>
    </xf>
    <xf numFmtId="0" fontId="18" fillId="0" borderId="0" xfId="48" quotePrefix="1" applyFont="1" applyFill="1" applyAlignment="1">
      <alignment horizontal="right" vertical="center"/>
    </xf>
    <xf numFmtId="4" fontId="18" fillId="0" borderId="3" xfId="48" applyNumberFormat="1" applyFont="1" applyFill="1" applyBorder="1" applyAlignment="1">
      <alignment horizontal="right" vertical="center"/>
    </xf>
    <xf numFmtId="0" fontId="17" fillId="0" borderId="0" xfId="48" quotePrefix="1" applyFont="1" applyFill="1" applyAlignment="1">
      <alignment horizontal="right" vertical="center"/>
    </xf>
    <xf numFmtId="4" fontId="17" fillId="0" borderId="3" xfId="48" applyNumberFormat="1" applyFont="1" applyFill="1" applyBorder="1" applyAlignment="1">
      <alignment vertical="center"/>
    </xf>
    <xf numFmtId="0" fontId="17" fillId="0" borderId="0" xfId="50" applyFont="1" applyBorder="1" applyAlignment="1">
      <alignment horizontal="left" vertical="center"/>
    </xf>
    <xf numFmtId="14" fontId="17" fillId="0" borderId="0" xfId="48" applyNumberFormat="1" applyFont="1" applyFill="1" applyAlignment="1">
      <alignment horizontal="left" vertical="center"/>
    </xf>
    <xf numFmtId="0" fontId="18" fillId="22" borderId="0" xfId="48" applyFont="1" applyFill="1" applyAlignment="1">
      <alignment horizontal="left" vertical="center"/>
    </xf>
    <xf numFmtId="14" fontId="17" fillId="22" borderId="0" xfId="48" applyNumberFormat="1" applyFont="1" applyFill="1" applyAlignment="1">
      <alignment horizontal="left" vertical="center"/>
    </xf>
    <xf numFmtId="1" fontId="18" fillId="22" borderId="0" xfId="48" applyNumberFormat="1" applyFont="1" applyFill="1" applyAlignment="1">
      <alignment horizontal="left" vertical="center"/>
    </xf>
    <xf numFmtId="1" fontId="18" fillId="0" borderId="0" xfId="48" applyNumberFormat="1" applyFont="1" applyFill="1" applyAlignment="1">
      <alignment horizontal="left" vertical="center"/>
    </xf>
    <xf numFmtId="0" fontId="17" fillId="0" borderId="0" xfId="48" applyFont="1" applyFill="1" applyBorder="1" applyAlignment="1">
      <alignment vertical="center"/>
    </xf>
    <xf numFmtId="0" fontId="17" fillId="0" borderId="0" xfId="48" applyFont="1" applyFill="1" applyAlignment="1">
      <alignment horizontal="center" vertical="center"/>
    </xf>
    <xf numFmtId="0" fontId="19" fillId="0" borderId="0" xfId="0" applyFont="1" applyAlignment="1">
      <alignment horizontal="center" vertical="center"/>
    </xf>
    <xf numFmtId="4" fontId="17" fillId="0" borderId="0" xfId="50" applyNumberFormat="1" applyFont="1" applyAlignment="1">
      <alignment vertical="center"/>
    </xf>
    <xf numFmtId="1" fontId="17" fillId="0" borderId="0" xfId="48" applyNumberFormat="1" applyFont="1" applyFill="1" applyAlignment="1">
      <alignment horizontal="right" vertical="center"/>
    </xf>
    <xf numFmtId="0" fontId="18" fillId="0" borderId="3" xfId="50" applyFont="1" applyFill="1" applyBorder="1" applyAlignment="1">
      <alignment horizontal="left" vertical="center"/>
    </xf>
    <xf numFmtId="0" fontId="34" fillId="0" borderId="0" xfId="48" applyFont="1" applyFill="1" applyAlignment="1">
      <alignment vertical="center"/>
    </xf>
    <xf numFmtId="0" fontId="35" fillId="0" borderId="0" xfId="0" applyFont="1" applyAlignment="1">
      <alignment vertical="center" wrapText="1"/>
    </xf>
    <xf numFmtId="0" fontId="33" fillId="0" borderId="0" xfId="50" applyFont="1" applyFill="1" applyBorder="1" applyAlignment="1">
      <alignment horizontal="left" vertical="center"/>
    </xf>
    <xf numFmtId="4" fontId="33" fillId="0" borderId="0" xfId="50" applyNumberFormat="1" applyFont="1" applyFill="1" applyBorder="1" applyAlignment="1">
      <alignment horizontal="right" vertical="center"/>
    </xf>
    <xf numFmtId="0" fontId="34" fillId="0" borderId="0" xfId="48" applyFont="1" applyFill="1" applyAlignment="1">
      <alignment horizontal="left" vertical="center"/>
    </xf>
    <xf numFmtId="4" fontId="18" fillId="0" borderId="3" xfId="50" applyNumberFormat="1" applyFont="1" applyFill="1" applyBorder="1" applyAlignment="1">
      <alignment horizontal="right" vertical="center"/>
    </xf>
    <xf numFmtId="0" fontId="22" fillId="0" borderId="0" xfId="48" applyFont="1" applyFill="1" applyAlignment="1">
      <alignment horizontal="left" vertical="center"/>
    </xf>
    <xf numFmtId="0" fontId="17" fillId="22" borderId="0" xfId="48" applyFont="1" applyFill="1" applyAlignment="1">
      <alignment vertical="center"/>
    </xf>
    <xf numFmtId="0" fontId="18" fillId="22" borderId="0" xfId="48" applyFont="1" applyFill="1" applyAlignment="1">
      <alignment horizontal="right" vertical="center"/>
    </xf>
    <xf numFmtId="4" fontId="17" fillId="0" borderId="0" xfId="50" applyNumberFormat="1" applyFont="1" applyFill="1" applyAlignment="1">
      <alignment vertical="center"/>
    </xf>
    <xf numFmtId="166" fontId="17" fillId="0" borderId="0" xfId="50" applyNumberFormat="1" applyFont="1" applyFill="1" applyAlignment="1">
      <alignment horizontal="right" vertical="center"/>
    </xf>
    <xf numFmtId="0" fontId="17" fillId="0" borderId="0" xfId="50" applyFont="1" applyFill="1"/>
    <xf numFmtId="0" fontId="18" fillId="23" borderId="0" xfId="50" applyFont="1" applyFill="1" applyBorder="1" applyAlignment="1">
      <alignment horizontal="left" vertical="center"/>
    </xf>
    <xf numFmtId="0" fontId="17" fillId="23" borderId="0" xfId="50" applyFont="1" applyFill="1"/>
    <xf numFmtId="4" fontId="18" fillId="23" borderId="0" xfId="50" applyNumberFormat="1" applyFont="1" applyFill="1" applyBorder="1" applyAlignment="1">
      <alignment horizontal="right" vertical="center"/>
    </xf>
    <xf numFmtId="4" fontId="17" fillId="23" borderId="0" xfId="50" applyNumberFormat="1" applyFont="1" applyFill="1" applyAlignment="1">
      <alignment horizontal="right" vertical="center"/>
    </xf>
    <xf numFmtId="0" fontId="17" fillId="23" borderId="0" xfId="48" applyFont="1" applyFill="1" applyAlignment="1">
      <alignment vertical="center"/>
    </xf>
    <xf numFmtId="0" fontId="22" fillId="0" borderId="0" xfId="48" applyFont="1" applyFill="1" applyAlignment="1">
      <alignment horizontal="left" vertical="center"/>
    </xf>
    <xf numFmtId="0" fontId="18" fillId="22" borderId="0" xfId="48" applyFont="1" applyFill="1" applyAlignment="1">
      <alignment vertical="center"/>
    </xf>
    <xf numFmtId="9" fontId="17" fillId="22" borderId="0" xfId="48" applyNumberFormat="1" applyFont="1" applyFill="1" applyAlignment="1">
      <alignment horizontal="right" vertical="center"/>
    </xf>
    <xf numFmtId="3" fontId="18" fillId="22" borderId="0" xfId="48" applyNumberFormat="1" applyFont="1" applyFill="1" applyAlignment="1">
      <alignment horizontal="right" vertical="center"/>
    </xf>
    <xf numFmtId="0" fontId="25" fillId="0" borderId="0" xfId="50" applyFont="1" applyFill="1" applyAlignment="1">
      <alignment horizontal="left" vertical="center"/>
    </xf>
    <xf numFmtId="0" fontId="26" fillId="0" borderId="0" xfId="48" applyFont="1" applyFill="1" applyAlignment="1">
      <alignment vertical="center"/>
    </xf>
    <xf numFmtId="0" fontId="17" fillId="0" borderId="3" xfId="50" applyFont="1" applyFill="1" applyBorder="1" applyAlignment="1">
      <alignment horizontal="left" vertical="center"/>
    </xf>
    <xf numFmtId="4" fontId="17" fillId="0" borderId="3" xfId="50" applyNumberFormat="1" applyFont="1" applyFill="1" applyBorder="1" applyAlignment="1">
      <alignment horizontal="right" vertical="center"/>
    </xf>
    <xf numFmtId="0" fontId="37" fillId="0" borderId="0" xfId="48" applyFont="1" applyFill="1" applyAlignment="1">
      <alignment horizontal="left" vertical="center"/>
    </xf>
    <xf numFmtId="0" fontId="37" fillId="0" borderId="0" xfId="48" applyFont="1" applyFill="1" applyAlignment="1">
      <alignment vertical="center"/>
    </xf>
    <xf numFmtId="4" fontId="37" fillId="0" borderId="0" xfId="48" applyNumberFormat="1" applyFont="1" applyFill="1" applyAlignment="1">
      <alignment vertical="center"/>
    </xf>
    <xf numFmtId="4" fontId="37" fillId="0" borderId="0" xfId="48" applyNumberFormat="1" applyFont="1" applyFill="1" applyAlignment="1">
      <alignment horizontal="right" vertical="center"/>
    </xf>
    <xf numFmtId="0" fontId="38" fillId="0" borderId="0" xfId="48" applyFont="1" applyFill="1" applyAlignment="1">
      <alignment horizontal="right" vertical="center"/>
    </xf>
    <xf numFmtId="1" fontId="38" fillId="0" borderId="0" xfId="48" applyNumberFormat="1" applyFont="1" applyFill="1" applyAlignment="1">
      <alignment horizontal="right" vertical="center"/>
    </xf>
    <xf numFmtId="4" fontId="39" fillId="0" borderId="0" xfId="48" applyNumberFormat="1" applyFont="1" applyFill="1" applyAlignment="1">
      <alignment horizontal="right" vertical="center"/>
    </xf>
    <xf numFmtId="0" fontId="39" fillId="0" borderId="0" xfId="48" applyFont="1" applyFill="1" applyAlignment="1">
      <alignment vertical="center"/>
    </xf>
    <xf numFmtId="0" fontId="28" fillId="0" borderId="0" xfId="81" applyFont="1"/>
    <xf numFmtId="0" fontId="40" fillId="0" borderId="0" xfId="48" applyFont="1" applyFill="1" applyAlignment="1">
      <alignment vertical="center"/>
    </xf>
    <xf numFmtId="0" fontId="36" fillId="0" borderId="5" xfId="0" applyFont="1" applyBorder="1" applyAlignment="1">
      <alignment vertical="center"/>
    </xf>
    <xf numFmtId="0" fontId="22" fillId="0" borderId="0" xfId="48" applyFont="1" applyFill="1" applyAlignment="1">
      <alignment horizontal="left" vertical="center"/>
    </xf>
    <xf numFmtId="0" fontId="6" fillId="0" borderId="0" xfId="48" applyFont="1" applyFill="1" applyAlignment="1">
      <alignment horizontal="left" vertical="center"/>
    </xf>
    <xf numFmtId="0" fontId="6" fillId="0" borderId="0" xfId="48" applyFont="1" applyFill="1" applyAlignment="1">
      <alignment vertical="center"/>
    </xf>
    <xf numFmtId="0" fontId="43" fillId="0" borderId="0" xfId="48" applyFont="1" applyFill="1" applyAlignment="1">
      <alignment vertical="center"/>
    </xf>
    <xf numFmtId="0" fontId="44" fillId="23" borderId="3" xfId="0" applyFont="1" applyFill="1" applyBorder="1" applyAlignment="1">
      <alignment vertical="center"/>
    </xf>
    <xf numFmtId="0" fontId="30" fillId="23" borderId="0" xfId="0" applyFont="1" applyFill="1" applyAlignment="1">
      <alignment horizontal="left" vertical="center"/>
    </xf>
    <xf numFmtId="0" fontId="30" fillId="23" borderId="0" xfId="0" applyFont="1" applyFill="1" applyAlignment="1">
      <alignment vertical="center"/>
    </xf>
    <xf numFmtId="0" fontId="30" fillId="23" borderId="3" xfId="0" applyFont="1" applyFill="1" applyBorder="1" applyAlignment="1">
      <alignment vertical="center"/>
    </xf>
    <xf numFmtId="0" fontId="30" fillId="23" borderId="0" xfId="0" applyFont="1" applyFill="1" applyBorder="1" applyAlignment="1">
      <alignment horizontal="left" vertical="center"/>
    </xf>
    <xf numFmtId="0" fontId="30" fillId="23" borderId="0" xfId="0" applyFont="1" applyFill="1" applyAlignment="1">
      <alignment horizontal="right" vertical="center"/>
    </xf>
    <xf numFmtId="0" fontId="30" fillId="23" borderId="3" xfId="0" applyFont="1" applyFill="1" applyBorder="1" applyAlignment="1">
      <alignment horizontal="left" vertical="center"/>
    </xf>
    <xf numFmtId="0" fontId="6" fillId="23" borderId="0" xfId="0" applyFont="1" applyFill="1" applyAlignment="1">
      <alignment vertical="center"/>
    </xf>
    <xf numFmtId="0" fontId="6" fillId="23" borderId="0" xfId="0" applyFont="1" applyFill="1" applyAlignment="1">
      <alignment horizontal="left" vertical="center"/>
    </xf>
    <xf numFmtId="0" fontId="45" fillId="23" borderId="3" xfId="0" applyFont="1" applyFill="1" applyBorder="1" applyAlignment="1">
      <alignment vertical="center"/>
    </xf>
    <xf numFmtId="0" fontId="46" fillId="23" borderId="0" xfId="0" applyFont="1" applyFill="1" applyAlignment="1">
      <alignment vertical="center"/>
    </xf>
    <xf numFmtId="0" fontId="6" fillId="23" borderId="0" xfId="48" applyFont="1" applyFill="1" applyAlignment="1">
      <alignment horizontal="left" vertical="center"/>
    </xf>
    <xf numFmtId="0" fontId="43" fillId="23" borderId="0" xfId="48" applyFont="1" applyFill="1" applyAlignment="1">
      <alignment vertical="center"/>
    </xf>
    <xf numFmtId="0" fontId="6" fillId="23" borderId="0" xfId="48" applyFont="1" applyFill="1" applyAlignment="1">
      <alignment vertical="center"/>
    </xf>
    <xf numFmtId="0" fontId="17" fillId="24" borderId="0" xfId="48" applyFont="1" applyFill="1" applyAlignment="1">
      <alignment horizontal="left" vertical="center"/>
    </xf>
    <xf numFmtId="0" fontId="17" fillId="24" borderId="0" xfId="48" applyFont="1" applyFill="1" applyAlignment="1">
      <alignment vertical="center"/>
    </xf>
    <xf numFmtId="0" fontId="47" fillId="0" borderId="4" xfId="48" applyFont="1" applyFill="1" applyBorder="1" applyAlignment="1">
      <alignment horizontal="left" vertical="center"/>
    </xf>
    <xf numFmtId="0" fontId="47" fillId="0" borderId="4" xfId="48" applyFont="1" applyFill="1" applyBorder="1" applyAlignment="1">
      <alignment vertical="center"/>
    </xf>
    <xf numFmtId="0" fontId="47" fillId="0" borderId="4" xfId="48" applyFont="1" applyFill="1" applyBorder="1" applyAlignment="1">
      <alignment horizontal="right" vertical="center"/>
    </xf>
    <xf numFmtId="0" fontId="47" fillId="0" borderId="0" xfId="48" applyFont="1" applyFill="1" applyAlignment="1">
      <alignment vertical="center"/>
    </xf>
    <xf numFmtId="0" fontId="47" fillId="0" borderId="5" xfId="48" applyFont="1" applyFill="1" applyBorder="1" applyAlignment="1">
      <alignment horizontal="left" vertical="center"/>
    </xf>
    <xf numFmtId="0" fontId="47" fillId="0" borderId="5" xfId="48" applyFont="1" applyFill="1" applyBorder="1" applyAlignment="1">
      <alignment vertical="center"/>
    </xf>
    <xf numFmtId="0" fontId="47" fillId="0" borderId="5" xfId="48" applyFont="1" applyFill="1" applyBorder="1" applyAlignment="1">
      <alignment horizontal="right" vertical="center"/>
    </xf>
    <xf numFmtId="0" fontId="47" fillId="0" borderId="5" xfId="48" applyFont="1" applyFill="1" applyBorder="1" applyAlignment="1">
      <alignment horizontal="center" vertical="center"/>
    </xf>
    <xf numFmtId="0" fontId="48" fillId="0" borderId="0" xfId="48" applyFont="1" applyFill="1" applyAlignment="1">
      <alignment horizontal="center" vertical="center"/>
    </xf>
    <xf numFmtId="0" fontId="49" fillId="0" borderId="0" xfId="0" applyFont="1" applyFill="1" applyAlignment="1">
      <alignment horizontal="center" vertical="center"/>
    </xf>
    <xf numFmtId="0" fontId="47" fillId="0" borderId="0" xfId="48" applyFont="1" applyFill="1" applyAlignment="1">
      <alignment horizontal="left" vertical="center"/>
    </xf>
    <xf numFmtId="0" fontId="47" fillId="0" borderId="0" xfId="48" applyFont="1" applyFill="1" applyBorder="1" applyAlignment="1">
      <alignment horizontal="left" vertical="center"/>
    </xf>
    <xf numFmtId="0" fontId="47" fillId="0" borderId="0" xfId="48" applyFont="1" applyFill="1" applyBorder="1" applyAlignment="1">
      <alignment vertical="center"/>
    </xf>
    <xf numFmtId="0" fontId="47" fillId="0" borderId="0" xfId="48" applyFont="1" applyFill="1" applyBorder="1" applyAlignment="1">
      <alignment horizontal="right" vertical="center"/>
    </xf>
    <xf numFmtId="0" fontId="47" fillId="0" borderId="0" xfId="48" applyFont="1" applyFill="1" applyBorder="1" applyAlignment="1">
      <alignment horizontal="center" vertical="center"/>
    </xf>
    <xf numFmtId="0" fontId="36" fillId="0" borderId="0" xfId="0" applyFont="1" applyBorder="1" applyAlignment="1">
      <alignment vertical="center"/>
    </xf>
    <xf numFmtId="0" fontId="22" fillId="23" borderId="0" xfId="48" applyFont="1" applyFill="1" applyAlignment="1">
      <alignment horizontal="left" vertical="center"/>
    </xf>
    <xf numFmtId="0" fontId="25" fillId="23" borderId="0" xfId="48" applyFont="1" applyFill="1" applyAlignment="1">
      <alignment vertical="center"/>
    </xf>
    <xf numFmtId="0" fontId="17" fillId="23" borderId="0" xfId="48" applyFont="1" applyFill="1" applyAlignment="1">
      <alignment horizontal="left" vertical="center"/>
    </xf>
    <xf numFmtId="0" fontId="18" fillId="23" borderId="0" xfId="48" applyFont="1" applyFill="1" applyAlignment="1">
      <alignment horizontal="right" vertical="center"/>
    </xf>
    <xf numFmtId="0" fontId="17" fillId="23" borderId="0" xfId="50" applyFont="1" applyFill="1" applyAlignment="1">
      <alignment horizontal="left" vertical="center"/>
    </xf>
    <xf numFmtId="0" fontId="17" fillId="23" borderId="0" xfId="50" applyFont="1" applyFill="1" applyAlignment="1">
      <alignment vertical="center"/>
    </xf>
    <xf numFmtId="4" fontId="17" fillId="23" borderId="0" xfId="50" quotePrefix="1" applyNumberFormat="1" applyFont="1" applyFill="1" applyAlignment="1">
      <alignment horizontal="right" vertical="center"/>
    </xf>
    <xf numFmtId="0" fontId="23" fillId="23" borderId="0" xfId="50" applyFont="1" applyFill="1" applyAlignment="1">
      <alignment horizontal="left" vertical="center"/>
    </xf>
    <xf numFmtId="4" fontId="23" fillId="23" borderId="0" xfId="50" applyNumberFormat="1" applyFont="1" applyFill="1" applyAlignment="1">
      <alignment horizontal="right" vertical="center"/>
    </xf>
    <xf numFmtId="4" fontId="18" fillId="23" borderId="0" xfId="50" applyNumberFormat="1" applyFont="1" applyFill="1" applyAlignment="1">
      <alignment horizontal="right" vertical="center"/>
    </xf>
    <xf numFmtId="0" fontId="27" fillId="23" borderId="0" xfId="50" applyFont="1" applyFill="1" applyAlignment="1">
      <alignment horizontal="left" vertical="center"/>
    </xf>
    <xf numFmtId="4" fontId="27" fillId="23" borderId="0" xfId="50" applyNumberFormat="1" applyFont="1" applyFill="1" applyAlignment="1">
      <alignment horizontal="right" vertical="center"/>
    </xf>
    <xf numFmtId="0" fontId="18" fillId="23" borderId="0" xfId="50" applyFont="1" applyFill="1" applyAlignment="1">
      <alignment horizontal="left" vertical="center"/>
    </xf>
    <xf numFmtId="0" fontId="18" fillId="23" borderId="3" xfId="50" applyFont="1" applyFill="1" applyBorder="1" applyAlignment="1">
      <alignment horizontal="left" vertical="center"/>
    </xf>
    <xf numFmtId="4" fontId="18" fillId="23" borderId="3" xfId="50" applyNumberFormat="1" applyFont="1" applyFill="1" applyBorder="1" applyAlignment="1">
      <alignment horizontal="right" vertical="center"/>
    </xf>
    <xf numFmtId="4" fontId="18" fillId="23" borderId="0" xfId="50" applyNumberFormat="1" applyFont="1" applyFill="1" applyAlignment="1">
      <alignment vertical="center"/>
    </xf>
    <xf numFmtId="0" fontId="50" fillId="23" borderId="0" xfId="48" applyFont="1" applyFill="1" applyAlignment="1">
      <alignment vertical="center"/>
    </xf>
    <xf numFmtId="0" fontId="51" fillId="23" borderId="0" xfId="48" applyFont="1" applyFill="1" applyAlignment="1">
      <alignment horizontal="right" vertical="center"/>
    </xf>
    <xf numFmtId="4" fontId="50" fillId="23" borderId="0" xfId="50" applyNumberFormat="1" applyFont="1" applyFill="1" applyAlignment="1">
      <alignment horizontal="right" vertical="center"/>
    </xf>
    <xf numFmtId="4" fontId="52" fillId="23" borderId="0" xfId="50" applyNumberFormat="1" applyFont="1" applyFill="1" applyAlignment="1">
      <alignment horizontal="right" vertical="center"/>
    </xf>
    <xf numFmtId="4" fontId="51" fillId="23" borderId="0" xfId="50" applyNumberFormat="1" applyFont="1" applyFill="1" applyAlignment="1">
      <alignment horizontal="right" vertical="center"/>
    </xf>
    <xf numFmtId="4" fontId="53" fillId="23" borderId="0" xfId="50" applyNumberFormat="1" applyFont="1" applyFill="1" applyAlignment="1">
      <alignment horizontal="right" vertical="center"/>
    </xf>
    <xf numFmtId="4" fontId="51" fillId="23" borderId="3" xfId="50" applyNumberFormat="1" applyFont="1" applyFill="1" applyBorder="1" applyAlignment="1">
      <alignment horizontal="right" vertical="center"/>
    </xf>
    <xf numFmtId="4" fontId="51" fillId="23" borderId="0" xfId="50" applyNumberFormat="1" applyFont="1" applyFill="1" applyAlignment="1">
      <alignment vertical="center"/>
    </xf>
    <xf numFmtId="0" fontId="50" fillId="0" borderId="0" xfId="48" applyFont="1" applyFill="1" applyAlignment="1">
      <alignment vertical="center"/>
    </xf>
    <xf numFmtId="0" fontId="51" fillId="0" borderId="0" xfId="48" applyFont="1" applyFill="1" applyAlignment="1">
      <alignment horizontal="right" vertical="center"/>
    </xf>
    <xf numFmtId="4" fontId="50" fillId="0" borderId="0" xfId="50" applyNumberFormat="1" applyFont="1" applyAlignment="1">
      <alignment horizontal="right" vertical="center"/>
    </xf>
    <xf numFmtId="4" fontId="50" fillId="0" borderId="0" xfId="50" applyNumberFormat="1" applyFont="1" applyFill="1" applyAlignment="1">
      <alignment horizontal="right" vertical="center"/>
    </xf>
    <xf numFmtId="4" fontId="51" fillId="0" borderId="3" xfId="50" applyNumberFormat="1" applyFont="1" applyBorder="1" applyAlignment="1">
      <alignment horizontal="right" vertical="center"/>
    </xf>
    <xf numFmtId="4" fontId="50" fillId="0" borderId="0" xfId="48" applyNumberFormat="1" applyFont="1" applyFill="1" applyAlignment="1">
      <alignment vertical="center"/>
    </xf>
    <xf numFmtId="1" fontId="37" fillId="0" borderId="0" xfId="48" quotePrefix="1" applyNumberFormat="1" applyFont="1" applyFill="1" applyAlignment="1">
      <alignment horizontal="right" vertical="center"/>
    </xf>
    <xf numFmtId="4" fontId="51" fillId="0" borderId="0" xfId="50" applyNumberFormat="1" applyFont="1" applyAlignment="1">
      <alignment horizontal="right" vertical="center"/>
    </xf>
    <xf numFmtId="4" fontId="51" fillId="0" borderId="3" xfId="50" applyNumberFormat="1" applyFont="1" applyFill="1" applyBorder="1" applyAlignment="1">
      <alignment horizontal="right" vertical="center"/>
    </xf>
    <xf numFmtId="4" fontId="50" fillId="0" borderId="3" xfId="50" applyNumberFormat="1" applyFont="1" applyFill="1" applyBorder="1" applyAlignment="1">
      <alignment horizontal="right" vertical="center"/>
    </xf>
    <xf numFmtId="4" fontId="54" fillId="0" borderId="0" xfId="50" applyNumberFormat="1" applyFont="1" applyFill="1" applyBorder="1" applyAlignment="1">
      <alignment horizontal="right" vertical="center"/>
    </xf>
    <xf numFmtId="4" fontId="50" fillId="22" borderId="0" xfId="50" applyNumberFormat="1" applyFont="1" applyFill="1" applyAlignment="1">
      <alignment horizontal="right" vertical="center"/>
    </xf>
    <xf numFmtId="4" fontId="51" fillId="0" borderId="0" xfId="50" applyNumberFormat="1" applyFont="1" applyFill="1" applyBorder="1" applyAlignment="1">
      <alignment horizontal="right" vertical="center"/>
    </xf>
    <xf numFmtId="0" fontId="56" fillId="0" borderId="0" xfId="48" applyFont="1" applyFill="1" applyAlignment="1">
      <alignment vertical="center"/>
    </xf>
    <xf numFmtId="0" fontId="30" fillId="23" borderId="0" xfId="0" applyNumberFormat="1" applyFont="1" applyFill="1" applyAlignment="1">
      <alignment horizontal="right" vertical="center"/>
    </xf>
    <xf numFmtId="0" fontId="28" fillId="23" borderId="0" xfId="0" applyNumberFormat="1" applyFont="1" applyFill="1" applyAlignment="1">
      <alignment horizontal="right" vertical="center"/>
    </xf>
    <xf numFmtId="0" fontId="44" fillId="23" borderId="3" xfId="0" applyNumberFormat="1" applyFont="1" applyFill="1" applyBorder="1" applyAlignment="1">
      <alignment horizontal="right" vertical="center"/>
    </xf>
    <xf numFmtId="0" fontId="30" fillId="23" borderId="3" xfId="0" applyNumberFormat="1" applyFont="1" applyFill="1" applyBorder="1" applyAlignment="1">
      <alignment horizontal="right" vertical="center"/>
    </xf>
    <xf numFmtId="0" fontId="6" fillId="23" borderId="0" xfId="0" applyNumberFormat="1" applyFont="1" applyFill="1" applyAlignment="1">
      <alignment horizontal="right" vertical="center"/>
    </xf>
    <xf numFmtId="0" fontId="18" fillId="22" borderId="0" xfId="48" applyFont="1" applyFill="1" applyAlignment="1">
      <alignment horizontal="left" vertical="center"/>
    </xf>
    <xf numFmtId="14" fontId="17" fillId="0" borderId="0" xfId="48" applyNumberFormat="1" applyFont="1" applyFill="1" applyAlignment="1">
      <alignment horizontal="right" vertical="center"/>
    </xf>
    <xf numFmtId="0" fontId="50" fillId="0" borderId="0" xfId="48" applyFont="1" applyFill="1" applyAlignment="1">
      <alignment horizontal="right" vertical="center"/>
    </xf>
    <xf numFmtId="4" fontId="51" fillId="0" borderId="0" xfId="50" applyNumberFormat="1" applyFont="1" applyFill="1" applyAlignment="1">
      <alignment horizontal="right" vertical="center"/>
    </xf>
    <xf numFmtId="4" fontId="50" fillId="0" borderId="0" xfId="48" applyNumberFormat="1" applyFont="1" applyFill="1" applyAlignment="1">
      <alignment horizontal="right" vertical="center"/>
    </xf>
    <xf numFmtId="0" fontId="37" fillId="0" borderId="0" xfId="48" applyFont="1" applyFill="1" applyAlignment="1">
      <alignment horizontal="right" vertical="center"/>
    </xf>
    <xf numFmtId="0" fontId="55" fillId="0" borderId="0" xfId="48" applyFont="1" applyFill="1" applyAlignment="1">
      <alignment horizontal="right" vertical="center"/>
    </xf>
    <xf numFmtId="0" fontId="34" fillId="0" borderId="0" xfId="48" applyFont="1" applyFill="1" applyAlignment="1">
      <alignment horizontal="right" vertical="center"/>
    </xf>
    <xf numFmtId="0" fontId="31" fillId="0" borderId="0" xfId="0" applyNumberFormat="1" applyFont="1" applyFill="1" applyAlignment="1">
      <alignment vertical="center"/>
    </xf>
    <xf numFmtId="4" fontId="39" fillId="0" borderId="0" xfId="48" applyNumberFormat="1" applyFont="1" applyFill="1" applyAlignment="1">
      <alignment vertical="center"/>
    </xf>
    <xf numFmtId="0" fontId="57" fillId="0" borderId="0" xfId="48" applyFont="1" applyFill="1" applyAlignment="1">
      <alignment horizontal="left" vertical="center"/>
    </xf>
    <xf numFmtId="0" fontId="57" fillId="0" borderId="0" xfId="48" applyFont="1" applyFill="1" applyAlignment="1">
      <alignment vertical="center"/>
    </xf>
    <xf numFmtId="4" fontId="57" fillId="23" borderId="0" xfId="48" applyNumberFormat="1" applyFont="1" applyFill="1" applyAlignment="1">
      <alignment vertical="center"/>
    </xf>
    <xf numFmtId="4" fontId="28" fillId="22" borderId="0" xfId="50" applyNumberFormat="1" applyFont="1" applyFill="1" applyAlignment="1">
      <alignment horizontal="right" vertical="center"/>
    </xf>
    <xf numFmtId="0" fontId="28" fillId="23" borderId="0" xfId="48" applyFont="1" applyFill="1" applyAlignment="1">
      <alignment vertical="center"/>
    </xf>
    <xf numFmtId="0" fontId="28" fillId="23" borderId="0" xfId="48" applyFont="1" applyFill="1" applyAlignment="1">
      <alignment horizontal="left" vertical="center"/>
    </xf>
    <xf numFmtId="0" fontId="57" fillId="23" borderId="0" xfId="48" applyFont="1" applyFill="1" applyAlignment="1">
      <alignment vertical="center"/>
    </xf>
    <xf numFmtId="0" fontId="26" fillId="0" borderId="0" xfId="48" applyFont="1" applyFill="1" applyAlignment="1">
      <alignment horizontal="left" vertical="center"/>
    </xf>
    <xf numFmtId="0" fontId="21" fillId="0" borderId="0" xfId="0" applyFont="1" applyFill="1" applyAlignment="1">
      <alignment vertical="center"/>
    </xf>
    <xf numFmtId="0" fontId="0" fillId="0" borderId="0" xfId="0" applyAlignment="1">
      <alignment vertical="center"/>
    </xf>
    <xf numFmtId="0" fontId="29" fillId="23" borderId="0" xfId="0" applyFont="1" applyFill="1" applyAlignment="1">
      <alignment horizontal="left" vertical="center"/>
    </xf>
    <xf numFmtId="0" fontId="41" fillId="0" borderId="4" xfId="81" applyFont="1" applyBorder="1" applyAlignment="1">
      <alignment vertical="center"/>
    </xf>
    <xf numFmtId="0" fontId="25" fillId="0" borderId="4" xfId="0" applyFont="1" applyBorder="1" applyAlignment="1">
      <alignment vertical="center"/>
    </xf>
    <xf numFmtId="0" fontId="25" fillId="0" borderId="5" xfId="0" applyFont="1" applyBorder="1" applyAlignment="1">
      <alignment vertical="center"/>
    </xf>
    <xf numFmtId="0" fontId="36" fillId="0" borderId="4" xfId="0" applyFont="1" applyBorder="1" applyAlignment="1">
      <alignment vertical="center"/>
    </xf>
    <xf numFmtId="0" fontId="36" fillId="0" borderId="5" xfId="0" applyFont="1" applyBorder="1" applyAlignment="1">
      <alignment vertical="center"/>
    </xf>
    <xf numFmtId="0" fontId="40" fillId="0" borderId="0" xfId="48" applyFont="1" applyFill="1" applyAlignment="1">
      <alignment horizontal="left" vertical="center"/>
    </xf>
    <xf numFmtId="0" fontId="17" fillId="24" borderId="0" xfId="48" applyFont="1" applyFill="1" applyAlignment="1">
      <alignment horizontal="left" vertical="center"/>
    </xf>
    <xf numFmtId="0" fontId="19" fillId="24" borderId="0" xfId="0" applyFont="1" applyFill="1" applyAlignment="1">
      <alignment vertical="center"/>
    </xf>
    <xf numFmtId="0" fontId="25" fillId="24" borderId="0" xfId="48" applyFont="1" applyFill="1" applyAlignment="1">
      <alignment horizontal="left" vertical="center"/>
    </xf>
    <xf numFmtId="0" fontId="36" fillId="24" borderId="0" xfId="0" applyFont="1" applyFill="1" applyAlignment="1">
      <alignment vertical="center"/>
    </xf>
    <xf numFmtId="0" fontId="25" fillId="0" borderId="4" xfId="48" applyFont="1"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17" fillId="22" borderId="0" xfId="48" applyFont="1" applyFill="1" applyAlignment="1">
      <alignment vertical="center" wrapText="1"/>
    </xf>
    <xf numFmtId="0" fontId="0" fillId="22" borderId="0" xfId="0" applyFill="1" applyAlignment="1">
      <alignment vertical="center" wrapText="1"/>
    </xf>
    <xf numFmtId="0" fontId="17" fillId="22" borderId="0" xfId="48" applyFont="1" applyFill="1" applyAlignment="1">
      <alignment vertical="center"/>
    </xf>
    <xf numFmtId="0" fontId="19" fillId="22" borderId="0" xfId="0" applyFont="1" applyFill="1" applyAlignment="1">
      <alignment vertical="center"/>
    </xf>
    <xf numFmtId="0" fontId="22" fillId="0" borderId="0" xfId="48" applyFont="1" applyFill="1" applyAlignment="1">
      <alignment horizontal="left" vertical="center"/>
    </xf>
    <xf numFmtId="0" fontId="41" fillId="24" borderId="0" xfId="48" applyFont="1" applyFill="1" applyAlignment="1">
      <alignment horizontal="left" vertical="center"/>
    </xf>
    <xf numFmtId="0" fontId="42" fillId="0" borderId="0" xfId="0" applyFont="1" applyAlignment="1">
      <alignment vertical="center"/>
    </xf>
    <xf numFmtId="0" fontId="28" fillId="24" borderId="0" xfId="48" applyFont="1" applyFill="1" applyAlignment="1">
      <alignment horizontal="left" vertical="center"/>
    </xf>
    <xf numFmtId="0" fontId="28" fillId="24" borderId="0" xfId="48" applyFont="1" applyFill="1" applyAlignment="1">
      <alignment horizontal="left" vertical="center" wrapText="1"/>
    </xf>
    <xf numFmtId="0" fontId="42" fillId="0" borderId="0" xfId="0" applyFont="1" applyAlignment="1">
      <alignment vertical="center" wrapText="1"/>
    </xf>
    <xf numFmtId="0" fontId="47" fillId="0" borderId="4" xfId="48" applyFont="1" applyFill="1" applyBorder="1" applyAlignment="1">
      <alignment horizontal="center" vertical="center"/>
    </xf>
    <xf numFmtId="0" fontId="48" fillId="0" borderId="0" xfId="48" applyFont="1" applyFill="1" applyAlignment="1">
      <alignment horizontal="center" vertical="center"/>
    </xf>
    <xf numFmtId="0" fontId="49" fillId="0" borderId="0" xfId="0" applyFont="1" applyFill="1" applyAlignment="1">
      <alignment horizontal="center" vertical="center"/>
    </xf>
    <xf numFmtId="0" fontId="22" fillId="23" borderId="0" xfId="48" applyFont="1" applyFill="1" applyAlignment="1">
      <alignment horizontal="left" vertical="center"/>
    </xf>
    <xf numFmtId="0" fontId="18" fillId="0" borderId="0" xfId="48" applyFont="1" applyFill="1" applyAlignment="1">
      <alignment horizontal="left" vertical="center"/>
    </xf>
    <xf numFmtId="0" fontId="28" fillId="0" borderId="0" xfId="48" applyFont="1" applyBorder="1" applyAlignment="1">
      <alignment vertical="center"/>
    </xf>
    <xf numFmtId="0" fontId="28" fillId="0" borderId="0" xfId="50" applyFont="1" applyAlignment="1">
      <alignment vertical="center"/>
    </xf>
    <xf numFmtId="0" fontId="58" fillId="0" borderId="0" xfId="50" applyFont="1" applyAlignment="1">
      <alignment horizontal="left" vertical="center"/>
    </xf>
    <xf numFmtId="0" fontId="28" fillId="0" borderId="0" xfId="50" applyFont="1" applyAlignment="1">
      <alignment horizontal="left" vertical="center"/>
    </xf>
  </cellXfs>
  <cellStyles count="82">
    <cellStyle name="Dezimal 2" xfId="1"/>
    <cellStyle name="Dezimal 2 2" xfId="59"/>
    <cellStyle name="Dezimal 3" xfId="2"/>
    <cellStyle name="Dezimal 3 2" xfId="3"/>
    <cellStyle name="Dezimal 3 2 2" xfId="61"/>
    <cellStyle name="Dezimal 3 3" xfId="60"/>
    <cellStyle name="Dezimal 4" xfId="49"/>
    <cellStyle name="Dezimal 4 2" xfId="73"/>
    <cellStyle name="Prozent 2" xfId="4"/>
    <cellStyle name="Prozent 3" xfId="57"/>
    <cellStyle name="SAPBEXaggData" xfId="5"/>
    <cellStyle name="SAPBEXaggDataEmph" xfId="6"/>
    <cellStyle name="SAPBEXaggItem" xfId="7"/>
    <cellStyle name="SAPBEXaggItemX" xfId="8"/>
    <cellStyle name="SAPBEXchaText" xfId="9"/>
    <cellStyle name="SAPBEXexcBad7" xfId="10"/>
    <cellStyle name="SAPBEXexcBad8" xfId="11"/>
    <cellStyle name="SAPBEXexcBad9" xfId="12"/>
    <cellStyle name="SAPBEXexcCritical4" xfId="13"/>
    <cellStyle name="SAPBEXexcCritical5" xfId="14"/>
    <cellStyle name="SAPBEXexcCritical6" xfId="15"/>
    <cellStyle name="SAPBEXexcGood1" xfId="16"/>
    <cellStyle name="SAPBEXexcGood2" xfId="17"/>
    <cellStyle name="SAPBEXexcGood3" xfId="18"/>
    <cellStyle name="SAPBEXfilterDrill" xfId="19"/>
    <cellStyle name="SAPBEXfilterItem" xfId="20"/>
    <cellStyle name="SAPBEXfilterText" xfId="21"/>
    <cellStyle name="SAPBEXformats" xfId="22"/>
    <cellStyle name="SAPBEXheaderItem" xfId="23"/>
    <cellStyle name="SAPBEXheaderText" xfId="24"/>
    <cellStyle name="SAPBEXHLevel0" xfId="25"/>
    <cellStyle name="SAPBEXHLevel0 2" xfId="62"/>
    <cellStyle name="SAPBEXHLevel0X" xfId="26"/>
    <cellStyle name="SAPBEXHLevel0X 2" xfId="63"/>
    <cellStyle name="SAPBEXHLevel1" xfId="27"/>
    <cellStyle name="SAPBEXHLevel1 2" xfId="64"/>
    <cellStyle name="SAPBEXHLevel1X" xfId="28"/>
    <cellStyle name="SAPBEXHLevel1X 2" xfId="65"/>
    <cellStyle name="SAPBEXHLevel2" xfId="29"/>
    <cellStyle name="SAPBEXHLevel2 2" xfId="66"/>
    <cellStyle name="SAPBEXHLevel2X" xfId="30"/>
    <cellStyle name="SAPBEXHLevel2X 2" xfId="67"/>
    <cellStyle name="SAPBEXHLevel3" xfId="31"/>
    <cellStyle name="SAPBEXHLevel3 2" xfId="68"/>
    <cellStyle name="SAPBEXHLevel3X" xfId="32"/>
    <cellStyle name="SAPBEXHLevel3X 2" xfId="69"/>
    <cellStyle name="SAPBEXresData" xfId="33"/>
    <cellStyle name="SAPBEXresDataEmph" xfId="34"/>
    <cellStyle name="SAPBEXresItem" xfId="35"/>
    <cellStyle name="SAPBEXresItemX" xfId="36"/>
    <cellStyle name="SAPBEXstdData" xfId="37"/>
    <cellStyle name="SAPBEXstdDataEmph" xfId="38"/>
    <cellStyle name="SAPBEXstdItem" xfId="39"/>
    <cellStyle name="SAPBEXstdItemX" xfId="40"/>
    <cellStyle name="SAPBEXtitle" xfId="41"/>
    <cellStyle name="SAPBEXundefined" xfId="42"/>
    <cellStyle name="Standard" xfId="0" builtinId="0"/>
    <cellStyle name="Standard 10" xfId="55"/>
    <cellStyle name="Standard 10 2" xfId="76"/>
    <cellStyle name="Standard 11" xfId="56"/>
    <cellStyle name="Standard 11 2" xfId="77"/>
    <cellStyle name="Standard 12" xfId="58"/>
    <cellStyle name="Standard 12 2" xfId="78"/>
    <cellStyle name="Standard 13" xfId="79"/>
    <cellStyle name="Standard 14" xfId="80"/>
    <cellStyle name="Standard 15" xfId="81"/>
    <cellStyle name="Standard 2" xfId="43"/>
    <cellStyle name="Standard 2 2" xfId="44"/>
    <cellStyle name="Standard 2 3" xfId="50"/>
    <cellStyle name="Standard 3" xfId="45"/>
    <cellStyle name="Standard 3 2" xfId="46"/>
    <cellStyle name="Standard 4" xfId="47"/>
    <cellStyle name="Standard 4 2" xfId="70"/>
    <cellStyle name="Standard 5" xfId="48"/>
    <cellStyle name="Standard 6" xfId="51"/>
    <cellStyle name="Standard 6 2" xfId="71"/>
    <cellStyle name="Standard 7" xfId="52"/>
    <cellStyle name="Standard 7 2" xfId="72"/>
    <cellStyle name="Standard 8" xfId="53"/>
    <cellStyle name="Standard 8 2" xfId="74"/>
    <cellStyle name="Standard 9" xfId="54"/>
    <cellStyle name="Standard 9 2" xfId="7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emeindefinanzen/03_Projekte/Neue_Rechnungslegung/10_UMSETZUNG_HRM2/11_Restatement_Tool/HRM2_ZH_Restatement_20171109_3.00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b.LAN\AppData\Local\Microsoft\Windows\Temporary%20Internet%20Files\Content.Outlook\QMBH6XSU\8907_Wettswil_Geldflussrechnung_1303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emeindefinanzen/03_Projekte/Neue_Rechnungslegung/Handbuch_Gemeindehaushalt_Entwurf/B_01_Jahresrechnung/04_Geldflussrechnung/HRM2_ZH_Geldflussrechnung_130206_Vorlag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Gemeindefinanzen\03_Projekte\Neue_Rechnungslegung\Handbuch_Gemeindehaushalt\B_01_Jahresrechnung\04_Geldflussrechnung\HRM2_ZH_Geldflussrechnung_130206_Vorlag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emeindefinanzen/03_Projekte/Neue_Rechnungslegung/Kontenrahmen/Gemeinden/Kontenplan_Gemeinden_ZH/HRM2_Muster-Kontenplan_Gemeinden_ER_ZH_prov.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Gemeindefinanzen\03_Projekte\Neue_Rechnungslegung\Kontenrahmen\Gemeinden\Kontenplan_Gemeinden_ZH\HRM2_Muster-Kontenplan_Gemeinden_ER_ZH_pro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emeindefinanzen/03_Projekte/Neue_Rechnungslegung/Kontenrahmen/Gemeinden/Kontenplan_Gemeinden_ZH/HRM2_Muster-Kontenplan_Gemeinden_IR_FV_ZH.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Gemeindefinanzen\03_Projekte\Neue_Rechnungslegung\Kontenrahmen\Gemeinden\Kontenplan_Gemeinden_ZH\HRM2_Muster-Kontenplan_Gemeinden_IR_FV_Z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Basisdaten"/>
      <sheetName val="Investitionen"/>
      <sheetName val="Objektliste"/>
      <sheetName val="Anlagenliste"/>
      <sheetName val="HRM1_Buchwerte"/>
      <sheetName val="P_Übernahmewerte"/>
      <sheetName val="P1_Nettoinvestitionen"/>
      <sheetName val="P2_Provisorische_Objektliste"/>
      <sheetName val="P3_Bilanzwerte"/>
      <sheetName val="P4_Bilanzwerte_Betriebe"/>
      <sheetName val="P5_Anlagenwerte_je_Bilanzkonto"/>
      <sheetName val="P6_Objektwerte"/>
      <sheetName val="P7_Anlagenwerte_je_Objekt"/>
      <sheetName val="P8_Objektwerte_je_AufgBereich"/>
      <sheetName val="P9_Abschreibungen_AufgBereiche"/>
      <sheetName val="P10_Abschreibungen_Bilanzkonto"/>
      <sheetName val="Anlagekategorien"/>
      <sheetName val="BilanzkontenVV"/>
      <sheetName val="Funktionen"/>
      <sheetName val="Institutionen"/>
      <sheetName val="Stichworte_Funktionen"/>
      <sheetName val="HT_Schlüssel_Fkt"/>
      <sheetName val="HT_Schlüssel_Bilanz"/>
      <sheetName val="HT_Schlüssel_Anlagekategorie"/>
    </sheetNames>
    <sheetDataSet>
      <sheetData sheetId="0"/>
      <sheetData sheetId="1">
        <row r="7">
          <cell r="B7">
            <v>2018</v>
          </cell>
        </row>
        <row r="9">
          <cell r="B9" t="str">
            <v>Ja</v>
          </cell>
        </row>
        <row r="27">
          <cell r="B27">
            <v>1</v>
          </cell>
        </row>
        <row r="28">
          <cell r="B28">
            <v>3</v>
          </cell>
        </row>
        <row r="32">
          <cell r="B32" t="str">
            <v>090</v>
          </cell>
        </row>
        <row r="33">
          <cell r="B33" t="str">
            <v>503</v>
          </cell>
        </row>
        <row r="34">
          <cell r="B34" t="str">
            <v>090.503</v>
          </cell>
        </row>
        <row r="35">
          <cell r="B35" t="str">
            <v>09.503</v>
          </cell>
        </row>
        <row r="39">
          <cell r="B39">
            <v>1000</v>
          </cell>
        </row>
        <row r="40">
          <cell r="B40">
            <v>-1000</v>
          </cell>
        </row>
        <row r="42">
          <cell r="B42" t="str">
            <v>Ja</v>
          </cell>
        </row>
        <row r="43">
          <cell r="B43" t="str">
            <v>Nein</v>
          </cell>
        </row>
        <row r="44">
          <cell r="B44">
            <v>0</v>
          </cell>
        </row>
        <row r="45">
          <cell r="B45">
            <v>0.1</v>
          </cell>
        </row>
        <row r="46">
          <cell r="B46">
            <v>0.2</v>
          </cell>
        </row>
      </sheetData>
      <sheetData sheetId="2">
        <row r="5">
          <cell r="AA5" t="str">
            <v>Index</v>
          </cell>
          <cell r="AE5" t="str">
            <v>RBW deg. ber.</v>
          </cell>
          <cell r="AG5" t="str">
            <v>RBW deg. eff.</v>
          </cell>
        </row>
        <row r="6">
          <cell r="AA6">
            <v>0</v>
          </cell>
          <cell r="AE6" t="e">
            <v>#N/A</v>
          </cell>
          <cell r="AG6" t="e">
            <v>#N/A</v>
          </cell>
        </row>
        <row r="7">
          <cell r="AA7">
            <v>0</v>
          </cell>
          <cell r="AE7" t="e">
            <v>#N/A</v>
          </cell>
          <cell r="AG7" t="e">
            <v>#N/A</v>
          </cell>
        </row>
        <row r="8">
          <cell r="AA8">
            <v>0</v>
          </cell>
          <cell r="AE8" t="e">
            <v>#N/A</v>
          </cell>
          <cell r="AG8" t="e">
            <v>#N/A</v>
          </cell>
        </row>
        <row r="9">
          <cell r="AA9">
            <v>0</v>
          </cell>
          <cell r="AE9" t="e">
            <v>#N/A</v>
          </cell>
          <cell r="AG9" t="e">
            <v>#N/A</v>
          </cell>
        </row>
        <row r="10">
          <cell r="AA10">
            <v>0</v>
          </cell>
          <cell r="AE10" t="e">
            <v>#N/A</v>
          </cell>
          <cell r="AG10" t="e">
            <v>#N/A</v>
          </cell>
        </row>
        <row r="11">
          <cell r="AA11">
            <v>0</v>
          </cell>
          <cell r="AE11" t="e">
            <v>#N/A</v>
          </cell>
          <cell r="AG11" t="e">
            <v>#N/A</v>
          </cell>
        </row>
        <row r="12">
          <cell r="AA12">
            <v>0</v>
          </cell>
          <cell r="AE12" t="e">
            <v>#N/A</v>
          </cell>
          <cell r="AG12" t="e">
            <v>#N/A</v>
          </cell>
        </row>
        <row r="13">
          <cell r="AA13">
            <v>0</v>
          </cell>
          <cell r="AE13" t="e">
            <v>#N/A</v>
          </cell>
          <cell r="AG13" t="e">
            <v>#N/A</v>
          </cell>
        </row>
        <row r="14">
          <cell r="AA14">
            <v>0</v>
          </cell>
          <cell r="AE14" t="e">
            <v>#N/A</v>
          </cell>
          <cell r="AG14" t="e">
            <v>#N/A</v>
          </cell>
        </row>
        <row r="15">
          <cell r="AA15">
            <v>0</v>
          </cell>
          <cell r="AE15" t="e">
            <v>#N/A</v>
          </cell>
          <cell r="AG15" t="e">
            <v>#N/A</v>
          </cell>
        </row>
        <row r="16">
          <cell r="AA16">
            <v>0</v>
          </cell>
          <cell r="AE16" t="e">
            <v>#N/A</v>
          </cell>
          <cell r="AG16" t="e">
            <v>#N/A</v>
          </cell>
        </row>
        <row r="17">
          <cell r="AA17">
            <v>0</v>
          </cell>
          <cell r="AE17" t="e">
            <v>#N/A</v>
          </cell>
          <cell r="AG17" t="e">
            <v>#N/A</v>
          </cell>
        </row>
        <row r="18">
          <cell r="AA18">
            <v>0</v>
          </cell>
          <cell r="AE18" t="e">
            <v>#N/A</v>
          </cell>
          <cell r="AG18" t="e">
            <v>#N/A</v>
          </cell>
        </row>
        <row r="19">
          <cell r="AA19">
            <v>0</v>
          </cell>
          <cell r="AE19" t="e">
            <v>#N/A</v>
          </cell>
          <cell r="AG19" t="e">
            <v>#N/A</v>
          </cell>
        </row>
        <row r="20">
          <cell r="AA20">
            <v>0</v>
          </cell>
          <cell r="AE20" t="e">
            <v>#N/A</v>
          </cell>
          <cell r="AG20" t="e">
            <v>#N/A</v>
          </cell>
        </row>
        <row r="21">
          <cell r="AA21">
            <v>0</v>
          </cell>
          <cell r="AE21" t="e">
            <v>#N/A</v>
          </cell>
          <cell r="AG21" t="e">
            <v>#N/A</v>
          </cell>
        </row>
        <row r="22">
          <cell r="AA22">
            <v>0</v>
          </cell>
          <cell r="AE22" t="e">
            <v>#N/A</v>
          </cell>
          <cell r="AG22" t="e">
            <v>#N/A</v>
          </cell>
        </row>
        <row r="23">
          <cell r="AA23">
            <v>0</v>
          </cell>
          <cell r="AE23" t="e">
            <v>#N/A</v>
          </cell>
          <cell r="AG23" t="e">
            <v>#N/A</v>
          </cell>
        </row>
        <row r="24">
          <cell r="AA24">
            <v>0</v>
          </cell>
          <cell r="AE24" t="e">
            <v>#N/A</v>
          </cell>
          <cell r="AG24" t="e">
            <v>#N/A</v>
          </cell>
        </row>
        <row r="25">
          <cell r="AA25">
            <v>0</v>
          </cell>
          <cell r="AE25" t="e">
            <v>#N/A</v>
          </cell>
          <cell r="AG25" t="e">
            <v>#N/A</v>
          </cell>
        </row>
        <row r="26">
          <cell r="AA26">
            <v>0</v>
          </cell>
          <cell r="AE26" t="e">
            <v>#N/A</v>
          </cell>
          <cell r="AG26" t="e">
            <v>#N/A</v>
          </cell>
        </row>
        <row r="27">
          <cell r="AA27">
            <v>0</v>
          </cell>
          <cell r="AE27" t="e">
            <v>#N/A</v>
          </cell>
          <cell r="AG27" t="e">
            <v>#N/A</v>
          </cell>
        </row>
        <row r="28">
          <cell r="AA28">
            <v>0</v>
          </cell>
          <cell r="AE28" t="e">
            <v>#N/A</v>
          </cell>
          <cell r="AG28" t="e">
            <v>#N/A</v>
          </cell>
        </row>
        <row r="29">
          <cell r="AA29">
            <v>0</v>
          </cell>
          <cell r="AE29" t="e">
            <v>#N/A</v>
          </cell>
          <cell r="AG29" t="e">
            <v>#N/A</v>
          </cell>
        </row>
        <row r="30">
          <cell r="AA30">
            <v>0</v>
          </cell>
          <cell r="AE30" t="e">
            <v>#N/A</v>
          </cell>
          <cell r="AG30" t="e">
            <v>#N/A</v>
          </cell>
        </row>
        <row r="31">
          <cell r="AA31">
            <v>0</v>
          </cell>
          <cell r="AE31" t="e">
            <v>#N/A</v>
          </cell>
          <cell r="AG31" t="e">
            <v>#N/A</v>
          </cell>
        </row>
        <row r="32">
          <cell r="AA32">
            <v>0</v>
          </cell>
          <cell r="AE32" t="e">
            <v>#N/A</v>
          </cell>
          <cell r="AG32" t="e">
            <v>#N/A</v>
          </cell>
        </row>
        <row r="33">
          <cell r="AA33">
            <v>0</v>
          </cell>
          <cell r="AE33" t="e">
            <v>#N/A</v>
          </cell>
          <cell r="AG33" t="e">
            <v>#N/A</v>
          </cell>
        </row>
        <row r="34">
          <cell r="AA34">
            <v>0</v>
          </cell>
          <cell r="AE34" t="e">
            <v>#N/A</v>
          </cell>
          <cell r="AG34" t="e">
            <v>#N/A</v>
          </cell>
        </row>
        <row r="35">
          <cell r="AA35">
            <v>0</v>
          </cell>
          <cell r="AE35" t="e">
            <v>#N/A</v>
          </cell>
          <cell r="AG35" t="e">
            <v>#N/A</v>
          </cell>
        </row>
        <row r="36">
          <cell r="AA36">
            <v>0</v>
          </cell>
          <cell r="AE36" t="e">
            <v>#N/A</v>
          </cell>
          <cell r="AG36" t="e">
            <v>#N/A</v>
          </cell>
        </row>
        <row r="37">
          <cell r="AA37">
            <v>0</v>
          </cell>
          <cell r="AE37" t="e">
            <v>#N/A</v>
          </cell>
          <cell r="AG37" t="e">
            <v>#N/A</v>
          </cell>
        </row>
        <row r="38">
          <cell r="AA38">
            <v>0</v>
          </cell>
          <cell r="AE38" t="e">
            <v>#N/A</v>
          </cell>
          <cell r="AG38" t="e">
            <v>#N/A</v>
          </cell>
        </row>
        <row r="39">
          <cell r="AA39">
            <v>0</v>
          </cell>
          <cell r="AE39" t="e">
            <v>#N/A</v>
          </cell>
          <cell r="AG39" t="e">
            <v>#N/A</v>
          </cell>
        </row>
        <row r="40">
          <cell r="AA40">
            <v>0</v>
          </cell>
          <cell r="AE40" t="e">
            <v>#N/A</v>
          </cell>
          <cell r="AG40" t="e">
            <v>#N/A</v>
          </cell>
        </row>
        <row r="41">
          <cell r="AA41">
            <v>0</v>
          </cell>
          <cell r="AE41" t="e">
            <v>#N/A</v>
          </cell>
          <cell r="AG41" t="e">
            <v>#N/A</v>
          </cell>
        </row>
        <row r="42">
          <cell r="AA42">
            <v>0</v>
          </cell>
          <cell r="AE42" t="e">
            <v>#N/A</v>
          </cell>
          <cell r="AG42" t="e">
            <v>#N/A</v>
          </cell>
        </row>
        <row r="43">
          <cell r="AA43">
            <v>0</v>
          </cell>
          <cell r="AE43" t="e">
            <v>#N/A</v>
          </cell>
          <cell r="AG43" t="e">
            <v>#N/A</v>
          </cell>
        </row>
        <row r="44">
          <cell r="AA44">
            <v>0</v>
          </cell>
          <cell r="AE44" t="e">
            <v>#N/A</v>
          </cell>
          <cell r="AG44" t="e">
            <v>#N/A</v>
          </cell>
        </row>
        <row r="45">
          <cell r="AA45">
            <v>0</v>
          </cell>
          <cell r="AE45" t="e">
            <v>#N/A</v>
          </cell>
          <cell r="AG45" t="e">
            <v>#N/A</v>
          </cell>
        </row>
        <row r="46">
          <cell r="AA46">
            <v>0</v>
          </cell>
          <cell r="AE46" t="e">
            <v>#N/A</v>
          </cell>
          <cell r="AG46" t="e">
            <v>#N/A</v>
          </cell>
        </row>
        <row r="47">
          <cell r="AA47">
            <v>0</v>
          </cell>
          <cell r="AE47" t="e">
            <v>#N/A</v>
          </cell>
          <cell r="AG47" t="e">
            <v>#N/A</v>
          </cell>
        </row>
        <row r="48">
          <cell r="AA48">
            <v>0</v>
          </cell>
          <cell r="AE48" t="e">
            <v>#N/A</v>
          </cell>
          <cell r="AG48" t="e">
            <v>#N/A</v>
          </cell>
        </row>
        <row r="49">
          <cell r="AA49">
            <v>0</v>
          </cell>
          <cell r="AE49" t="e">
            <v>#N/A</v>
          </cell>
          <cell r="AG49" t="e">
            <v>#N/A</v>
          </cell>
        </row>
        <row r="50">
          <cell r="AA50">
            <v>0</v>
          </cell>
          <cell r="AE50" t="e">
            <v>#N/A</v>
          </cell>
          <cell r="AG50" t="e">
            <v>#N/A</v>
          </cell>
        </row>
        <row r="51">
          <cell r="AA51">
            <v>0</v>
          </cell>
          <cell r="AE51" t="e">
            <v>#N/A</v>
          </cell>
          <cell r="AG51" t="e">
            <v>#N/A</v>
          </cell>
        </row>
        <row r="52">
          <cell r="AA52">
            <v>0</v>
          </cell>
          <cell r="AE52" t="e">
            <v>#N/A</v>
          </cell>
          <cell r="AG52" t="e">
            <v>#N/A</v>
          </cell>
        </row>
        <row r="53">
          <cell r="AA53">
            <v>0</v>
          </cell>
          <cell r="AE53" t="e">
            <v>#N/A</v>
          </cell>
          <cell r="AG53" t="e">
            <v>#N/A</v>
          </cell>
        </row>
        <row r="54">
          <cell r="AA54">
            <v>0</v>
          </cell>
          <cell r="AE54" t="e">
            <v>#N/A</v>
          </cell>
          <cell r="AG54" t="e">
            <v>#N/A</v>
          </cell>
        </row>
        <row r="55">
          <cell r="AA55">
            <v>0</v>
          </cell>
          <cell r="AE55" t="e">
            <v>#N/A</v>
          </cell>
          <cell r="AG55" t="e">
            <v>#N/A</v>
          </cell>
        </row>
        <row r="56">
          <cell r="AA56">
            <v>0</v>
          </cell>
          <cell r="AE56" t="e">
            <v>#N/A</v>
          </cell>
          <cell r="AG56" t="e">
            <v>#N/A</v>
          </cell>
        </row>
        <row r="57">
          <cell r="AA57">
            <v>0</v>
          </cell>
          <cell r="AE57" t="e">
            <v>#N/A</v>
          </cell>
          <cell r="AG57" t="e">
            <v>#N/A</v>
          </cell>
        </row>
        <row r="58">
          <cell r="AA58">
            <v>0</v>
          </cell>
          <cell r="AE58" t="e">
            <v>#N/A</v>
          </cell>
          <cell r="AG58" t="e">
            <v>#N/A</v>
          </cell>
        </row>
        <row r="59">
          <cell r="AA59">
            <v>0</v>
          </cell>
          <cell r="AE59" t="e">
            <v>#N/A</v>
          </cell>
          <cell r="AG59" t="e">
            <v>#N/A</v>
          </cell>
        </row>
        <row r="60">
          <cell r="AA60">
            <v>0</v>
          </cell>
          <cell r="AE60" t="e">
            <v>#N/A</v>
          </cell>
          <cell r="AG60" t="e">
            <v>#N/A</v>
          </cell>
        </row>
        <row r="61">
          <cell r="AA61">
            <v>0</v>
          </cell>
          <cell r="AE61" t="e">
            <v>#N/A</v>
          </cell>
          <cell r="AG61" t="e">
            <v>#N/A</v>
          </cell>
        </row>
        <row r="62">
          <cell r="AA62">
            <v>0</v>
          </cell>
          <cell r="AE62" t="e">
            <v>#N/A</v>
          </cell>
          <cell r="AG62" t="e">
            <v>#N/A</v>
          </cell>
        </row>
        <row r="63">
          <cell r="AA63">
            <v>0</v>
          </cell>
          <cell r="AE63" t="e">
            <v>#N/A</v>
          </cell>
          <cell r="AG63" t="e">
            <v>#N/A</v>
          </cell>
        </row>
        <row r="64">
          <cell r="AA64">
            <v>0</v>
          </cell>
          <cell r="AE64" t="e">
            <v>#N/A</v>
          </cell>
          <cell r="AG64" t="e">
            <v>#N/A</v>
          </cell>
        </row>
        <row r="65">
          <cell r="AA65">
            <v>0</v>
          </cell>
          <cell r="AE65" t="e">
            <v>#N/A</v>
          </cell>
          <cell r="AG65" t="e">
            <v>#N/A</v>
          </cell>
        </row>
        <row r="66">
          <cell r="AA66">
            <v>0</v>
          </cell>
          <cell r="AE66" t="e">
            <v>#N/A</v>
          </cell>
          <cell r="AG66" t="e">
            <v>#N/A</v>
          </cell>
        </row>
        <row r="67">
          <cell r="AA67">
            <v>0</v>
          </cell>
          <cell r="AE67" t="e">
            <v>#N/A</v>
          </cell>
          <cell r="AG67" t="e">
            <v>#N/A</v>
          </cell>
        </row>
        <row r="68">
          <cell r="AA68">
            <v>0</v>
          </cell>
          <cell r="AE68" t="e">
            <v>#N/A</v>
          </cell>
          <cell r="AG68" t="e">
            <v>#N/A</v>
          </cell>
        </row>
        <row r="69">
          <cell r="AA69">
            <v>0</v>
          </cell>
          <cell r="AE69" t="e">
            <v>#N/A</v>
          </cell>
          <cell r="AG69" t="e">
            <v>#N/A</v>
          </cell>
        </row>
        <row r="70">
          <cell r="AA70">
            <v>0</v>
          </cell>
          <cell r="AE70" t="e">
            <v>#N/A</v>
          </cell>
          <cell r="AG70" t="e">
            <v>#N/A</v>
          </cell>
        </row>
        <row r="71">
          <cell r="AA71">
            <v>0</v>
          </cell>
          <cell r="AE71" t="e">
            <v>#N/A</v>
          </cell>
          <cell r="AG71" t="e">
            <v>#N/A</v>
          </cell>
        </row>
        <row r="72">
          <cell r="AA72">
            <v>0</v>
          </cell>
          <cell r="AE72" t="e">
            <v>#N/A</v>
          </cell>
          <cell r="AG72" t="e">
            <v>#N/A</v>
          </cell>
        </row>
        <row r="73">
          <cell r="AA73">
            <v>0</v>
          </cell>
          <cell r="AE73" t="e">
            <v>#N/A</v>
          </cell>
          <cell r="AG73" t="e">
            <v>#N/A</v>
          </cell>
        </row>
        <row r="74">
          <cell r="AA74">
            <v>0</v>
          </cell>
          <cell r="AE74" t="e">
            <v>#N/A</v>
          </cell>
          <cell r="AG74" t="e">
            <v>#N/A</v>
          </cell>
        </row>
        <row r="75">
          <cell r="AA75">
            <v>0</v>
          </cell>
          <cell r="AE75" t="e">
            <v>#N/A</v>
          </cell>
          <cell r="AG75" t="e">
            <v>#N/A</v>
          </cell>
        </row>
        <row r="76">
          <cell r="AA76">
            <v>0</v>
          </cell>
          <cell r="AE76" t="e">
            <v>#N/A</v>
          </cell>
          <cell r="AG76" t="e">
            <v>#N/A</v>
          </cell>
        </row>
        <row r="77">
          <cell r="AA77">
            <v>0</v>
          </cell>
          <cell r="AE77" t="e">
            <v>#N/A</v>
          </cell>
          <cell r="AG77" t="e">
            <v>#N/A</v>
          </cell>
        </row>
        <row r="78">
          <cell r="AA78">
            <v>0</v>
          </cell>
          <cell r="AE78" t="e">
            <v>#N/A</v>
          </cell>
          <cell r="AG78" t="e">
            <v>#N/A</v>
          </cell>
        </row>
        <row r="79">
          <cell r="AA79">
            <v>0</v>
          </cell>
          <cell r="AE79" t="e">
            <v>#N/A</v>
          </cell>
          <cell r="AG79" t="e">
            <v>#N/A</v>
          </cell>
        </row>
        <row r="80">
          <cell r="AA80">
            <v>0</v>
          </cell>
          <cell r="AE80" t="e">
            <v>#N/A</v>
          </cell>
          <cell r="AG80" t="e">
            <v>#N/A</v>
          </cell>
        </row>
        <row r="81">
          <cell r="AA81">
            <v>0</v>
          </cell>
          <cell r="AE81" t="e">
            <v>#N/A</v>
          </cell>
          <cell r="AG81" t="e">
            <v>#N/A</v>
          </cell>
        </row>
        <row r="82">
          <cell r="AA82">
            <v>0</v>
          </cell>
          <cell r="AE82" t="e">
            <v>#N/A</v>
          </cell>
          <cell r="AG82" t="e">
            <v>#N/A</v>
          </cell>
        </row>
        <row r="83">
          <cell r="AA83">
            <v>0</v>
          </cell>
          <cell r="AE83" t="e">
            <v>#N/A</v>
          </cell>
          <cell r="AG83" t="e">
            <v>#N/A</v>
          </cell>
        </row>
        <row r="84">
          <cell r="AA84">
            <v>0</v>
          </cell>
          <cell r="AE84" t="e">
            <v>#N/A</v>
          </cell>
          <cell r="AG84" t="e">
            <v>#N/A</v>
          </cell>
        </row>
        <row r="85">
          <cell r="AA85">
            <v>0</v>
          </cell>
          <cell r="AE85" t="e">
            <v>#N/A</v>
          </cell>
          <cell r="AG85" t="e">
            <v>#N/A</v>
          </cell>
        </row>
        <row r="86">
          <cell r="AA86">
            <v>0</v>
          </cell>
          <cell r="AE86" t="e">
            <v>#N/A</v>
          </cell>
          <cell r="AG86" t="e">
            <v>#N/A</v>
          </cell>
        </row>
        <row r="87">
          <cell r="AA87">
            <v>0</v>
          </cell>
          <cell r="AE87" t="e">
            <v>#N/A</v>
          </cell>
          <cell r="AG87" t="e">
            <v>#N/A</v>
          </cell>
        </row>
        <row r="88">
          <cell r="AA88">
            <v>0</v>
          </cell>
          <cell r="AE88" t="e">
            <v>#N/A</v>
          </cell>
          <cell r="AG88" t="e">
            <v>#N/A</v>
          </cell>
        </row>
        <row r="89">
          <cell r="AA89">
            <v>0</v>
          </cell>
          <cell r="AE89" t="e">
            <v>#N/A</v>
          </cell>
          <cell r="AG89" t="e">
            <v>#N/A</v>
          </cell>
        </row>
        <row r="90">
          <cell r="AA90">
            <v>0</v>
          </cell>
          <cell r="AE90" t="e">
            <v>#N/A</v>
          </cell>
          <cell r="AG90" t="e">
            <v>#N/A</v>
          </cell>
        </row>
        <row r="91">
          <cell r="AA91">
            <v>0</v>
          </cell>
          <cell r="AE91" t="e">
            <v>#N/A</v>
          </cell>
          <cell r="AG91" t="e">
            <v>#N/A</v>
          </cell>
        </row>
        <row r="92">
          <cell r="AA92">
            <v>0</v>
          </cell>
          <cell r="AE92" t="e">
            <v>#N/A</v>
          </cell>
          <cell r="AG92" t="e">
            <v>#N/A</v>
          </cell>
        </row>
        <row r="93">
          <cell r="AA93">
            <v>0</v>
          </cell>
          <cell r="AE93" t="e">
            <v>#N/A</v>
          </cell>
          <cell r="AG93" t="e">
            <v>#N/A</v>
          </cell>
        </row>
        <row r="94">
          <cell r="AA94">
            <v>0</v>
          </cell>
          <cell r="AE94" t="e">
            <v>#N/A</v>
          </cell>
          <cell r="AG94" t="e">
            <v>#N/A</v>
          </cell>
        </row>
        <row r="95">
          <cell r="AA95">
            <v>0</v>
          </cell>
          <cell r="AE95" t="e">
            <v>#N/A</v>
          </cell>
          <cell r="AG95" t="e">
            <v>#N/A</v>
          </cell>
        </row>
        <row r="96">
          <cell r="AA96">
            <v>0</v>
          </cell>
          <cell r="AE96" t="e">
            <v>#N/A</v>
          </cell>
          <cell r="AG96" t="e">
            <v>#N/A</v>
          </cell>
        </row>
        <row r="97">
          <cell r="AA97">
            <v>0</v>
          </cell>
          <cell r="AE97" t="e">
            <v>#N/A</v>
          </cell>
          <cell r="AG97" t="e">
            <v>#N/A</v>
          </cell>
        </row>
        <row r="98">
          <cell r="AA98">
            <v>0</v>
          </cell>
          <cell r="AE98" t="e">
            <v>#N/A</v>
          </cell>
          <cell r="AG98" t="e">
            <v>#N/A</v>
          </cell>
        </row>
        <row r="99">
          <cell r="AA99">
            <v>0</v>
          </cell>
          <cell r="AE99" t="e">
            <v>#N/A</v>
          </cell>
          <cell r="AG99" t="e">
            <v>#N/A</v>
          </cell>
        </row>
        <row r="100">
          <cell r="AA100">
            <v>0</v>
          </cell>
          <cell r="AE100" t="e">
            <v>#N/A</v>
          </cell>
          <cell r="AG100" t="e">
            <v>#N/A</v>
          </cell>
        </row>
        <row r="101">
          <cell r="AA101">
            <v>0</v>
          </cell>
          <cell r="AE101" t="e">
            <v>#N/A</v>
          </cell>
          <cell r="AG101" t="e">
            <v>#N/A</v>
          </cell>
        </row>
        <row r="102">
          <cell r="AA102">
            <v>0</v>
          </cell>
          <cell r="AE102" t="e">
            <v>#N/A</v>
          </cell>
          <cell r="AG102" t="e">
            <v>#N/A</v>
          </cell>
        </row>
        <row r="103">
          <cell r="AA103">
            <v>0</v>
          </cell>
          <cell r="AE103" t="e">
            <v>#N/A</v>
          </cell>
          <cell r="AG103" t="e">
            <v>#N/A</v>
          </cell>
        </row>
        <row r="104">
          <cell r="AA104">
            <v>0</v>
          </cell>
          <cell r="AE104" t="e">
            <v>#N/A</v>
          </cell>
          <cell r="AG104" t="e">
            <v>#N/A</v>
          </cell>
        </row>
        <row r="105">
          <cell r="AA105">
            <v>0</v>
          </cell>
          <cell r="AE105" t="e">
            <v>#N/A</v>
          </cell>
          <cell r="AG105" t="e">
            <v>#N/A</v>
          </cell>
        </row>
        <row r="106">
          <cell r="AA106">
            <v>0</v>
          </cell>
          <cell r="AE106" t="e">
            <v>#N/A</v>
          </cell>
          <cell r="AG106" t="e">
            <v>#N/A</v>
          </cell>
        </row>
        <row r="107">
          <cell r="AA107">
            <v>0</v>
          </cell>
          <cell r="AE107" t="e">
            <v>#N/A</v>
          </cell>
          <cell r="AG107" t="e">
            <v>#N/A</v>
          </cell>
        </row>
        <row r="108">
          <cell r="AA108">
            <v>0</v>
          </cell>
          <cell r="AE108" t="e">
            <v>#N/A</v>
          </cell>
          <cell r="AG108" t="e">
            <v>#N/A</v>
          </cell>
        </row>
        <row r="109">
          <cell r="AA109">
            <v>0</v>
          </cell>
          <cell r="AE109" t="e">
            <v>#N/A</v>
          </cell>
          <cell r="AG109" t="e">
            <v>#N/A</v>
          </cell>
        </row>
        <row r="110">
          <cell r="AA110">
            <v>0</v>
          </cell>
          <cell r="AE110" t="e">
            <v>#N/A</v>
          </cell>
          <cell r="AG110" t="e">
            <v>#N/A</v>
          </cell>
        </row>
        <row r="111">
          <cell r="AA111">
            <v>0</v>
          </cell>
          <cell r="AE111" t="e">
            <v>#N/A</v>
          </cell>
          <cell r="AG111" t="e">
            <v>#N/A</v>
          </cell>
        </row>
        <row r="112">
          <cell r="AA112">
            <v>0</v>
          </cell>
          <cell r="AE112" t="e">
            <v>#N/A</v>
          </cell>
          <cell r="AG112" t="e">
            <v>#N/A</v>
          </cell>
        </row>
        <row r="113">
          <cell r="AA113">
            <v>0</v>
          </cell>
          <cell r="AE113" t="e">
            <v>#N/A</v>
          </cell>
          <cell r="AG113" t="e">
            <v>#N/A</v>
          </cell>
        </row>
        <row r="114">
          <cell r="AA114">
            <v>0</v>
          </cell>
          <cell r="AE114" t="e">
            <v>#N/A</v>
          </cell>
          <cell r="AG114" t="e">
            <v>#N/A</v>
          </cell>
        </row>
        <row r="115">
          <cell r="AA115">
            <v>0</v>
          </cell>
          <cell r="AE115" t="e">
            <v>#N/A</v>
          </cell>
          <cell r="AG115" t="e">
            <v>#N/A</v>
          </cell>
        </row>
        <row r="116">
          <cell r="AA116">
            <v>0</v>
          </cell>
          <cell r="AE116" t="e">
            <v>#N/A</v>
          </cell>
          <cell r="AG116" t="e">
            <v>#N/A</v>
          </cell>
        </row>
        <row r="117">
          <cell r="AA117">
            <v>0</v>
          </cell>
          <cell r="AE117" t="e">
            <v>#N/A</v>
          </cell>
          <cell r="AG117" t="e">
            <v>#N/A</v>
          </cell>
        </row>
        <row r="118">
          <cell r="AA118">
            <v>0</v>
          </cell>
          <cell r="AE118" t="e">
            <v>#N/A</v>
          </cell>
          <cell r="AG118" t="e">
            <v>#N/A</v>
          </cell>
        </row>
        <row r="119">
          <cell r="AA119">
            <v>0</v>
          </cell>
          <cell r="AE119" t="e">
            <v>#N/A</v>
          </cell>
          <cell r="AG119" t="e">
            <v>#N/A</v>
          </cell>
        </row>
        <row r="120">
          <cell r="AA120">
            <v>0</v>
          </cell>
          <cell r="AE120" t="e">
            <v>#N/A</v>
          </cell>
          <cell r="AG120" t="e">
            <v>#N/A</v>
          </cell>
        </row>
        <row r="121">
          <cell r="AA121">
            <v>0</v>
          </cell>
          <cell r="AE121" t="e">
            <v>#N/A</v>
          </cell>
          <cell r="AG121" t="e">
            <v>#N/A</v>
          </cell>
        </row>
        <row r="122">
          <cell r="AA122">
            <v>0</v>
          </cell>
          <cell r="AE122" t="e">
            <v>#N/A</v>
          </cell>
          <cell r="AG122" t="e">
            <v>#N/A</v>
          </cell>
        </row>
        <row r="123">
          <cell r="AA123">
            <v>0</v>
          </cell>
          <cell r="AE123" t="e">
            <v>#N/A</v>
          </cell>
          <cell r="AG123" t="e">
            <v>#N/A</v>
          </cell>
        </row>
        <row r="124">
          <cell r="AA124">
            <v>0</v>
          </cell>
          <cell r="AE124" t="e">
            <v>#N/A</v>
          </cell>
          <cell r="AG124" t="e">
            <v>#N/A</v>
          </cell>
        </row>
        <row r="125">
          <cell r="AA125">
            <v>0</v>
          </cell>
          <cell r="AE125" t="e">
            <v>#N/A</v>
          </cell>
          <cell r="AG125" t="e">
            <v>#N/A</v>
          </cell>
        </row>
        <row r="126">
          <cell r="AA126">
            <v>0</v>
          </cell>
          <cell r="AE126" t="e">
            <v>#N/A</v>
          </cell>
          <cell r="AG126" t="e">
            <v>#N/A</v>
          </cell>
        </row>
        <row r="127">
          <cell r="AA127">
            <v>0</v>
          </cell>
          <cell r="AE127" t="e">
            <v>#N/A</v>
          </cell>
          <cell r="AG127" t="e">
            <v>#N/A</v>
          </cell>
        </row>
        <row r="128">
          <cell r="AA128">
            <v>0</v>
          </cell>
          <cell r="AE128" t="e">
            <v>#N/A</v>
          </cell>
          <cell r="AG128" t="e">
            <v>#N/A</v>
          </cell>
        </row>
        <row r="129">
          <cell r="AA129">
            <v>0</v>
          </cell>
          <cell r="AE129" t="e">
            <v>#N/A</v>
          </cell>
          <cell r="AG129" t="e">
            <v>#N/A</v>
          </cell>
        </row>
        <row r="130">
          <cell r="AA130">
            <v>0</v>
          </cell>
          <cell r="AE130" t="e">
            <v>#N/A</v>
          </cell>
          <cell r="AG130" t="e">
            <v>#N/A</v>
          </cell>
        </row>
        <row r="131">
          <cell r="AA131">
            <v>0</v>
          </cell>
          <cell r="AE131" t="e">
            <v>#N/A</v>
          </cell>
          <cell r="AG131" t="e">
            <v>#N/A</v>
          </cell>
        </row>
        <row r="132">
          <cell r="AA132">
            <v>0</v>
          </cell>
          <cell r="AE132" t="e">
            <v>#N/A</v>
          </cell>
          <cell r="AG132" t="e">
            <v>#N/A</v>
          </cell>
        </row>
        <row r="133">
          <cell r="AA133">
            <v>0</v>
          </cell>
          <cell r="AE133" t="e">
            <v>#N/A</v>
          </cell>
          <cell r="AG133" t="e">
            <v>#N/A</v>
          </cell>
        </row>
        <row r="134">
          <cell r="AA134">
            <v>0</v>
          </cell>
          <cell r="AE134" t="e">
            <v>#N/A</v>
          </cell>
          <cell r="AG134" t="e">
            <v>#N/A</v>
          </cell>
        </row>
        <row r="135">
          <cell r="AA135">
            <v>0</v>
          </cell>
          <cell r="AE135" t="e">
            <v>#N/A</v>
          </cell>
          <cell r="AG135" t="e">
            <v>#N/A</v>
          </cell>
        </row>
        <row r="136">
          <cell r="AA136">
            <v>0</v>
          </cell>
          <cell r="AE136" t="e">
            <v>#N/A</v>
          </cell>
          <cell r="AG136" t="e">
            <v>#N/A</v>
          </cell>
        </row>
        <row r="137">
          <cell r="AA137">
            <v>0</v>
          </cell>
          <cell r="AE137" t="e">
            <v>#N/A</v>
          </cell>
          <cell r="AG137" t="e">
            <v>#N/A</v>
          </cell>
        </row>
        <row r="138">
          <cell r="AA138">
            <v>0</v>
          </cell>
          <cell r="AE138" t="e">
            <v>#N/A</v>
          </cell>
          <cell r="AG138" t="e">
            <v>#N/A</v>
          </cell>
        </row>
        <row r="139">
          <cell r="AA139">
            <v>0</v>
          </cell>
          <cell r="AE139" t="e">
            <v>#N/A</v>
          </cell>
          <cell r="AG139" t="e">
            <v>#N/A</v>
          </cell>
        </row>
        <row r="140">
          <cell r="AA140">
            <v>0</v>
          </cell>
          <cell r="AE140" t="e">
            <v>#N/A</v>
          </cell>
          <cell r="AG140" t="e">
            <v>#N/A</v>
          </cell>
        </row>
        <row r="141">
          <cell r="AA141">
            <v>0</v>
          </cell>
          <cell r="AE141" t="e">
            <v>#N/A</v>
          </cell>
          <cell r="AG141" t="e">
            <v>#N/A</v>
          </cell>
        </row>
        <row r="142">
          <cell r="AA142">
            <v>0</v>
          </cell>
          <cell r="AE142" t="e">
            <v>#N/A</v>
          </cell>
          <cell r="AG142" t="e">
            <v>#N/A</v>
          </cell>
        </row>
        <row r="143">
          <cell r="AA143">
            <v>0</v>
          </cell>
          <cell r="AE143" t="e">
            <v>#N/A</v>
          </cell>
          <cell r="AG143" t="e">
            <v>#N/A</v>
          </cell>
        </row>
        <row r="144">
          <cell r="AA144">
            <v>0</v>
          </cell>
          <cell r="AE144" t="e">
            <v>#N/A</v>
          </cell>
          <cell r="AG144" t="e">
            <v>#N/A</v>
          </cell>
        </row>
        <row r="145">
          <cell r="AA145">
            <v>0</v>
          </cell>
          <cell r="AE145" t="e">
            <v>#N/A</v>
          </cell>
          <cell r="AG145" t="e">
            <v>#N/A</v>
          </cell>
        </row>
        <row r="146">
          <cell r="AA146">
            <v>0</v>
          </cell>
          <cell r="AE146" t="e">
            <v>#N/A</v>
          </cell>
          <cell r="AG146" t="e">
            <v>#N/A</v>
          </cell>
        </row>
        <row r="147">
          <cell r="AA147">
            <v>0</v>
          </cell>
          <cell r="AE147" t="e">
            <v>#N/A</v>
          </cell>
          <cell r="AG147" t="e">
            <v>#N/A</v>
          </cell>
        </row>
        <row r="148">
          <cell r="AA148">
            <v>0</v>
          </cell>
          <cell r="AE148" t="e">
            <v>#N/A</v>
          </cell>
          <cell r="AG148" t="e">
            <v>#N/A</v>
          </cell>
        </row>
        <row r="149">
          <cell r="AA149">
            <v>0</v>
          </cell>
          <cell r="AE149" t="e">
            <v>#N/A</v>
          </cell>
          <cell r="AG149" t="e">
            <v>#N/A</v>
          </cell>
        </row>
        <row r="150">
          <cell r="AA150">
            <v>0</v>
          </cell>
          <cell r="AE150" t="e">
            <v>#N/A</v>
          </cell>
          <cell r="AG150" t="e">
            <v>#N/A</v>
          </cell>
        </row>
        <row r="151">
          <cell r="AA151">
            <v>0</v>
          </cell>
          <cell r="AE151" t="e">
            <v>#N/A</v>
          </cell>
          <cell r="AG151" t="e">
            <v>#N/A</v>
          </cell>
        </row>
        <row r="152">
          <cell r="AA152">
            <v>0</v>
          </cell>
          <cell r="AE152" t="e">
            <v>#N/A</v>
          </cell>
          <cell r="AG152" t="e">
            <v>#N/A</v>
          </cell>
        </row>
        <row r="153">
          <cell r="AA153">
            <v>0</v>
          </cell>
          <cell r="AE153" t="e">
            <v>#N/A</v>
          </cell>
          <cell r="AG153" t="e">
            <v>#N/A</v>
          </cell>
        </row>
        <row r="154">
          <cell r="AA154">
            <v>0</v>
          </cell>
          <cell r="AE154" t="e">
            <v>#N/A</v>
          </cell>
          <cell r="AG154" t="e">
            <v>#N/A</v>
          </cell>
        </row>
        <row r="155">
          <cell r="AA155">
            <v>0</v>
          </cell>
          <cell r="AE155" t="e">
            <v>#N/A</v>
          </cell>
          <cell r="AG155" t="e">
            <v>#N/A</v>
          </cell>
        </row>
        <row r="156">
          <cell r="AA156">
            <v>0</v>
          </cell>
          <cell r="AE156" t="e">
            <v>#N/A</v>
          </cell>
          <cell r="AG156" t="e">
            <v>#N/A</v>
          </cell>
        </row>
        <row r="157">
          <cell r="AA157">
            <v>0</v>
          </cell>
          <cell r="AE157" t="e">
            <v>#N/A</v>
          </cell>
          <cell r="AG157" t="e">
            <v>#N/A</v>
          </cell>
        </row>
        <row r="158">
          <cell r="AA158">
            <v>0</v>
          </cell>
          <cell r="AE158" t="e">
            <v>#N/A</v>
          </cell>
          <cell r="AG158" t="e">
            <v>#N/A</v>
          </cell>
        </row>
        <row r="159">
          <cell r="AA159">
            <v>0</v>
          </cell>
          <cell r="AE159" t="e">
            <v>#N/A</v>
          </cell>
          <cell r="AG159" t="e">
            <v>#N/A</v>
          </cell>
        </row>
        <row r="160">
          <cell r="AA160">
            <v>0</v>
          </cell>
          <cell r="AE160" t="e">
            <v>#N/A</v>
          </cell>
          <cell r="AG160" t="e">
            <v>#N/A</v>
          </cell>
        </row>
        <row r="161">
          <cell r="AA161">
            <v>0</v>
          </cell>
          <cell r="AE161" t="e">
            <v>#N/A</v>
          </cell>
          <cell r="AG161" t="e">
            <v>#N/A</v>
          </cell>
        </row>
        <row r="162">
          <cell r="AA162">
            <v>0</v>
          </cell>
          <cell r="AE162" t="e">
            <v>#N/A</v>
          </cell>
          <cell r="AG162" t="e">
            <v>#N/A</v>
          </cell>
        </row>
        <row r="163">
          <cell r="AA163">
            <v>0</v>
          </cell>
          <cell r="AE163" t="e">
            <v>#N/A</v>
          </cell>
          <cell r="AG163" t="e">
            <v>#N/A</v>
          </cell>
        </row>
        <row r="164">
          <cell r="AA164">
            <v>0</v>
          </cell>
          <cell r="AE164" t="e">
            <v>#N/A</v>
          </cell>
          <cell r="AG164" t="e">
            <v>#N/A</v>
          </cell>
        </row>
        <row r="165">
          <cell r="AA165">
            <v>0</v>
          </cell>
          <cell r="AE165" t="e">
            <v>#N/A</v>
          </cell>
          <cell r="AG165" t="e">
            <v>#N/A</v>
          </cell>
        </row>
        <row r="166">
          <cell r="AA166">
            <v>0</v>
          </cell>
          <cell r="AE166" t="e">
            <v>#N/A</v>
          </cell>
          <cell r="AG166" t="e">
            <v>#N/A</v>
          </cell>
        </row>
        <row r="167">
          <cell r="AA167">
            <v>0</v>
          </cell>
          <cell r="AE167" t="e">
            <v>#N/A</v>
          </cell>
          <cell r="AG167" t="e">
            <v>#N/A</v>
          </cell>
        </row>
        <row r="168">
          <cell r="AA168">
            <v>0</v>
          </cell>
          <cell r="AE168" t="e">
            <v>#N/A</v>
          </cell>
          <cell r="AG168" t="e">
            <v>#N/A</v>
          </cell>
        </row>
        <row r="169">
          <cell r="AA169">
            <v>0</v>
          </cell>
          <cell r="AE169" t="e">
            <v>#N/A</v>
          </cell>
          <cell r="AG169" t="e">
            <v>#N/A</v>
          </cell>
        </row>
        <row r="170">
          <cell r="AA170">
            <v>0</v>
          </cell>
          <cell r="AE170" t="e">
            <v>#N/A</v>
          </cell>
          <cell r="AG170" t="e">
            <v>#N/A</v>
          </cell>
        </row>
        <row r="171">
          <cell r="AA171">
            <v>0</v>
          </cell>
          <cell r="AE171" t="e">
            <v>#N/A</v>
          </cell>
          <cell r="AG171" t="e">
            <v>#N/A</v>
          </cell>
        </row>
        <row r="172">
          <cell r="AA172">
            <v>0</v>
          </cell>
          <cell r="AE172" t="e">
            <v>#N/A</v>
          </cell>
          <cell r="AG172" t="e">
            <v>#N/A</v>
          </cell>
        </row>
        <row r="173">
          <cell r="AA173">
            <v>0</v>
          </cell>
          <cell r="AE173" t="e">
            <v>#N/A</v>
          </cell>
          <cell r="AG173" t="e">
            <v>#N/A</v>
          </cell>
        </row>
        <row r="174">
          <cell r="AA174">
            <v>0</v>
          </cell>
          <cell r="AE174" t="e">
            <v>#N/A</v>
          </cell>
          <cell r="AG174" t="e">
            <v>#N/A</v>
          </cell>
        </row>
        <row r="175">
          <cell r="AA175">
            <v>0</v>
          </cell>
          <cell r="AE175" t="e">
            <v>#N/A</v>
          </cell>
          <cell r="AG175" t="e">
            <v>#N/A</v>
          </cell>
        </row>
        <row r="176">
          <cell r="AA176">
            <v>0</v>
          </cell>
          <cell r="AE176" t="e">
            <v>#N/A</v>
          </cell>
          <cell r="AG176" t="e">
            <v>#N/A</v>
          </cell>
        </row>
        <row r="177">
          <cell r="AA177">
            <v>0</v>
          </cell>
          <cell r="AE177" t="e">
            <v>#N/A</v>
          </cell>
          <cell r="AG177" t="e">
            <v>#N/A</v>
          </cell>
        </row>
        <row r="178">
          <cell r="AA178">
            <v>0</v>
          </cell>
          <cell r="AE178" t="e">
            <v>#N/A</v>
          </cell>
          <cell r="AG178" t="e">
            <v>#N/A</v>
          </cell>
        </row>
        <row r="179">
          <cell r="AA179">
            <v>0</v>
          </cell>
          <cell r="AE179" t="e">
            <v>#N/A</v>
          </cell>
          <cell r="AG179" t="e">
            <v>#N/A</v>
          </cell>
        </row>
        <row r="180">
          <cell r="AA180">
            <v>0</v>
          </cell>
          <cell r="AE180" t="e">
            <v>#N/A</v>
          </cell>
          <cell r="AG180" t="e">
            <v>#N/A</v>
          </cell>
        </row>
        <row r="181">
          <cell r="AA181">
            <v>0</v>
          </cell>
          <cell r="AE181" t="e">
            <v>#N/A</v>
          </cell>
          <cell r="AG181" t="e">
            <v>#N/A</v>
          </cell>
        </row>
        <row r="182">
          <cell r="AA182">
            <v>0</v>
          </cell>
          <cell r="AE182" t="e">
            <v>#N/A</v>
          </cell>
          <cell r="AG182" t="e">
            <v>#N/A</v>
          </cell>
        </row>
        <row r="183">
          <cell r="AA183">
            <v>0</v>
          </cell>
          <cell r="AE183" t="e">
            <v>#N/A</v>
          </cell>
          <cell r="AG183" t="e">
            <v>#N/A</v>
          </cell>
        </row>
        <row r="184">
          <cell r="AA184">
            <v>0</v>
          </cell>
          <cell r="AE184" t="e">
            <v>#N/A</v>
          </cell>
          <cell r="AG184" t="e">
            <v>#N/A</v>
          </cell>
        </row>
        <row r="185">
          <cell r="AA185">
            <v>0</v>
          </cell>
          <cell r="AE185" t="e">
            <v>#N/A</v>
          </cell>
          <cell r="AG185" t="e">
            <v>#N/A</v>
          </cell>
        </row>
        <row r="186">
          <cell r="AA186">
            <v>0</v>
          </cell>
          <cell r="AE186" t="e">
            <v>#N/A</v>
          </cell>
          <cell r="AG186" t="e">
            <v>#N/A</v>
          </cell>
        </row>
        <row r="187">
          <cell r="AA187">
            <v>0</v>
          </cell>
          <cell r="AE187" t="e">
            <v>#N/A</v>
          </cell>
          <cell r="AG187" t="e">
            <v>#N/A</v>
          </cell>
        </row>
        <row r="188">
          <cell r="AA188">
            <v>0</v>
          </cell>
          <cell r="AE188" t="e">
            <v>#N/A</v>
          </cell>
          <cell r="AG188" t="e">
            <v>#N/A</v>
          </cell>
        </row>
        <row r="189">
          <cell r="AA189">
            <v>0</v>
          </cell>
          <cell r="AE189" t="e">
            <v>#N/A</v>
          </cell>
          <cell r="AG189" t="e">
            <v>#N/A</v>
          </cell>
        </row>
        <row r="190">
          <cell r="AA190">
            <v>0</v>
          </cell>
          <cell r="AE190" t="e">
            <v>#N/A</v>
          </cell>
          <cell r="AG190" t="e">
            <v>#N/A</v>
          </cell>
        </row>
        <row r="191">
          <cell r="AA191">
            <v>0</v>
          </cell>
          <cell r="AE191" t="e">
            <v>#N/A</v>
          </cell>
          <cell r="AG191" t="e">
            <v>#N/A</v>
          </cell>
        </row>
        <row r="192">
          <cell r="AA192">
            <v>0</v>
          </cell>
          <cell r="AE192" t="e">
            <v>#N/A</v>
          </cell>
          <cell r="AG192" t="e">
            <v>#N/A</v>
          </cell>
        </row>
        <row r="193">
          <cell r="AA193">
            <v>0</v>
          </cell>
          <cell r="AE193" t="e">
            <v>#N/A</v>
          </cell>
          <cell r="AG193" t="e">
            <v>#N/A</v>
          </cell>
        </row>
        <row r="194">
          <cell r="AA194">
            <v>0</v>
          </cell>
          <cell r="AE194" t="e">
            <v>#N/A</v>
          </cell>
          <cell r="AG194" t="e">
            <v>#N/A</v>
          </cell>
        </row>
        <row r="195">
          <cell r="AA195">
            <v>0</v>
          </cell>
          <cell r="AE195" t="e">
            <v>#N/A</v>
          </cell>
          <cell r="AG195" t="e">
            <v>#N/A</v>
          </cell>
        </row>
        <row r="196">
          <cell r="AA196">
            <v>0</v>
          </cell>
          <cell r="AE196" t="e">
            <v>#N/A</v>
          </cell>
          <cell r="AG196" t="e">
            <v>#N/A</v>
          </cell>
        </row>
        <row r="197">
          <cell r="AA197">
            <v>0</v>
          </cell>
          <cell r="AE197" t="e">
            <v>#N/A</v>
          </cell>
          <cell r="AG197" t="e">
            <v>#N/A</v>
          </cell>
        </row>
        <row r="198">
          <cell r="AA198">
            <v>0</v>
          </cell>
          <cell r="AE198" t="e">
            <v>#N/A</v>
          </cell>
          <cell r="AG198" t="e">
            <v>#N/A</v>
          </cell>
        </row>
        <row r="199">
          <cell r="AA199">
            <v>0</v>
          </cell>
          <cell r="AE199" t="e">
            <v>#N/A</v>
          </cell>
          <cell r="AG199" t="e">
            <v>#N/A</v>
          </cell>
        </row>
        <row r="200">
          <cell r="AA200">
            <v>0</v>
          </cell>
          <cell r="AE200" t="e">
            <v>#N/A</v>
          </cell>
          <cell r="AG200" t="e">
            <v>#N/A</v>
          </cell>
        </row>
        <row r="201">
          <cell r="AA201">
            <v>0</v>
          </cell>
          <cell r="AE201" t="e">
            <v>#N/A</v>
          </cell>
          <cell r="AG201" t="e">
            <v>#N/A</v>
          </cell>
        </row>
        <row r="202">
          <cell r="AA202">
            <v>0</v>
          </cell>
          <cell r="AE202" t="e">
            <v>#N/A</v>
          </cell>
          <cell r="AG202" t="e">
            <v>#N/A</v>
          </cell>
        </row>
        <row r="203">
          <cell r="AA203">
            <v>0</v>
          </cell>
          <cell r="AE203" t="e">
            <v>#N/A</v>
          </cell>
          <cell r="AG203" t="e">
            <v>#N/A</v>
          </cell>
        </row>
        <row r="204">
          <cell r="AA204">
            <v>0</v>
          </cell>
          <cell r="AE204" t="e">
            <v>#N/A</v>
          </cell>
          <cell r="AG204" t="e">
            <v>#N/A</v>
          </cell>
        </row>
        <row r="205">
          <cell r="AA205">
            <v>0</v>
          </cell>
          <cell r="AE205" t="e">
            <v>#N/A</v>
          </cell>
          <cell r="AG205" t="e">
            <v>#N/A</v>
          </cell>
        </row>
        <row r="206">
          <cell r="AA206">
            <v>0</v>
          </cell>
          <cell r="AE206" t="e">
            <v>#N/A</v>
          </cell>
          <cell r="AG206" t="e">
            <v>#N/A</v>
          </cell>
        </row>
        <row r="207">
          <cell r="AA207">
            <v>0</v>
          </cell>
          <cell r="AE207" t="e">
            <v>#N/A</v>
          </cell>
          <cell r="AG207" t="e">
            <v>#N/A</v>
          </cell>
        </row>
        <row r="208">
          <cell r="AA208">
            <v>0</v>
          </cell>
          <cell r="AE208" t="e">
            <v>#N/A</v>
          </cell>
          <cell r="AG208" t="e">
            <v>#N/A</v>
          </cell>
        </row>
        <row r="209">
          <cell r="AA209">
            <v>0</v>
          </cell>
          <cell r="AE209" t="e">
            <v>#N/A</v>
          </cell>
          <cell r="AG209" t="e">
            <v>#N/A</v>
          </cell>
        </row>
        <row r="210">
          <cell r="AA210">
            <v>0</v>
          </cell>
          <cell r="AE210" t="e">
            <v>#N/A</v>
          </cell>
          <cell r="AG210" t="e">
            <v>#N/A</v>
          </cell>
        </row>
        <row r="211">
          <cell r="AA211">
            <v>0</v>
          </cell>
          <cell r="AE211" t="e">
            <v>#N/A</v>
          </cell>
          <cell r="AG211" t="e">
            <v>#N/A</v>
          </cell>
        </row>
        <row r="212">
          <cell r="AA212">
            <v>0</v>
          </cell>
          <cell r="AE212" t="e">
            <v>#N/A</v>
          </cell>
          <cell r="AG212" t="e">
            <v>#N/A</v>
          </cell>
        </row>
        <row r="213">
          <cell r="AA213">
            <v>0</v>
          </cell>
          <cell r="AE213" t="e">
            <v>#N/A</v>
          </cell>
          <cell r="AG213" t="e">
            <v>#N/A</v>
          </cell>
        </row>
        <row r="214">
          <cell r="AA214">
            <v>0</v>
          </cell>
          <cell r="AE214" t="e">
            <v>#N/A</v>
          </cell>
          <cell r="AG214" t="e">
            <v>#N/A</v>
          </cell>
        </row>
        <row r="215">
          <cell r="AA215">
            <v>0</v>
          </cell>
          <cell r="AE215" t="e">
            <v>#N/A</v>
          </cell>
          <cell r="AG215" t="e">
            <v>#N/A</v>
          </cell>
        </row>
        <row r="216">
          <cell r="AA216">
            <v>0</v>
          </cell>
          <cell r="AE216" t="e">
            <v>#N/A</v>
          </cell>
          <cell r="AG216" t="e">
            <v>#N/A</v>
          </cell>
        </row>
        <row r="217">
          <cell r="AA217">
            <v>0</v>
          </cell>
          <cell r="AE217" t="e">
            <v>#N/A</v>
          </cell>
          <cell r="AG217" t="e">
            <v>#N/A</v>
          </cell>
        </row>
        <row r="218">
          <cell r="AA218">
            <v>0</v>
          </cell>
          <cell r="AE218" t="e">
            <v>#N/A</v>
          </cell>
          <cell r="AG218" t="e">
            <v>#N/A</v>
          </cell>
        </row>
        <row r="219">
          <cell r="AA219">
            <v>0</v>
          </cell>
          <cell r="AE219" t="e">
            <v>#N/A</v>
          </cell>
          <cell r="AG219" t="e">
            <v>#N/A</v>
          </cell>
        </row>
        <row r="220">
          <cell r="AA220">
            <v>0</v>
          </cell>
          <cell r="AE220" t="e">
            <v>#N/A</v>
          </cell>
          <cell r="AG220" t="e">
            <v>#N/A</v>
          </cell>
        </row>
        <row r="221">
          <cell r="AA221">
            <v>0</v>
          </cell>
          <cell r="AE221" t="e">
            <v>#N/A</v>
          </cell>
          <cell r="AG221" t="e">
            <v>#N/A</v>
          </cell>
        </row>
        <row r="222">
          <cell r="AA222">
            <v>0</v>
          </cell>
          <cell r="AE222" t="e">
            <v>#N/A</v>
          </cell>
          <cell r="AG222" t="e">
            <v>#N/A</v>
          </cell>
        </row>
        <row r="223">
          <cell r="AA223">
            <v>0</v>
          </cell>
          <cell r="AE223" t="e">
            <v>#N/A</v>
          </cell>
          <cell r="AG223" t="e">
            <v>#N/A</v>
          </cell>
        </row>
        <row r="224">
          <cell r="AA224">
            <v>0</v>
          </cell>
          <cell r="AE224" t="e">
            <v>#N/A</v>
          </cell>
          <cell r="AG224" t="e">
            <v>#N/A</v>
          </cell>
        </row>
        <row r="225">
          <cell r="AA225">
            <v>0</v>
          </cell>
          <cell r="AE225" t="e">
            <v>#N/A</v>
          </cell>
          <cell r="AG225" t="e">
            <v>#N/A</v>
          </cell>
        </row>
        <row r="226">
          <cell r="AA226">
            <v>0</v>
          </cell>
          <cell r="AE226" t="e">
            <v>#N/A</v>
          </cell>
          <cell r="AG226" t="e">
            <v>#N/A</v>
          </cell>
        </row>
        <row r="227">
          <cell r="AA227">
            <v>0</v>
          </cell>
          <cell r="AE227" t="e">
            <v>#N/A</v>
          </cell>
          <cell r="AG227" t="e">
            <v>#N/A</v>
          </cell>
        </row>
        <row r="228">
          <cell r="AA228">
            <v>0</v>
          </cell>
          <cell r="AE228" t="e">
            <v>#N/A</v>
          </cell>
          <cell r="AG228" t="e">
            <v>#N/A</v>
          </cell>
        </row>
        <row r="229">
          <cell r="AA229">
            <v>0</v>
          </cell>
          <cell r="AE229" t="e">
            <v>#N/A</v>
          </cell>
          <cell r="AG229" t="e">
            <v>#N/A</v>
          </cell>
        </row>
        <row r="230">
          <cell r="AA230">
            <v>0</v>
          </cell>
          <cell r="AE230" t="e">
            <v>#N/A</v>
          </cell>
          <cell r="AG230" t="e">
            <v>#N/A</v>
          </cell>
        </row>
        <row r="231">
          <cell r="AA231">
            <v>0</v>
          </cell>
          <cell r="AE231" t="e">
            <v>#N/A</v>
          </cell>
          <cell r="AG231" t="e">
            <v>#N/A</v>
          </cell>
        </row>
        <row r="232">
          <cell r="AA232">
            <v>0</v>
          </cell>
          <cell r="AE232" t="e">
            <v>#N/A</v>
          </cell>
          <cell r="AG232" t="e">
            <v>#N/A</v>
          </cell>
        </row>
        <row r="233">
          <cell r="AA233">
            <v>0</v>
          </cell>
          <cell r="AE233" t="e">
            <v>#N/A</v>
          </cell>
          <cell r="AG233" t="e">
            <v>#N/A</v>
          </cell>
        </row>
        <row r="234">
          <cell r="AA234">
            <v>0</v>
          </cell>
          <cell r="AE234" t="e">
            <v>#N/A</v>
          </cell>
          <cell r="AG234" t="e">
            <v>#N/A</v>
          </cell>
        </row>
        <row r="235">
          <cell r="AA235">
            <v>0</v>
          </cell>
          <cell r="AE235" t="e">
            <v>#N/A</v>
          </cell>
          <cell r="AG235" t="e">
            <v>#N/A</v>
          </cell>
        </row>
        <row r="236">
          <cell r="AA236">
            <v>0</v>
          </cell>
          <cell r="AE236" t="e">
            <v>#N/A</v>
          </cell>
          <cell r="AG236" t="e">
            <v>#N/A</v>
          </cell>
        </row>
        <row r="237">
          <cell r="AA237">
            <v>0</v>
          </cell>
          <cell r="AE237" t="e">
            <v>#N/A</v>
          </cell>
          <cell r="AG237" t="e">
            <v>#N/A</v>
          </cell>
        </row>
        <row r="238">
          <cell r="AA238">
            <v>0</v>
          </cell>
          <cell r="AE238" t="e">
            <v>#N/A</v>
          </cell>
          <cell r="AG238" t="e">
            <v>#N/A</v>
          </cell>
        </row>
        <row r="239">
          <cell r="AA239">
            <v>0</v>
          </cell>
          <cell r="AE239" t="e">
            <v>#N/A</v>
          </cell>
          <cell r="AG239" t="e">
            <v>#N/A</v>
          </cell>
        </row>
        <row r="240">
          <cell r="AA240">
            <v>0</v>
          </cell>
          <cell r="AE240" t="e">
            <v>#N/A</v>
          </cell>
          <cell r="AG240" t="e">
            <v>#N/A</v>
          </cell>
        </row>
        <row r="241">
          <cell r="AA241">
            <v>0</v>
          </cell>
          <cell r="AE241" t="e">
            <v>#N/A</v>
          </cell>
          <cell r="AG241" t="e">
            <v>#N/A</v>
          </cell>
        </row>
        <row r="242">
          <cell r="AA242">
            <v>0</v>
          </cell>
          <cell r="AE242" t="e">
            <v>#N/A</v>
          </cell>
          <cell r="AG242" t="e">
            <v>#N/A</v>
          </cell>
        </row>
        <row r="243">
          <cell r="AA243">
            <v>0</v>
          </cell>
          <cell r="AE243" t="e">
            <v>#N/A</v>
          </cell>
          <cell r="AG243" t="e">
            <v>#N/A</v>
          </cell>
        </row>
        <row r="244">
          <cell r="AA244">
            <v>0</v>
          </cell>
          <cell r="AE244" t="e">
            <v>#N/A</v>
          </cell>
          <cell r="AG244" t="e">
            <v>#N/A</v>
          </cell>
        </row>
        <row r="245">
          <cell r="AA245">
            <v>0</v>
          </cell>
          <cell r="AE245" t="e">
            <v>#N/A</v>
          </cell>
          <cell r="AG245" t="e">
            <v>#N/A</v>
          </cell>
        </row>
        <row r="246">
          <cell r="AA246">
            <v>0</v>
          </cell>
          <cell r="AE246" t="e">
            <v>#N/A</v>
          </cell>
          <cell r="AG246" t="e">
            <v>#N/A</v>
          </cell>
        </row>
        <row r="247">
          <cell r="AA247">
            <v>0</v>
          </cell>
          <cell r="AE247" t="e">
            <v>#N/A</v>
          </cell>
          <cell r="AG247" t="e">
            <v>#N/A</v>
          </cell>
        </row>
        <row r="248">
          <cell r="AA248">
            <v>0</v>
          </cell>
          <cell r="AE248" t="e">
            <v>#N/A</v>
          </cell>
          <cell r="AG248" t="e">
            <v>#N/A</v>
          </cell>
        </row>
        <row r="249">
          <cell r="AA249">
            <v>0</v>
          </cell>
          <cell r="AE249" t="e">
            <v>#N/A</v>
          </cell>
          <cell r="AG249" t="e">
            <v>#N/A</v>
          </cell>
        </row>
        <row r="250">
          <cell r="AA250">
            <v>0</v>
          </cell>
          <cell r="AE250" t="e">
            <v>#N/A</v>
          </cell>
          <cell r="AG250" t="e">
            <v>#N/A</v>
          </cell>
        </row>
        <row r="251">
          <cell r="AA251">
            <v>0</v>
          </cell>
          <cell r="AE251" t="e">
            <v>#N/A</v>
          </cell>
          <cell r="AG251" t="e">
            <v>#N/A</v>
          </cell>
        </row>
        <row r="252">
          <cell r="AA252">
            <v>0</v>
          </cell>
          <cell r="AE252" t="e">
            <v>#N/A</v>
          </cell>
          <cell r="AG252" t="e">
            <v>#N/A</v>
          </cell>
        </row>
        <row r="253">
          <cell r="AA253">
            <v>0</v>
          </cell>
          <cell r="AE253" t="e">
            <v>#N/A</v>
          </cell>
          <cell r="AG253" t="e">
            <v>#N/A</v>
          </cell>
        </row>
        <row r="254">
          <cell r="AA254">
            <v>0</v>
          </cell>
          <cell r="AE254" t="e">
            <v>#N/A</v>
          </cell>
          <cell r="AG254" t="e">
            <v>#N/A</v>
          </cell>
        </row>
        <row r="255">
          <cell r="AA255">
            <v>0</v>
          </cell>
          <cell r="AE255" t="e">
            <v>#N/A</v>
          </cell>
          <cell r="AG255" t="e">
            <v>#N/A</v>
          </cell>
        </row>
        <row r="256">
          <cell r="AA256">
            <v>0</v>
          </cell>
          <cell r="AE256" t="e">
            <v>#N/A</v>
          </cell>
          <cell r="AG256" t="e">
            <v>#N/A</v>
          </cell>
        </row>
        <row r="257">
          <cell r="AA257">
            <v>0</v>
          </cell>
          <cell r="AE257" t="e">
            <v>#N/A</v>
          </cell>
          <cell r="AG257" t="e">
            <v>#N/A</v>
          </cell>
        </row>
        <row r="258">
          <cell r="AA258">
            <v>0</v>
          </cell>
          <cell r="AE258" t="e">
            <v>#N/A</v>
          </cell>
          <cell r="AG258" t="e">
            <v>#N/A</v>
          </cell>
        </row>
        <row r="259">
          <cell r="AA259">
            <v>0</v>
          </cell>
          <cell r="AE259" t="e">
            <v>#N/A</v>
          </cell>
          <cell r="AG259" t="e">
            <v>#N/A</v>
          </cell>
        </row>
        <row r="260">
          <cell r="AA260">
            <v>0</v>
          </cell>
          <cell r="AE260" t="e">
            <v>#N/A</v>
          </cell>
          <cell r="AG260" t="e">
            <v>#N/A</v>
          </cell>
        </row>
        <row r="261">
          <cell r="AA261">
            <v>0</v>
          </cell>
          <cell r="AE261" t="e">
            <v>#N/A</v>
          </cell>
          <cell r="AG261" t="e">
            <v>#N/A</v>
          </cell>
        </row>
        <row r="262">
          <cell r="AA262">
            <v>0</v>
          </cell>
          <cell r="AE262" t="e">
            <v>#N/A</v>
          </cell>
          <cell r="AG262" t="e">
            <v>#N/A</v>
          </cell>
        </row>
        <row r="263">
          <cell r="AA263">
            <v>0</v>
          </cell>
          <cell r="AE263" t="e">
            <v>#N/A</v>
          </cell>
          <cell r="AG263" t="e">
            <v>#N/A</v>
          </cell>
        </row>
        <row r="264">
          <cell r="AA264">
            <v>0</v>
          </cell>
          <cell r="AE264" t="e">
            <v>#N/A</v>
          </cell>
          <cell r="AG264" t="e">
            <v>#N/A</v>
          </cell>
        </row>
        <row r="265">
          <cell r="AA265">
            <v>0</v>
          </cell>
          <cell r="AE265" t="e">
            <v>#N/A</v>
          </cell>
          <cell r="AG265" t="e">
            <v>#N/A</v>
          </cell>
        </row>
        <row r="266">
          <cell r="AA266">
            <v>0</v>
          </cell>
          <cell r="AE266" t="e">
            <v>#N/A</v>
          </cell>
          <cell r="AG266" t="e">
            <v>#N/A</v>
          </cell>
        </row>
        <row r="267">
          <cell r="AA267">
            <v>0</v>
          </cell>
          <cell r="AE267" t="e">
            <v>#N/A</v>
          </cell>
          <cell r="AG267" t="e">
            <v>#N/A</v>
          </cell>
        </row>
        <row r="268">
          <cell r="AA268">
            <v>0</v>
          </cell>
          <cell r="AE268" t="e">
            <v>#N/A</v>
          </cell>
          <cell r="AG268" t="e">
            <v>#N/A</v>
          </cell>
        </row>
        <row r="269">
          <cell r="AA269">
            <v>0</v>
          </cell>
          <cell r="AE269" t="e">
            <v>#N/A</v>
          </cell>
          <cell r="AG269" t="e">
            <v>#N/A</v>
          </cell>
        </row>
        <row r="270">
          <cell r="AA270">
            <v>0</v>
          </cell>
          <cell r="AE270" t="e">
            <v>#N/A</v>
          </cell>
          <cell r="AG270" t="e">
            <v>#N/A</v>
          </cell>
        </row>
        <row r="271">
          <cell r="AA271">
            <v>0</v>
          </cell>
          <cell r="AE271" t="e">
            <v>#N/A</v>
          </cell>
          <cell r="AG271" t="e">
            <v>#N/A</v>
          </cell>
        </row>
        <row r="272">
          <cell r="AA272">
            <v>0</v>
          </cell>
          <cell r="AE272" t="e">
            <v>#N/A</v>
          </cell>
          <cell r="AG272" t="e">
            <v>#N/A</v>
          </cell>
        </row>
        <row r="273">
          <cell r="AA273">
            <v>0</v>
          </cell>
          <cell r="AE273" t="e">
            <v>#N/A</v>
          </cell>
          <cell r="AG273" t="e">
            <v>#N/A</v>
          </cell>
        </row>
        <row r="274">
          <cell r="AA274">
            <v>0</v>
          </cell>
          <cell r="AE274" t="e">
            <v>#N/A</v>
          </cell>
          <cell r="AG274" t="e">
            <v>#N/A</v>
          </cell>
        </row>
        <row r="275">
          <cell r="AA275">
            <v>0</v>
          </cell>
          <cell r="AE275" t="e">
            <v>#N/A</v>
          </cell>
          <cell r="AG275" t="e">
            <v>#N/A</v>
          </cell>
        </row>
        <row r="276">
          <cell r="AA276">
            <v>0</v>
          </cell>
          <cell r="AE276" t="e">
            <v>#N/A</v>
          </cell>
          <cell r="AG276" t="e">
            <v>#N/A</v>
          </cell>
        </row>
        <row r="277">
          <cell r="AA277">
            <v>0</v>
          </cell>
          <cell r="AE277" t="e">
            <v>#N/A</v>
          </cell>
          <cell r="AG277" t="e">
            <v>#N/A</v>
          </cell>
        </row>
        <row r="278">
          <cell r="AA278">
            <v>0</v>
          </cell>
          <cell r="AE278" t="e">
            <v>#N/A</v>
          </cell>
          <cell r="AG278" t="e">
            <v>#N/A</v>
          </cell>
        </row>
        <row r="279">
          <cell r="AA279">
            <v>0</v>
          </cell>
          <cell r="AE279" t="e">
            <v>#N/A</v>
          </cell>
          <cell r="AG279" t="e">
            <v>#N/A</v>
          </cell>
        </row>
        <row r="280">
          <cell r="AA280">
            <v>0</v>
          </cell>
          <cell r="AE280" t="e">
            <v>#N/A</v>
          </cell>
          <cell r="AG280" t="e">
            <v>#N/A</v>
          </cell>
        </row>
        <row r="281">
          <cell r="AA281">
            <v>0</v>
          </cell>
          <cell r="AE281" t="e">
            <v>#N/A</v>
          </cell>
          <cell r="AG281" t="e">
            <v>#N/A</v>
          </cell>
        </row>
        <row r="282">
          <cell r="AA282">
            <v>0</v>
          </cell>
          <cell r="AE282" t="e">
            <v>#N/A</v>
          </cell>
          <cell r="AG282" t="e">
            <v>#N/A</v>
          </cell>
        </row>
        <row r="283">
          <cell r="AA283">
            <v>0</v>
          </cell>
          <cell r="AE283" t="e">
            <v>#N/A</v>
          </cell>
          <cell r="AG283" t="e">
            <v>#N/A</v>
          </cell>
        </row>
        <row r="284">
          <cell r="AA284">
            <v>0</v>
          </cell>
          <cell r="AE284" t="e">
            <v>#N/A</v>
          </cell>
          <cell r="AG284" t="e">
            <v>#N/A</v>
          </cell>
        </row>
        <row r="285">
          <cell r="AA285">
            <v>0</v>
          </cell>
          <cell r="AE285" t="e">
            <v>#N/A</v>
          </cell>
          <cell r="AG285" t="e">
            <v>#N/A</v>
          </cell>
        </row>
        <row r="286">
          <cell r="AA286">
            <v>0</v>
          </cell>
          <cell r="AE286" t="e">
            <v>#N/A</v>
          </cell>
          <cell r="AG286" t="e">
            <v>#N/A</v>
          </cell>
        </row>
        <row r="287">
          <cell r="AA287">
            <v>0</v>
          </cell>
          <cell r="AE287" t="e">
            <v>#N/A</v>
          </cell>
          <cell r="AG287" t="e">
            <v>#N/A</v>
          </cell>
        </row>
        <row r="288">
          <cell r="AA288">
            <v>0</v>
          </cell>
          <cell r="AE288" t="e">
            <v>#N/A</v>
          </cell>
          <cell r="AG288" t="e">
            <v>#N/A</v>
          </cell>
        </row>
        <row r="289">
          <cell r="AA289">
            <v>0</v>
          </cell>
          <cell r="AE289" t="e">
            <v>#N/A</v>
          </cell>
          <cell r="AG289" t="e">
            <v>#N/A</v>
          </cell>
        </row>
        <row r="290">
          <cell r="AA290">
            <v>0</v>
          </cell>
          <cell r="AE290" t="e">
            <v>#N/A</v>
          </cell>
          <cell r="AG290" t="e">
            <v>#N/A</v>
          </cell>
        </row>
        <row r="291">
          <cell r="AA291">
            <v>0</v>
          </cell>
          <cell r="AE291" t="e">
            <v>#N/A</v>
          </cell>
          <cell r="AG291" t="e">
            <v>#N/A</v>
          </cell>
        </row>
        <row r="292">
          <cell r="AA292">
            <v>0</v>
          </cell>
          <cell r="AE292" t="e">
            <v>#N/A</v>
          </cell>
          <cell r="AG292" t="e">
            <v>#N/A</v>
          </cell>
        </row>
        <row r="293">
          <cell r="AA293">
            <v>0</v>
          </cell>
          <cell r="AE293" t="e">
            <v>#N/A</v>
          </cell>
          <cell r="AG293" t="e">
            <v>#N/A</v>
          </cell>
        </row>
        <row r="294">
          <cell r="AA294">
            <v>0</v>
          </cell>
          <cell r="AE294" t="e">
            <v>#N/A</v>
          </cell>
          <cell r="AG294" t="e">
            <v>#N/A</v>
          </cell>
        </row>
        <row r="295">
          <cell r="AA295">
            <v>0</v>
          </cell>
          <cell r="AE295" t="e">
            <v>#N/A</v>
          </cell>
          <cell r="AG295" t="e">
            <v>#N/A</v>
          </cell>
        </row>
        <row r="296">
          <cell r="AA296">
            <v>0</v>
          </cell>
          <cell r="AE296" t="e">
            <v>#N/A</v>
          </cell>
          <cell r="AG296" t="e">
            <v>#N/A</v>
          </cell>
        </row>
        <row r="297">
          <cell r="AA297">
            <v>0</v>
          </cell>
          <cell r="AE297" t="e">
            <v>#N/A</v>
          </cell>
          <cell r="AG297" t="e">
            <v>#N/A</v>
          </cell>
        </row>
        <row r="298">
          <cell r="AA298">
            <v>0</v>
          </cell>
          <cell r="AE298" t="e">
            <v>#N/A</v>
          </cell>
          <cell r="AG298" t="e">
            <v>#N/A</v>
          </cell>
        </row>
        <row r="299">
          <cell r="AA299">
            <v>0</v>
          </cell>
          <cell r="AE299" t="e">
            <v>#N/A</v>
          </cell>
          <cell r="AG299" t="e">
            <v>#N/A</v>
          </cell>
        </row>
        <row r="300">
          <cell r="AA300">
            <v>0</v>
          </cell>
          <cell r="AE300" t="e">
            <v>#N/A</v>
          </cell>
          <cell r="AG300" t="e">
            <v>#N/A</v>
          </cell>
        </row>
        <row r="301">
          <cell r="AA301">
            <v>0</v>
          </cell>
          <cell r="AE301" t="e">
            <v>#N/A</v>
          </cell>
          <cell r="AG301" t="e">
            <v>#N/A</v>
          </cell>
        </row>
        <row r="302">
          <cell r="AA302">
            <v>0</v>
          </cell>
          <cell r="AE302" t="e">
            <v>#N/A</v>
          </cell>
          <cell r="AG302" t="e">
            <v>#N/A</v>
          </cell>
        </row>
        <row r="303">
          <cell r="AA303">
            <v>0</v>
          </cell>
          <cell r="AE303" t="e">
            <v>#N/A</v>
          </cell>
          <cell r="AG303" t="e">
            <v>#N/A</v>
          </cell>
        </row>
        <row r="304">
          <cell r="AA304">
            <v>0</v>
          </cell>
          <cell r="AE304" t="e">
            <v>#N/A</v>
          </cell>
          <cell r="AG304" t="e">
            <v>#N/A</v>
          </cell>
        </row>
        <row r="305">
          <cell r="AA305">
            <v>0</v>
          </cell>
          <cell r="AE305" t="e">
            <v>#N/A</v>
          </cell>
          <cell r="AG305" t="e">
            <v>#N/A</v>
          </cell>
        </row>
        <row r="306">
          <cell r="AA306">
            <v>0</v>
          </cell>
          <cell r="AE306" t="e">
            <v>#N/A</v>
          </cell>
          <cell r="AG306" t="e">
            <v>#N/A</v>
          </cell>
        </row>
        <row r="307">
          <cell r="AA307">
            <v>0</v>
          </cell>
          <cell r="AE307" t="e">
            <v>#N/A</v>
          </cell>
          <cell r="AG307" t="e">
            <v>#N/A</v>
          </cell>
        </row>
        <row r="308">
          <cell r="AA308">
            <v>0</v>
          </cell>
          <cell r="AE308" t="e">
            <v>#N/A</v>
          </cell>
          <cell r="AG308" t="e">
            <v>#N/A</v>
          </cell>
        </row>
        <row r="309">
          <cell r="AA309">
            <v>0</v>
          </cell>
          <cell r="AE309" t="e">
            <v>#N/A</v>
          </cell>
          <cell r="AG309" t="e">
            <v>#N/A</v>
          </cell>
        </row>
        <row r="310">
          <cell r="AA310">
            <v>0</v>
          </cell>
          <cell r="AE310" t="e">
            <v>#N/A</v>
          </cell>
          <cell r="AG310" t="e">
            <v>#N/A</v>
          </cell>
        </row>
        <row r="311">
          <cell r="AA311">
            <v>0</v>
          </cell>
          <cell r="AE311" t="e">
            <v>#N/A</v>
          </cell>
          <cell r="AG311" t="e">
            <v>#N/A</v>
          </cell>
        </row>
        <row r="312">
          <cell r="AA312">
            <v>0</v>
          </cell>
          <cell r="AE312" t="e">
            <v>#N/A</v>
          </cell>
          <cell r="AG312" t="e">
            <v>#N/A</v>
          </cell>
        </row>
        <row r="313">
          <cell r="AA313">
            <v>0</v>
          </cell>
          <cell r="AE313" t="e">
            <v>#N/A</v>
          </cell>
          <cell r="AG313" t="e">
            <v>#N/A</v>
          </cell>
        </row>
        <row r="314">
          <cell r="AA314">
            <v>0</v>
          </cell>
          <cell r="AE314" t="e">
            <v>#N/A</v>
          </cell>
          <cell r="AG314" t="e">
            <v>#N/A</v>
          </cell>
        </row>
        <row r="315">
          <cell r="AA315">
            <v>0</v>
          </cell>
          <cell r="AE315" t="e">
            <v>#N/A</v>
          </cell>
          <cell r="AG315" t="e">
            <v>#N/A</v>
          </cell>
        </row>
        <row r="316">
          <cell r="AA316">
            <v>0</v>
          </cell>
          <cell r="AE316" t="e">
            <v>#N/A</v>
          </cell>
          <cell r="AG316" t="e">
            <v>#N/A</v>
          </cell>
        </row>
        <row r="317">
          <cell r="AA317">
            <v>0</v>
          </cell>
          <cell r="AE317" t="e">
            <v>#N/A</v>
          </cell>
          <cell r="AG317" t="e">
            <v>#N/A</v>
          </cell>
        </row>
        <row r="318">
          <cell r="AA318">
            <v>0</v>
          </cell>
          <cell r="AE318" t="e">
            <v>#N/A</v>
          </cell>
          <cell r="AG318" t="e">
            <v>#N/A</v>
          </cell>
        </row>
        <row r="319">
          <cell r="AA319">
            <v>0</v>
          </cell>
          <cell r="AE319" t="e">
            <v>#N/A</v>
          </cell>
          <cell r="AG319" t="e">
            <v>#N/A</v>
          </cell>
        </row>
        <row r="320">
          <cell r="AA320">
            <v>0</v>
          </cell>
          <cell r="AE320" t="e">
            <v>#N/A</v>
          </cell>
          <cell r="AG320" t="e">
            <v>#N/A</v>
          </cell>
        </row>
        <row r="321">
          <cell r="AA321">
            <v>0</v>
          </cell>
          <cell r="AE321" t="e">
            <v>#N/A</v>
          </cell>
          <cell r="AG321" t="e">
            <v>#N/A</v>
          </cell>
        </row>
        <row r="322">
          <cell r="AA322">
            <v>0</v>
          </cell>
          <cell r="AE322" t="e">
            <v>#N/A</v>
          </cell>
          <cell r="AG322" t="e">
            <v>#N/A</v>
          </cell>
        </row>
        <row r="323">
          <cell r="AA323">
            <v>0</v>
          </cell>
          <cell r="AE323" t="e">
            <v>#N/A</v>
          </cell>
          <cell r="AG323" t="e">
            <v>#N/A</v>
          </cell>
        </row>
        <row r="324">
          <cell r="AA324">
            <v>0</v>
          </cell>
          <cell r="AE324" t="e">
            <v>#N/A</v>
          </cell>
          <cell r="AG324" t="e">
            <v>#N/A</v>
          </cell>
        </row>
        <row r="325">
          <cell r="AA325">
            <v>0</v>
          </cell>
          <cell r="AE325" t="e">
            <v>#N/A</v>
          </cell>
          <cell r="AG325" t="e">
            <v>#N/A</v>
          </cell>
        </row>
        <row r="326">
          <cell r="AA326">
            <v>0</v>
          </cell>
          <cell r="AE326" t="e">
            <v>#N/A</v>
          </cell>
          <cell r="AG326" t="e">
            <v>#N/A</v>
          </cell>
        </row>
        <row r="327">
          <cell r="AA327">
            <v>0</v>
          </cell>
          <cell r="AE327" t="e">
            <v>#N/A</v>
          </cell>
          <cell r="AG327" t="e">
            <v>#N/A</v>
          </cell>
        </row>
        <row r="328">
          <cell r="AA328">
            <v>0</v>
          </cell>
          <cell r="AE328" t="e">
            <v>#N/A</v>
          </cell>
          <cell r="AG328" t="e">
            <v>#N/A</v>
          </cell>
        </row>
        <row r="329">
          <cell r="AA329">
            <v>0</v>
          </cell>
          <cell r="AE329" t="e">
            <v>#N/A</v>
          </cell>
          <cell r="AG329" t="e">
            <v>#N/A</v>
          </cell>
        </row>
        <row r="330">
          <cell r="AA330">
            <v>0</v>
          </cell>
          <cell r="AE330" t="e">
            <v>#N/A</v>
          </cell>
          <cell r="AG330" t="e">
            <v>#N/A</v>
          </cell>
        </row>
        <row r="331">
          <cell r="AA331">
            <v>0</v>
          </cell>
          <cell r="AE331" t="e">
            <v>#N/A</v>
          </cell>
          <cell r="AG331" t="e">
            <v>#N/A</v>
          </cell>
        </row>
        <row r="332">
          <cell r="AA332">
            <v>0</v>
          </cell>
          <cell r="AE332" t="e">
            <v>#N/A</v>
          </cell>
          <cell r="AG332" t="e">
            <v>#N/A</v>
          </cell>
        </row>
        <row r="333">
          <cell r="AA333">
            <v>0</v>
          </cell>
          <cell r="AE333" t="e">
            <v>#N/A</v>
          </cell>
          <cell r="AG333" t="e">
            <v>#N/A</v>
          </cell>
        </row>
        <row r="334">
          <cell r="AA334">
            <v>0</v>
          </cell>
          <cell r="AE334" t="e">
            <v>#N/A</v>
          </cell>
          <cell r="AG334" t="e">
            <v>#N/A</v>
          </cell>
        </row>
        <row r="335">
          <cell r="AA335">
            <v>0</v>
          </cell>
          <cell r="AE335" t="e">
            <v>#N/A</v>
          </cell>
          <cell r="AG335" t="e">
            <v>#N/A</v>
          </cell>
        </row>
        <row r="336">
          <cell r="AA336">
            <v>0</v>
          </cell>
          <cell r="AE336" t="e">
            <v>#N/A</v>
          </cell>
          <cell r="AG336" t="e">
            <v>#N/A</v>
          </cell>
        </row>
        <row r="337">
          <cell r="AA337">
            <v>0</v>
          </cell>
          <cell r="AE337" t="e">
            <v>#N/A</v>
          </cell>
          <cell r="AG337" t="e">
            <v>#N/A</v>
          </cell>
        </row>
        <row r="338">
          <cell r="AA338">
            <v>0</v>
          </cell>
          <cell r="AE338" t="e">
            <v>#N/A</v>
          </cell>
          <cell r="AG338" t="e">
            <v>#N/A</v>
          </cell>
        </row>
        <row r="339">
          <cell r="AA339">
            <v>0</v>
          </cell>
          <cell r="AE339" t="e">
            <v>#N/A</v>
          </cell>
          <cell r="AG339" t="e">
            <v>#N/A</v>
          </cell>
        </row>
        <row r="340">
          <cell r="AA340">
            <v>0</v>
          </cell>
          <cell r="AE340" t="e">
            <v>#N/A</v>
          </cell>
          <cell r="AG340" t="e">
            <v>#N/A</v>
          </cell>
        </row>
        <row r="341">
          <cell r="AA341">
            <v>0</v>
          </cell>
          <cell r="AE341" t="e">
            <v>#N/A</v>
          </cell>
          <cell r="AG341" t="e">
            <v>#N/A</v>
          </cell>
        </row>
        <row r="342">
          <cell r="AA342">
            <v>0</v>
          </cell>
          <cell r="AE342" t="e">
            <v>#N/A</v>
          </cell>
          <cell r="AG342" t="e">
            <v>#N/A</v>
          </cell>
        </row>
        <row r="343">
          <cell r="AA343">
            <v>0</v>
          </cell>
          <cell r="AE343" t="e">
            <v>#N/A</v>
          </cell>
          <cell r="AG343" t="e">
            <v>#N/A</v>
          </cell>
        </row>
        <row r="344">
          <cell r="AA344">
            <v>0</v>
          </cell>
          <cell r="AE344" t="e">
            <v>#N/A</v>
          </cell>
          <cell r="AG344" t="e">
            <v>#N/A</v>
          </cell>
        </row>
        <row r="345">
          <cell r="AA345">
            <v>0</v>
          </cell>
          <cell r="AE345" t="e">
            <v>#N/A</v>
          </cell>
          <cell r="AG345" t="e">
            <v>#N/A</v>
          </cell>
        </row>
        <row r="346">
          <cell r="AA346">
            <v>0</v>
          </cell>
          <cell r="AE346" t="e">
            <v>#N/A</v>
          </cell>
          <cell r="AG346" t="e">
            <v>#N/A</v>
          </cell>
        </row>
        <row r="347">
          <cell r="AA347">
            <v>0</v>
          </cell>
          <cell r="AE347" t="e">
            <v>#N/A</v>
          </cell>
          <cell r="AG347" t="e">
            <v>#N/A</v>
          </cell>
        </row>
        <row r="348">
          <cell r="AA348">
            <v>0</v>
          </cell>
          <cell r="AE348" t="e">
            <v>#N/A</v>
          </cell>
          <cell r="AG348" t="e">
            <v>#N/A</v>
          </cell>
        </row>
        <row r="349">
          <cell r="AA349">
            <v>0</v>
          </cell>
          <cell r="AE349" t="e">
            <v>#N/A</v>
          </cell>
          <cell r="AG349" t="e">
            <v>#N/A</v>
          </cell>
        </row>
        <row r="350">
          <cell r="AA350">
            <v>0</v>
          </cell>
          <cell r="AE350" t="e">
            <v>#N/A</v>
          </cell>
          <cell r="AG350" t="e">
            <v>#N/A</v>
          </cell>
        </row>
        <row r="351">
          <cell r="AA351">
            <v>0</v>
          </cell>
          <cell r="AE351" t="e">
            <v>#N/A</v>
          </cell>
          <cell r="AG351" t="e">
            <v>#N/A</v>
          </cell>
        </row>
        <row r="352">
          <cell r="AA352">
            <v>0</v>
          </cell>
          <cell r="AE352" t="e">
            <v>#N/A</v>
          </cell>
          <cell r="AG352" t="e">
            <v>#N/A</v>
          </cell>
        </row>
        <row r="353">
          <cell r="AA353">
            <v>0</v>
          </cell>
          <cell r="AE353" t="e">
            <v>#N/A</v>
          </cell>
          <cell r="AG353" t="e">
            <v>#N/A</v>
          </cell>
        </row>
        <row r="354">
          <cell r="AA354">
            <v>0</v>
          </cell>
          <cell r="AE354" t="e">
            <v>#N/A</v>
          </cell>
          <cell r="AG354" t="e">
            <v>#N/A</v>
          </cell>
        </row>
        <row r="355">
          <cell r="AA355">
            <v>0</v>
          </cell>
          <cell r="AE355" t="e">
            <v>#N/A</v>
          </cell>
          <cell r="AG355" t="e">
            <v>#N/A</v>
          </cell>
        </row>
        <row r="356">
          <cell r="AA356">
            <v>0</v>
          </cell>
          <cell r="AE356" t="e">
            <v>#N/A</v>
          </cell>
          <cell r="AG356" t="e">
            <v>#N/A</v>
          </cell>
        </row>
        <row r="357">
          <cell r="AA357">
            <v>0</v>
          </cell>
          <cell r="AE357" t="e">
            <v>#N/A</v>
          </cell>
          <cell r="AG357" t="e">
            <v>#N/A</v>
          </cell>
        </row>
        <row r="358">
          <cell r="AA358">
            <v>0</v>
          </cell>
          <cell r="AE358" t="e">
            <v>#N/A</v>
          </cell>
          <cell r="AG358" t="e">
            <v>#N/A</v>
          </cell>
        </row>
        <row r="359">
          <cell r="AA359">
            <v>0</v>
          </cell>
          <cell r="AE359" t="e">
            <v>#N/A</v>
          </cell>
          <cell r="AG359" t="e">
            <v>#N/A</v>
          </cell>
        </row>
        <row r="360">
          <cell r="AA360">
            <v>0</v>
          </cell>
          <cell r="AE360" t="e">
            <v>#N/A</v>
          </cell>
          <cell r="AG360" t="e">
            <v>#N/A</v>
          </cell>
        </row>
        <row r="361">
          <cell r="AA361">
            <v>0</v>
          </cell>
          <cell r="AE361" t="e">
            <v>#N/A</v>
          </cell>
          <cell r="AG361" t="e">
            <v>#N/A</v>
          </cell>
        </row>
        <row r="362">
          <cell r="AA362">
            <v>0</v>
          </cell>
          <cell r="AE362" t="e">
            <v>#N/A</v>
          </cell>
          <cell r="AG362" t="e">
            <v>#N/A</v>
          </cell>
        </row>
        <row r="363">
          <cell r="AA363">
            <v>0</v>
          </cell>
          <cell r="AE363" t="e">
            <v>#N/A</v>
          </cell>
          <cell r="AG363" t="e">
            <v>#N/A</v>
          </cell>
        </row>
        <row r="364">
          <cell r="AA364">
            <v>0</v>
          </cell>
          <cell r="AE364" t="e">
            <v>#N/A</v>
          </cell>
          <cell r="AG364" t="e">
            <v>#N/A</v>
          </cell>
        </row>
        <row r="365">
          <cell r="AA365">
            <v>0</v>
          </cell>
          <cell r="AE365" t="e">
            <v>#N/A</v>
          </cell>
          <cell r="AG365" t="e">
            <v>#N/A</v>
          </cell>
        </row>
        <row r="366">
          <cell r="AA366">
            <v>0</v>
          </cell>
          <cell r="AE366" t="e">
            <v>#N/A</v>
          </cell>
          <cell r="AG366" t="e">
            <v>#N/A</v>
          </cell>
        </row>
        <row r="367">
          <cell r="AA367">
            <v>0</v>
          </cell>
          <cell r="AE367" t="e">
            <v>#N/A</v>
          </cell>
          <cell r="AG367" t="e">
            <v>#N/A</v>
          </cell>
        </row>
        <row r="368">
          <cell r="AA368">
            <v>0</v>
          </cell>
          <cell r="AE368" t="e">
            <v>#N/A</v>
          </cell>
          <cell r="AG368" t="e">
            <v>#N/A</v>
          </cell>
        </row>
        <row r="369">
          <cell r="AA369">
            <v>0</v>
          </cell>
          <cell r="AE369" t="e">
            <v>#N/A</v>
          </cell>
          <cell r="AG369" t="e">
            <v>#N/A</v>
          </cell>
        </row>
        <row r="370">
          <cell r="AA370">
            <v>0</v>
          </cell>
          <cell r="AE370" t="e">
            <v>#N/A</v>
          </cell>
          <cell r="AG370" t="e">
            <v>#N/A</v>
          </cell>
        </row>
        <row r="371">
          <cell r="AA371">
            <v>0</v>
          </cell>
          <cell r="AE371" t="e">
            <v>#N/A</v>
          </cell>
          <cell r="AG371" t="e">
            <v>#N/A</v>
          </cell>
        </row>
        <row r="372">
          <cell r="AA372">
            <v>0</v>
          </cell>
          <cell r="AE372" t="e">
            <v>#N/A</v>
          </cell>
          <cell r="AG372" t="e">
            <v>#N/A</v>
          </cell>
        </row>
        <row r="373">
          <cell r="AA373">
            <v>0</v>
          </cell>
          <cell r="AE373" t="e">
            <v>#N/A</v>
          </cell>
          <cell r="AG373" t="e">
            <v>#N/A</v>
          </cell>
        </row>
        <row r="374">
          <cell r="AA374">
            <v>0</v>
          </cell>
          <cell r="AE374" t="e">
            <v>#N/A</v>
          </cell>
          <cell r="AG374" t="e">
            <v>#N/A</v>
          </cell>
        </row>
        <row r="375">
          <cell r="AA375">
            <v>0</v>
          </cell>
          <cell r="AE375" t="e">
            <v>#N/A</v>
          </cell>
          <cell r="AG375" t="e">
            <v>#N/A</v>
          </cell>
        </row>
        <row r="376">
          <cell r="AA376">
            <v>0</v>
          </cell>
          <cell r="AE376" t="e">
            <v>#N/A</v>
          </cell>
          <cell r="AG376" t="e">
            <v>#N/A</v>
          </cell>
        </row>
        <row r="377">
          <cell r="AA377">
            <v>0</v>
          </cell>
          <cell r="AE377" t="e">
            <v>#N/A</v>
          </cell>
          <cell r="AG377" t="e">
            <v>#N/A</v>
          </cell>
        </row>
        <row r="378">
          <cell r="AA378">
            <v>0</v>
          </cell>
          <cell r="AE378" t="e">
            <v>#N/A</v>
          </cell>
          <cell r="AG378" t="e">
            <v>#N/A</v>
          </cell>
        </row>
        <row r="379">
          <cell r="AA379">
            <v>0</v>
          </cell>
          <cell r="AE379" t="e">
            <v>#N/A</v>
          </cell>
          <cell r="AG379" t="e">
            <v>#N/A</v>
          </cell>
        </row>
        <row r="380">
          <cell r="AA380">
            <v>0</v>
          </cell>
          <cell r="AE380" t="e">
            <v>#N/A</v>
          </cell>
          <cell r="AG380" t="e">
            <v>#N/A</v>
          </cell>
        </row>
        <row r="381">
          <cell r="AA381">
            <v>0</v>
          </cell>
          <cell r="AE381" t="e">
            <v>#N/A</v>
          </cell>
          <cell r="AG381" t="e">
            <v>#N/A</v>
          </cell>
        </row>
        <row r="382">
          <cell r="AA382">
            <v>0</v>
          </cell>
          <cell r="AE382" t="e">
            <v>#N/A</v>
          </cell>
          <cell r="AG382" t="e">
            <v>#N/A</v>
          </cell>
        </row>
        <row r="383">
          <cell r="AA383">
            <v>0</v>
          </cell>
          <cell r="AE383" t="e">
            <v>#N/A</v>
          </cell>
          <cell r="AG383" t="e">
            <v>#N/A</v>
          </cell>
        </row>
        <row r="384">
          <cell r="AA384">
            <v>0</v>
          </cell>
          <cell r="AE384" t="e">
            <v>#N/A</v>
          </cell>
          <cell r="AG384" t="e">
            <v>#N/A</v>
          </cell>
        </row>
        <row r="385">
          <cell r="AA385">
            <v>0</v>
          </cell>
          <cell r="AE385" t="e">
            <v>#N/A</v>
          </cell>
          <cell r="AG385" t="e">
            <v>#N/A</v>
          </cell>
        </row>
        <row r="386">
          <cell r="AA386">
            <v>0</v>
          </cell>
          <cell r="AE386" t="e">
            <v>#N/A</v>
          </cell>
          <cell r="AG386" t="e">
            <v>#N/A</v>
          </cell>
        </row>
        <row r="387">
          <cell r="AA387">
            <v>0</v>
          </cell>
          <cell r="AE387" t="e">
            <v>#N/A</v>
          </cell>
          <cell r="AG387" t="e">
            <v>#N/A</v>
          </cell>
        </row>
        <row r="388">
          <cell r="AA388">
            <v>0</v>
          </cell>
          <cell r="AE388" t="e">
            <v>#N/A</v>
          </cell>
          <cell r="AG388" t="e">
            <v>#N/A</v>
          </cell>
        </row>
        <row r="389">
          <cell r="AA389">
            <v>0</v>
          </cell>
          <cell r="AE389" t="e">
            <v>#N/A</v>
          </cell>
          <cell r="AG389" t="e">
            <v>#N/A</v>
          </cell>
        </row>
        <row r="390">
          <cell r="AA390">
            <v>0</v>
          </cell>
          <cell r="AE390" t="e">
            <v>#N/A</v>
          </cell>
          <cell r="AG390" t="e">
            <v>#N/A</v>
          </cell>
        </row>
        <row r="391">
          <cell r="AA391">
            <v>0</v>
          </cell>
          <cell r="AE391" t="e">
            <v>#N/A</v>
          </cell>
          <cell r="AG391" t="e">
            <v>#N/A</v>
          </cell>
        </row>
        <row r="392">
          <cell r="AA392">
            <v>0</v>
          </cell>
          <cell r="AE392" t="e">
            <v>#N/A</v>
          </cell>
          <cell r="AG392" t="e">
            <v>#N/A</v>
          </cell>
        </row>
        <row r="393">
          <cell r="AA393">
            <v>0</v>
          </cell>
          <cell r="AE393" t="e">
            <v>#N/A</v>
          </cell>
          <cell r="AG393" t="e">
            <v>#N/A</v>
          </cell>
        </row>
        <row r="394">
          <cell r="AA394">
            <v>0</v>
          </cell>
          <cell r="AE394" t="e">
            <v>#N/A</v>
          </cell>
          <cell r="AG394" t="e">
            <v>#N/A</v>
          </cell>
        </row>
        <row r="395">
          <cell r="AA395">
            <v>0</v>
          </cell>
          <cell r="AE395" t="e">
            <v>#N/A</v>
          </cell>
          <cell r="AG395" t="e">
            <v>#N/A</v>
          </cell>
        </row>
        <row r="396">
          <cell r="AA396">
            <v>0</v>
          </cell>
          <cell r="AE396" t="e">
            <v>#N/A</v>
          </cell>
          <cell r="AG396" t="e">
            <v>#N/A</v>
          </cell>
        </row>
        <row r="397">
          <cell r="AA397">
            <v>0</v>
          </cell>
          <cell r="AE397" t="e">
            <v>#N/A</v>
          </cell>
          <cell r="AG397" t="e">
            <v>#N/A</v>
          </cell>
        </row>
        <row r="398">
          <cell r="AA398">
            <v>0</v>
          </cell>
          <cell r="AE398" t="e">
            <v>#N/A</v>
          </cell>
          <cell r="AG398" t="e">
            <v>#N/A</v>
          </cell>
        </row>
        <row r="399">
          <cell r="AA399">
            <v>0</v>
          </cell>
          <cell r="AE399" t="e">
            <v>#N/A</v>
          </cell>
          <cell r="AG399" t="e">
            <v>#N/A</v>
          </cell>
        </row>
        <row r="400">
          <cell r="AA400">
            <v>0</v>
          </cell>
          <cell r="AE400" t="e">
            <v>#N/A</v>
          </cell>
          <cell r="AG400" t="e">
            <v>#N/A</v>
          </cell>
        </row>
        <row r="401">
          <cell r="AA401">
            <v>0</v>
          </cell>
          <cell r="AE401" t="e">
            <v>#N/A</v>
          </cell>
          <cell r="AG401" t="e">
            <v>#N/A</v>
          </cell>
        </row>
        <row r="402">
          <cell r="AA402">
            <v>0</v>
          </cell>
          <cell r="AE402" t="e">
            <v>#N/A</v>
          </cell>
          <cell r="AG402" t="e">
            <v>#N/A</v>
          </cell>
        </row>
        <row r="403">
          <cell r="AA403">
            <v>0</v>
          </cell>
          <cell r="AE403" t="e">
            <v>#N/A</v>
          </cell>
          <cell r="AG403" t="e">
            <v>#N/A</v>
          </cell>
        </row>
        <row r="404">
          <cell r="AA404">
            <v>0</v>
          </cell>
          <cell r="AE404" t="e">
            <v>#N/A</v>
          </cell>
          <cell r="AG404" t="e">
            <v>#N/A</v>
          </cell>
        </row>
        <row r="405">
          <cell r="AA405">
            <v>0</v>
          </cell>
          <cell r="AE405" t="e">
            <v>#N/A</v>
          </cell>
          <cell r="AG405" t="e">
            <v>#N/A</v>
          </cell>
        </row>
        <row r="406">
          <cell r="AA406">
            <v>0</v>
          </cell>
          <cell r="AE406" t="e">
            <v>#N/A</v>
          </cell>
          <cell r="AG406" t="e">
            <v>#N/A</v>
          </cell>
        </row>
        <row r="407">
          <cell r="AA407">
            <v>0</v>
          </cell>
          <cell r="AE407" t="e">
            <v>#N/A</v>
          </cell>
          <cell r="AG407" t="e">
            <v>#N/A</v>
          </cell>
        </row>
        <row r="408">
          <cell r="AA408">
            <v>0</v>
          </cell>
          <cell r="AE408" t="e">
            <v>#N/A</v>
          </cell>
          <cell r="AG408" t="e">
            <v>#N/A</v>
          </cell>
        </row>
        <row r="409">
          <cell r="AA409">
            <v>0</v>
          </cell>
          <cell r="AE409" t="e">
            <v>#N/A</v>
          </cell>
          <cell r="AG409" t="e">
            <v>#N/A</v>
          </cell>
        </row>
        <row r="410">
          <cell r="AA410">
            <v>0</v>
          </cell>
          <cell r="AE410" t="e">
            <v>#N/A</v>
          </cell>
          <cell r="AG410" t="e">
            <v>#N/A</v>
          </cell>
        </row>
        <row r="411">
          <cell r="AA411">
            <v>0</v>
          </cell>
          <cell r="AE411" t="e">
            <v>#N/A</v>
          </cell>
          <cell r="AG411" t="e">
            <v>#N/A</v>
          </cell>
        </row>
        <row r="412">
          <cell r="AA412">
            <v>0</v>
          </cell>
          <cell r="AE412" t="e">
            <v>#N/A</v>
          </cell>
          <cell r="AG412" t="e">
            <v>#N/A</v>
          </cell>
        </row>
        <row r="413">
          <cell r="AA413">
            <v>0</v>
          </cell>
          <cell r="AE413" t="e">
            <v>#N/A</v>
          </cell>
          <cell r="AG413" t="e">
            <v>#N/A</v>
          </cell>
        </row>
        <row r="414">
          <cell r="AA414">
            <v>0</v>
          </cell>
          <cell r="AE414" t="e">
            <v>#N/A</v>
          </cell>
          <cell r="AG414" t="e">
            <v>#N/A</v>
          </cell>
        </row>
        <row r="415">
          <cell r="AA415">
            <v>0</v>
          </cell>
          <cell r="AE415" t="e">
            <v>#N/A</v>
          </cell>
          <cell r="AG415" t="e">
            <v>#N/A</v>
          </cell>
        </row>
        <row r="416">
          <cell r="AA416">
            <v>0</v>
          </cell>
          <cell r="AE416" t="e">
            <v>#N/A</v>
          </cell>
          <cell r="AG416" t="e">
            <v>#N/A</v>
          </cell>
        </row>
        <row r="417">
          <cell r="AA417">
            <v>0</v>
          </cell>
          <cell r="AE417" t="e">
            <v>#N/A</v>
          </cell>
          <cell r="AG417" t="e">
            <v>#N/A</v>
          </cell>
        </row>
        <row r="418">
          <cell r="AA418">
            <v>0</v>
          </cell>
          <cell r="AE418" t="e">
            <v>#N/A</v>
          </cell>
          <cell r="AG418" t="e">
            <v>#N/A</v>
          </cell>
        </row>
        <row r="419">
          <cell r="AA419">
            <v>0</v>
          </cell>
          <cell r="AE419" t="e">
            <v>#N/A</v>
          </cell>
          <cell r="AG419" t="e">
            <v>#N/A</v>
          </cell>
        </row>
        <row r="420">
          <cell r="AA420">
            <v>0</v>
          </cell>
          <cell r="AE420" t="e">
            <v>#N/A</v>
          </cell>
          <cell r="AG420" t="e">
            <v>#N/A</v>
          </cell>
        </row>
        <row r="421">
          <cell r="AA421">
            <v>0</v>
          </cell>
          <cell r="AE421" t="e">
            <v>#N/A</v>
          </cell>
          <cell r="AG421" t="e">
            <v>#N/A</v>
          </cell>
        </row>
        <row r="422">
          <cell r="AA422">
            <v>0</v>
          </cell>
          <cell r="AE422" t="e">
            <v>#N/A</v>
          </cell>
          <cell r="AG422" t="e">
            <v>#N/A</v>
          </cell>
        </row>
        <row r="423">
          <cell r="AA423">
            <v>0</v>
          </cell>
          <cell r="AE423" t="e">
            <v>#N/A</v>
          </cell>
          <cell r="AG423" t="e">
            <v>#N/A</v>
          </cell>
        </row>
        <row r="424">
          <cell r="AA424">
            <v>0</v>
          </cell>
          <cell r="AE424" t="e">
            <v>#N/A</v>
          </cell>
          <cell r="AG424" t="e">
            <v>#N/A</v>
          </cell>
        </row>
        <row r="425">
          <cell r="AA425">
            <v>0</v>
          </cell>
          <cell r="AE425" t="e">
            <v>#N/A</v>
          </cell>
          <cell r="AG425" t="e">
            <v>#N/A</v>
          </cell>
        </row>
        <row r="426">
          <cell r="AA426">
            <v>0</v>
          </cell>
          <cell r="AE426" t="e">
            <v>#N/A</v>
          </cell>
          <cell r="AG426" t="e">
            <v>#N/A</v>
          </cell>
        </row>
        <row r="427">
          <cell r="AA427">
            <v>0</v>
          </cell>
          <cell r="AE427" t="e">
            <v>#N/A</v>
          </cell>
          <cell r="AG427" t="e">
            <v>#N/A</v>
          </cell>
        </row>
        <row r="428">
          <cell r="AA428">
            <v>0</v>
          </cell>
          <cell r="AE428" t="e">
            <v>#N/A</v>
          </cell>
          <cell r="AG428" t="e">
            <v>#N/A</v>
          </cell>
        </row>
        <row r="429">
          <cell r="AA429">
            <v>0</v>
          </cell>
          <cell r="AE429" t="e">
            <v>#N/A</v>
          </cell>
          <cell r="AG429" t="e">
            <v>#N/A</v>
          </cell>
        </row>
        <row r="430">
          <cell r="AA430">
            <v>0</v>
          </cell>
          <cell r="AE430" t="e">
            <v>#N/A</v>
          </cell>
          <cell r="AG430" t="e">
            <v>#N/A</v>
          </cell>
        </row>
        <row r="431">
          <cell r="AA431">
            <v>0</v>
          </cell>
          <cell r="AE431" t="e">
            <v>#N/A</v>
          </cell>
          <cell r="AG431" t="e">
            <v>#N/A</v>
          </cell>
        </row>
        <row r="432">
          <cell r="AA432">
            <v>0</v>
          </cell>
          <cell r="AE432" t="e">
            <v>#N/A</v>
          </cell>
          <cell r="AG432" t="e">
            <v>#N/A</v>
          </cell>
        </row>
        <row r="433">
          <cell r="AA433">
            <v>0</v>
          </cell>
          <cell r="AE433" t="e">
            <v>#N/A</v>
          </cell>
          <cell r="AG433" t="e">
            <v>#N/A</v>
          </cell>
        </row>
        <row r="434">
          <cell r="AA434">
            <v>0</v>
          </cell>
          <cell r="AE434" t="e">
            <v>#N/A</v>
          </cell>
          <cell r="AG434" t="e">
            <v>#N/A</v>
          </cell>
        </row>
        <row r="435">
          <cell r="AA435">
            <v>0</v>
          </cell>
          <cell r="AE435" t="e">
            <v>#N/A</v>
          </cell>
          <cell r="AG435" t="e">
            <v>#N/A</v>
          </cell>
        </row>
        <row r="436">
          <cell r="AA436">
            <v>0</v>
          </cell>
          <cell r="AE436" t="e">
            <v>#N/A</v>
          </cell>
          <cell r="AG436" t="e">
            <v>#N/A</v>
          </cell>
        </row>
        <row r="437">
          <cell r="AA437">
            <v>0</v>
          </cell>
          <cell r="AE437" t="e">
            <v>#N/A</v>
          </cell>
          <cell r="AG437" t="e">
            <v>#N/A</v>
          </cell>
        </row>
        <row r="438">
          <cell r="AA438">
            <v>0</v>
          </cell>
          <cell r="AE438" t="e">
            <v>#N/A</v>
          </cell>
          <cell r="AG438" t="e">
            <v>#N/A</v>
          </cell>
        </row>
        <row r="439">
          <cell r="AA439">
            <v>0</v>
          </cell>
          <cell r="AE439" t="e">
            <v>#N/A</v>
          </cell>
          <cell r="AG439" t="e">
            <v>#N/A</v>
          </cell>
        </row>
        <row r="440">
          <cell r="AA440">
            <v>0</v>
          </cell>
          <cell r="AE440" t="e">
            <v>#N/A</v>
          </cell>
          <cell r="AG440" t="e">
            <v>#N/A</v>
          </cell>
        </row>
        <row r="441">
          <cell r="AA441">
            <v>0</v>
          </cell>
          <cell r="AE441" t="e">
            <v>#N/A</v>
          </cell>
          <cell r="AG441" t="e">
            <v>#N/A</v>
          </cell>
        </row>
        <row r="442">
          <cell r="AA442">
            <v>0</v>
          </cell>
          <cell r="AE442" t="e">
            <v>#N/A</v>
          </cell>
          <cell r="AG442" t="e">
            <v>#N/A</v>
          </cell>
        </row>
        <row r="443">
          <cell r="AA443">
            <v>0</v>
          </cell>
          <cell r="AE443" t="e">
            <v>#N/A</v>
          </cell>
          <cell r="AG443" t="e">
            <v>#N/A</v>
          </cell>
        </row>
        <row r="444">
          <cell r="AA444">
            <v>0</v>
          </cell>
          <cell r="AE444" t="e">
            <v>#N/A</v>
          </cell>
          <cell r="AG444" t="e">
            <v>#N/A</v>
          </cell>
        </row>
        <row r="445">
          <cell r="AA445">
            <v>0</v>
          </cell>
          <cell r="AE445" t="e">
            <v>#N/A</v>
          </cell>
          <cell r="AG445" t="e">
            <v>#N/A</v>
          </cell>
        </row>
        <row r="446">
          <cell r="AA446">
            <v>0</v>
          </cell>
          <cell r="AE446" t="e">
            <v>#N/A</v>
          </cell>
          <cell r="AG446" t="e">
            <v>#N/A</v>
          </cell>
        </row>
        <row r="447">
          <cell r="AA447">
            <v>0</v>
          </cell>
          <cell r="AE447" t="e">
            <v>#N/A</v>
          </cell>
          <cell r="AG447" t="e">
            <v>#N/A</v>
          </cell>
        </row>
        <row r="448">
          <cell r="AA448">
            <v>0</v>
          </cell>
          <cell r="AE448" t="e">
            <v>#N/A</v>
          </cell>
          <cell r="AG448" t="e">
            <v>#N/A</v>
          </cell>
        </row>
        <row r="449">
          <cell r="AA449">
            <v>0</v>
          </cell>
          <cell r="AE449" t="e">
            <v>#N/A</v>
          </cell>
          <cell r="AG449" t="e">
            <v>#N/A</v>
          </cell>
        </row>
        <row r="450">
          <cell r="AA450">
            <v>0</v>
          </cell>
          <cell r="AE450" t="e">
            <v>#N/A</v>
          </cell>
          <cell r="AG450" t="e">
            <v>#N/A</v>
          </cell>
        </row>
        <row r="451">
          <cell r="AA451">
            <v>0</v>
          </cell>
          <cell r="AE451" t="e">
            <v>#N/A</v>
          </cell>
          <cell r="AG451" t="e">
            <v>#N/A</v>
          </cell>
        </row>
        <row r="452">
          <cell r="AA452">
            <v>0</v>
          </cell>
          <cell r="AE452" t="e">
            <v>#N/A</v>
          </cell>
          <cell r="AG452" t="e">
            <v>#N/A</v>
          </cell>
        </row>
        <row r="453">
          <cell r="AA453">
            <v>0</v>
          </cell>
          <cell r="AE453" t="e">
            <v>#N/A</v>
          </cell>
          <cell r="AG453" t="e">
            <v>#N/A</v>
          </cell>
        </row>
        <row r="454">
          <cell r="AA454">
            <v>0</v>
          </cell>
          <cell r="AE454" t="e">
            <v>#N/A</v>
          </cell>
          <cell r="AG454" t="e">
            <v>#N/A</v>
          </cell>
        </row>
        <row r="455">
          <cell r="AA455">
            <v>0</v>
          </cell>
          <cell r="AE455" t="e">
            <v>#N/A</v>
          </cell>
          <cell r="AG455" t="e">
            <v>#N/A</v>
          </cell>
        </row>
        <row r="456">
          <cell r="AA456">
            <v>0</v>
          </cell>
          <cell r="AE456" t="e">
            <v>#N/A</v>
          </cell>
          <cell r="AG456" t="e">
            <v>#N/A</v>
          </cell>
        </row>
        <row r="457">
          <cell r="AA457">
            <v>0</v>
          </cell>
          <cell r="AE457" t="e">
            <v>#N/A</v>
          </cell>
          <cell r="AG457" t="e">
            <v>#N/A</v>
          </cell>
        </row>
        <row r="458">
          <cell r="AA458">
            <v>0</v>
          </cell>
          <cell r="AE458" t="e">
            <v>#N/A</v>
          </cell>
          <cell r="AG458" t="e">
            <v>#N/A</v>
          </cell>
        </row>
        <row r="459">
          <cell r="AA459">
            <v>0</v>
          </cell>
          <cell r="AE459" t="e">
            <v>#N/A</v>
          </cell>
          <cell r="AG459" t="e">
            <v>#N/A</v>
          </cell>
        </row>
        <row r="460">
          <cell r="AA460">
            <v>0</v>
          </cell>
          <cell r="AE460" t="e">
            <v>#N/A</v>
          </cell>
          <cell r="AG460" t="e">
            <v>#N/A</v>
          </cell>
        </row>
        <row r="461">
          <cell r="AA461">
            <v>0</v>
          </cell>
          <cell r="AE461" t="e">
            <v>#N/A</v>
          </cell>
          <cell r="AG461" t="e">
            <v>#N/A</v>
          </cell>
        </row>
        <row r="462">
          <cell r="AA462">
            <v>0</v>
          </cell>
          <cell r="AE462" t="e">
            <v>#N/A</v>
          </cell>
          <cell r="AG462" t="e">
            <v>#N/A</v>
          </cell>
        </row>
        <row r="463">
          <cell r="AA463">
            <v>0</v>
          </cell>
          <cell r="AE463" t="e">
            <v>#N/A</v>
          </cell>
          <cell r="AG463" t="e">
            <v>#N/A</v>
          </cell>
        </row>
        <row r="464">
          <cell r="AA464">
            <v>0</v>
          </cell>
          <cell r="AE464" t="e">
            <v>#N/A</v>
          </cell>
          <cell r="AG464" t="e">
            <v>#N/A</v>
          </cell>
        </row>
        <row r="465">
          <cell r="AA465">
            <v>0</v>
          </cell>
          <cell r="AE465" t="e">
            <v>#N/A</v>
          </cell>
          <cell r="AG465" t="e">
            <v>#N/A</v>
          </cell>
        </row>
        <row r="466">
          <cell r="AA466">
            <v>0</v>
          </cell>
          <cell r="AE466" t="e">
            <v>#N/A</v>
          </cell>
          <cell r="AG466" t="e">
            <v>#N/A</v>
          </cell>
        </row>
        <row r="467">
          <cell r="AA467">
            <v>0</v>
          </cell>
          <cell r="AE467" t="e">
            <v>#N/A</v>
          </cell>
          <cell r="AG467" t="e">
            <v>#N/A</v>
          </cell>
        </row>
        <row r="468">
          <cell r="AA468">
            <v>0</v>
          </cell>
          <cell r="AE468" t="e">
            <v>#N/A</v>
          </cell>
          <cell r="AG468" t="e">
            <v>#N/A</v>
          </cell>
        </row>
        <row r="469">
          <cell r="AA469">
            <v>0</v>
          </cell>
          <cell r="AE469" t="e">
            <v>#N/A</v>
          </cell>
          <cell r="AG469" t="e">
            <v>#N/A</v>
          </cell>
        </row>
        <row r="470">
          <cell r="AA470">
            <v>0</v>
          </cell>
          <cell r="AE470" t="e">
            <v>#N/A</v>
          </cell>
          <cell r="AG470" t="e">
            <v>#N/A</v>
          </cell>
        </row>
        <row r="471">
          <cell r="AA471">
            <v>0</v>
          </cell>
          <cell r="AE471" t="e">
            <v>#N/A</v>
          </cell>
          <cell r="AG471" t="e">
            <v>#N/A</v>
          </cell>
        </row>
        <row r="472">
          <cell r="AA472">
            <v>0</v>
          </cell>
          <cell r="AE472" t="e">
            <v>#N/A</v>
          </cell>
          <cell r="AG472" t="e">
            <v>#N/A</v>
          </cell>
        </row>
        <row r="473">
          <cell r="AA473">
            <v>0</v>
          </cell>
          <cell r="AE473" t="e">
            <v>#N/A</v>
          </cell>
          <cell r="AG473" t="e">
            <v>#N/A</v>
          </cell>
        </row>
        <row r="474">
          <cell r="AA474">
            <v>0</v>
          </cell>
          <cell r="AE474" t="e">
            <v>#N/A</v>
          </cell>
          <cell r="AG474" t="e">
            <v>#N/A</v>
          </cell>
        </row>
        <row r="475">
          <cell r="AA475">
            <v>0</v>
          </cell>
          <cell r="AE475" t="e">
            <v>#N/A</v>
          </cell>
          <cell r="AG475" t="e">
            <v>#N/A</v>
          </cell>
        </row>
        <row r="476">
          <cell r="AA476">
            <v>0</v>
          </cell>
          <cell r="AE476" t="e">
            <v>#N/A</v>
          </cell>
          <cell r="AG476" t="e">
            <v>#N/A</v>
          </cell>
        </row>
        <row r="477">
          <cell r="AA477">
            <v>0</v>
          </cell>
          <cell r="AE477" t="e">
            <v>#N/A</v>
          </cell>
          <cell r="AG477" t="e">
            <v>#N/A</v>
          </cell>
        </row>
        <row r="478">
          <cell r="AA478">
            <v>0</v>
          </cell>
          <cell r="AE478" t="e">
            <v>#N/A</v>
          </cell>
          <cell r="AG478" t="e">
            <v>#N/A</v>
          </cell>
        </row>
        <row r="479">
          <cell r="AA479">
            <v>0</v>
          </cell>
          <cell r="AE479" t="e">
            <v>#N/A</v>
          </cell>
          <cell r="AG479" t="e">
            <v>#N/A</v>
          </cell>
        </row>
        <row r="480">
          <cell r="AA480">
            <v>0</v>
          </cell>
          <cell r="AE480" t="e">
            <v>#N/A</v>
          </cell>
          <cell r="AG480" t="e">
            <v>#N/A</v>
          </cell>
        </row>
        <row r="481">
          <cell r="AA481">
            <v>0</v>
          </cell>
          <cell r="AE481" t="e">
            <v>#N/A</v>
          </cell>
          <cell r="AG481" t="e">
            <v>#N/A</v>
          </cell>
        </row>
        <row r="482">
          <cell r="AA482">
            <v>0</v>
          </cell>
          <cell r="AE482" t="e">
            <v>#N/A</v>
          </cell>
          <cell r="AG482" t="e">
            <v>#N/A</v>
          </cell>
        </row>
        <row r="483">
          <cell r="AA483">
            <v>0</v>
          </cell>
          <cell r="AE483" t="e">
            <v>#N/A</v>
          </cell>
          <cell r="AG483" t="e">
            <v>#N/A</v>
          </cell>
        </row>
        <row r="484">
          <cell r="AA484">
            <v>0</v>
          </cell>
          <cell r="AE484" t="e">
            <v>#N/A</v>
          </cell>
          <cell r="AG484" t="e">
            <v>#N/A</v>
          </cell>
        </row>
        <row r="485">
          <cell r="AA485">
            <v>0</v>
          </cell>
          <cell r="AE485" t="e">
            <v>#N/A</v>
          </cell>
          <cell r="AG485" t="e">
            <v>#N/A</v>
          </cell>
        </row>
        <row r="486">
          <cell r="AA486">
            <v>0</v>
          </cell>
          <cell r="AE486" t="e">
            <v>#N/A</v>
          </cell>
          <cell r="AG486" t="e">
            <v>#N/A</v>
          </cell>
        </row>
        <row r="487">
          <cell r="AA487">
            <v>0</v>
          </cell>
          <cell r="AE487" t="e">
            <v>#N/A</v>
          </cell>
          <cell r="AG487" t="e">
            <v>#N/A</v>
          </cell>
        </row>
        <row r="488">
          <cell r="AA488">
            <v>0</v>
          </cell>
          <cell r="AE488" t="e">
            <v>#N/A</v>
          </cell>
          <cell r="AG488" t="e">
            <v>#N/A</v>
          </cell>
        </row>
        <row r="489">
          <cell r="AA489">
            <v>0</v>
          </cell>
          <cell r="AE489" t="e">
            <v>#N/A</v>
          </cell>
          <cell r="AG489" t="e">
            <v>#N/A</v>
          </cell>
        </row>
        <row r="490">
          <cell r="AA490">
            <v>0</v>
          </cell>
          <cell r="AE490" t="e">
            <v>#N/A</v>
          </cell>
          <cell r="AG490" t="e">
            <v>#N/A</v>
          </cell>
        </row>
        <row r="491">
          <cell r="AA491">
            <v>0</v>
          </cell>
          <cell r="AE491" t="e">
            <v>#N/A</v>
          </cell>
          <cell r="AG491" t="e">
            <v>#N/A</v>
          </cell>
        </row>
        <row r="492">
          <cell r="AA492">
            <v>0</v>
          </cell>
          <cell r="AE492" t="e">
            <v>#N/A</v>
          </cell>
          <cell r="AG492" t="e">
            <v>#N/A</v>
          </cell>
        </row>
        <row r="493">
          <cell r="AA493">
            <v>0</v>
          </cell>
          <cell r="AE493" t="e">
            <v>#N/A</v>
          </cell>
          <cell r="AG493" t="e">
            <v>#N/A</v>
          </cell>
        </row>
        <row r="494">
          <cell r="AA494">
            <v>0</v>
          </cell>
          <cell r="AE494" t="e">
            <v>#N/A</v>
          </cell>
          <cell r="AG494" t="e">
            <v>#N/A</v>
          </cell>
        </row>
        <row r="495">
          <cell r="AA495">
            <v>0</v>
          </cell>
          <cell r="AE495" t="e">
            <v>#N/A</v>
          </cell>
          <cell r="AG495" t="e">
            <v>#N/A</v>
          </cell>
        </row>
        <row r="496">
          <cell r="AA496">
            <v>0</v>
          </cell>
          <cell r="AE496" t="e">
            <v>#N/A</v>
          </cell>
          <cell r="AG496" t="e">
            <v>#N/A</v>
          </cell>
        </row>
        <row r="497">
          <cell r="AA497">
            <v>0</v>
          </cell>
          <cell r="AE497" t="e">
            <v>#N/A</v>
          </cell>
          <cell r="AG497" t="e">
            <v>#N/A</v>
          </cell>
        </row>
        <row r="498">
          <cell r="AA498">
            <v>0</v>
          </cell>
          <cell r="AE498" t="e">
            <v>#N/A</v>
          </cell>
          <cell r="AG498" t="e">
            <v>#N/A</v>
          </cell>
        </row>
        <row r="499">
          <cell r="AA499">
            <v>0</v>
          </cell>
          <cell r="AE499" t="e">
            <v>#N/A</v>
          </cell>
          <cell r="AG499" t="e">
            <v>#N/A</v>
          </cell>
        </row>
        <row r="500">
          <cell r="AA500">
            <v>0</v>
          </cell>
          <cell r="AE500" t="e">
            <v>#N/A</v>
          </cell>
          <cell r="AG500" t="e">
            <v>#N/A</v>
          </cell>
        </row>
        <row r="501">
          <cell r="AA501">
            <v>0</v>
          </cell>
          <cell r="AE501" t="e">
            <v>#N/A</v>
          </cell>
          <cell r="AG501" t="e">
            <v>#N/A</v>
          </cell>
        </row>
        <row r="502">
          <cell r="AA502">
            <v>0</v>
          </cell>
          <cell r="AE502" t="e">
            <v>#N/A</v>
          </cell>
          <cell r="AG502" t="e">
            <v>#N/A</v>
          </cell>
        </row>
        <row r="503">
          <cell r="AA503">
            <v>0</v>
          </cell>
          <cell r="AE503" t="e">
            <v>#N/A</v>
          </cell>
          <cell r="AG503" t="e">
            <v>#N/A</v>
          </cell>
        </row>
        <row r="504">
          <cell r="AA504">
            <v>0</v>
          </cell>
          <cell r="AE504" t="e">
            <v>#N/A</v>
          </cell>
          <cell r="AG504" t="e">
            <v>#N/A</v>
          </cell>
        </row>
        <row r="505">
          <cell r="AA505">
            <v>0</v>
          </cell>
          <cell r="AE505" t="e">
            <v>#N/A</v>
          </cell>
          <cell r="AG505" t="e">
            <v>#N/A</v>
          </cell>
        </row>
        <row r="506">
          <cell r="AA506">
            <v>0</v>
          </cell>
          <cell r="AE506" t="e">
            <v>#N/A</v>
          </cell>
          <cell r="AG506" t="e">
            <v>#N/A</v>
          </cell>
        </row>
        <row r="507">
          <cell r="AA507">
            <v>0</v>
          </cell>
          <cell r="AE507" t="e">
            <v>#N/A</v>
          </cell>
          <cell r="AG507" t="e">
            <v>#N/A</v>
          </cell>
        </row>
        <row r="508">
          <cell r="AA508">
            <v>0</v>
          </cell>
          <cell r="AE508" t="e">
            <v>#N/A</v>
          </cell>
          <cell r="AG508" t="e">
            <v>#N/A</v>
          </cell>
        </row>
        <row r="509">
          <cell r="AA509">
            <v>0</v>
          </cell>
          <cell r="AE509" t="e">
            <v>#N/A</v>
          </cell>
          <cell r="AG509" t="e">
            <v>#N/A</v>
          </cell>
        </row>
        <row r="510">
          <cell r="AA510">
            <v>0</v>
          </cell>
          <cell r="AE510" t="e">
            <v>#N/A</v>
          </cell>
          <cell r="AG510" t="e">
            <v>#N/A</v>
          </cell>
        </row>
        <row r="511">
          <cell r="AA511">
            <v>0</v>
          </cell>
          <cell r="AE511" t="e">
            <v>#N/A</v>
          </cell>
          <cell r="AG511" t="e">
            <v>#N/A</v>
          </cell>
        </row>
        <row r="512">
          <cell r="AA512">
            <v>0</v>
          </cell>
          <cell r="AE512" t="e">
            <v>#N/A</v>
          </cell>
          <cell r="AG512" t="e">
            <v>#N/A</v>
          </cell>
        </row>
        <row r="513">
          <cell r="AA513">
            <v>0</v>
          </cell>
          <cell r="AE513" t="e">
            <v>#N/A</v>
          </cell>
          <cell r="AG513" t="e">
            <v>#N/A</v>
          </cell>
        </row>
        <row r="514">
          <cell r="AA514">
            <v>0</v>
          </cell>
          <cell r="AE514" t="e">
            <v>#N/A</v>
          </cell>
          <cell r="AG514" t="e">
            <v>#N/A</v>
          </cell>
        </row>
        <row r="515">
          <cell r="AA515">
            <v>0</v>
          </cell>
          <cell r="AE515" t="e">
            <v>#N/A</v>
          </cell>
          <cell r="AG515" t="e">
            <v>#N/A</v>
          </cell>
        </row>
        <row r="516">
          <cell r="AA516">
            <v>0</v>
          </cell>
          <cell r="AE516" t="e">
            <v>#N/A</v>
          </cell>
          <cell r="AG516" t="e">
            <v>#N/A</v>
          </cell>
        </row>
        <row r="517">
          <cell r="AA517">
            <v>0</v>
          </cell>
          <cell r="AE517" t="e">
            <v>#N/A</v>
          </cell>
          <cell r="AG517" t="e">
            <v>#N/A</v>
          </cell>
        </row>
        <row r="518">
          <cell r="AA518">
            <v>0</v>
          </cell>
          <cell r="AE518" t="e">
            <v>#N/A</v>
          </cell>
          <cell r="AG518" t="e">
            <v>#N/A</v>
          </cell>
        </row>
        <row r="519">
          <cell r="AA519">
            <v>0</v>
          </cell>
          <cell r="AE519" t="e">
            <v>#N/A</v>
          </cell>
          <cell r="AG519" t="e">
            <v>#N/A</v>
          </cell>
        </row>
        <row r="520">
          <cell r="AA520">
            <v>0</v>
          </cell>
          <cell r="AE520" t="e">
            <v>#N/A</v>
          </cell>
          <cell r="AG520" t="e">
            <v>#N/A</v>
          </cell>
        </row>
        <row r="521">
          <cell r="AA521">
            <v>0</v>
          </cell>
          <cell r="AE521" t="e">
            <v>#N/A</v>
          </cell>
          <cell r="AG521" t="e">
            <v>#N/A</v>
          </cell>
        </row>
        <row r="522">
          <cell r="AA522">
            <v>0</v>
          </cell>
          <cell r="AE522" t="e">
            <v>#N/A</v>
          </cell>
          <cell r="AG522" t="e">
            <v>#N/A</v>
          </cell>
        </row>
        <row r="523">
          <cell r="AA523">
            <v>0</v>
          </cell>
          <cell r="AE523" t="e">
            <v>#N/A</v>
          </cell>
          <cell r="AG523" t="e">
            <v>#N/A</v>
          </cell>
        </row>
        <row r="524">
          <cell r="AA524">
            <v>0</v>
          </cell>
          <cell r="AE524" t="e">
            <v>#N/A</v>
          </cell>
          <cell r="AG524" t="e">
            <v>#N/A</v>
          </cell>
        </row>
        <row r="525">
          <cell r="AA525">
            <v>0</v>
          </cell>
          <cell r="AE525" t="e">
            <v>#N/A</v>
          </cell>
          <cell r="AG525" t="e">
            <v>#N/A</v>
          </cell>
        </row>
        <row r="526">
          <cell r="AA526">
            <v>0</v>
          </cell>
          <cell r="AE526" t="e">
            <v>#N/A</v>
          </cell>
          <cell r="AG526" t="e">
            <v>#N/A</v>
          </cell>
        </row>
        <row r="527">
          <cell r="AA527">
            <v>0</v>
          </cell>
          <cell r="AE527" t="e">
            <v>#N/A</v>
          </cell>
          <cell r="AG527" t="e">
            <v>#N/A</v>
          </cell>
        </row>
        <row r="528">
          <cell r="AA528">
            <v>0</v>
          </cell>
          <cell r="AE528" t="e">
            <v>#N/A</v>
          </cell>
          <cell r="AG528" t="e">
            <v>#N/A</v>
          </cell>
        </row>
        <row r="529">
          <cell r="AA529">
            <v>0</v>
          </cell>
          <cell r="AE529" t="e">
            <v>#N/A</v>
          </cell>
          <cell r="AG529" t="e">
            <v>#N/A</v>
          </cell>
        </row>
        <row r="530">
          <cell r="AA530">
            <v>0</v>
          </cell>
          <cell r="AE530" t="e">
            <v>#N/A</v>
          </cell>
          <cell r="AG530" t="e">
            <v>#N/A</v>
          </cell>
        </row>
        <row r="531">
          <cell r="AA531">
            <v>0</v>
          </cell>
          <cell r="AE531" t="e">
            <v>#N/A</v>
          </cell>
          <cell r="AG531" t="e">
            <v>#N/A</v>
          </cell>
        </row>
        <row r="532">
          <cell r="AA532">
            <v>0</v>
          </cell>
          <cell r="AE532" t="e">
            <v>#N/A</v>
          </cell>
          <cell r="AG532" t="e">
            <v>#N/A</v>
          </cell>
        </row>
        <row r="533">
          <cell r="AA533">
            <v>0</v>
          </cell>
          <cell r="AE533" t="e">
            <v>#N/A</v>
          </cell>
          <cell r="AG533" t="e">
            <v>#N/A</v>
          </cell>
        </row>
        <row r="534">
          <cell r="AA534">
            <v>0</v>
          </cell>
          <cell r="AE534" t="e">
            <v>#N/A</v>
          </cell>
          <cell r="AG534" t="e">
            <v>#N/A</v>
          </cell>
        </row>
        <row r="535">
          <cell r="AA535">
            <v>0</v>
          </cell>
          <cell r="AE535" t="e">
            <v>#N/A</v>
          </cell>
          <cell r="AG535" t="e">
            <v>#N/A</v>
          </cell>
        </row>
        <row r="536">
          <cell r="AA536">
            <v>0</v>
          </cell>
          <cell r="AE536" t="e">
            <v>#N/A</v>
          </cell>
          <cell r="AG536" t="e">
            <v>#N/A</v>
          </cell>
        </row>
        <row r="537">
          <cell r="AA537">
            <v>0</v>
          </cell>
          <cell r="AE537" t="e">
            <v>#N/A</v>
          </cell>
          <cell r="AG537" t="e">
            <v>#N/A</v>
          </cell>
        </row>
        <row r="538">
          <cell r="AA538">
            <v>0</v>
          </cell>
          <cell r="AE538" t="e">
            <v>#N/A</v>
          </cell>
          <cell r="AG538" t="e">
            <v>#N/A</v>
          </cell>
        </row>
        <row r="539">
          <cell r="AA539">
            <v>0</v>
          </cell>
          <cell r="AE539" t="e">
            <v>#N/A</v>
          </cell>
          <cell r="AG539" t="e">
            <v>#N/A</v>
          </cell>
        </row>
        <row r="540">
          <cell r="AA540">
            <v>0</v>
          </cell>
          <cell r="AE540" t="e">
            <v>#N/A</v>
          </cell>
          <cell r="AG540" t="e">
            <v>#N/A</v>
          </cell>
        </row>
        <row r="541">
          <cell r="AA541">
            <v>0</v>
          </cell>
          <cell r="AE541" t="e">
            <v>#N/A</v>
          </cell>
          <cell r="AG541" t="e">
            <v>#N/A</v>
          </cell>
        </row>
        <row r="542">
          <cell r="AA542">
            <v>0</v>
          </cell>
          <cell r="AE542" t="e">
            <v>#N/A</v>
          </cell>
          <cell r="AG542" t="e">
            <v>#N/A</v>
          </cell>
        </row>
        <row r="543">
          <cell r="AA543">
            <v>0</v>
          </cell>
          <cell r="AE543" t="e">
            <v>#N/A</v>
          </cell>
          <cell r="AG543" t="e">
            <v>#N/A</v>
          </cell>
        </row>
        <row r="544">
          <cell r="AA544">
            <v>0</v>
          </cell>
          <cell r="AE544" t="e">
            <v>#N/A</v>
          </cell>
          <cell r="AG544" t="e">
            <v>#N/A</v>
          </cell>
        </row>
        <row r="545">
          <cell r="AA545">
            <v>0</v>
          </cell>
          <cell r="AE545" t="e">
            <v>#N/A</v>
          </cell>
          <cell r="AG545" t="e">
            <v>#N/A</v>
          </cell>
        </row>
        <row r="546">
          <cell r="AA546">
            <v>0</v>
          </cell>
          <cell r="AE546" t="e">
            <v>#N/A</v>
          </cell>
          <cell r="AG546" t="e">
            <v>#N/A</v>
          </cell>
        </row>
        <row r="547">
          <cell r="AA547">
            <v>0</v>
          </cell>
          <cell r="AE547" t="e">
            <v>#N/A</v>
          </cell>
          <cell r="AG547" t="e">
            <v>#N/A</v>
          </cell>
        </row>
        <row r="548">
          <cell r="AA548">
            <v>0</v>
          </cell>
          <cell r="AE548" t="e">
            <v>#N/A</v>
          </cell>
          <cell r="AG548" t="e">
            <v>#N/A</v>
          </cell>
        </row>
        <row r="549">
          <cell r="AA549">
            <v>0</v>
          </cell>
          <cell r="AE549" t="e">
            <v>#N/A</v>
          </cell>
          <cell r="AG549" t="e">
            <v>#N/A</v>
          </cell>
        </row>
        <row r="550">
          <cell r="AA550">
            <v>0</v>
          </cell>
          <cell r="AE550" t="e">
            <v>#N/A</v>
          </cell>
          <cell r="AG550" t="e">
            <v>#N/A</v>
          </cell>
        </row>
        <row r="551">
          <cell r="AA551">
            <v>0</v>
          </cell>
          <cell r="AE551" t="e">
            <v>#N/A</v>
          </cell>
          <cell r="AG551" t="e">
            <v>#N/A</v>
          </cell>
        </row>
        <row r="552">
          <cell r="AA552">
            <v>0</v>
          </cell>
          <cell r="AE552" t="e">
            <v>#N/A</v>
          </cell>
          <cell r="AG552" t="e">
            <v>#N/A</v>
          </cell>
        </row>
        <row r="553">
          <cell r="AA553">
            <v>0</v>
          </cell>
          <cell r="AE553" t="e">
            <v>#N/A</v>
          </cell>
          <cell r="AG553" t="e">
            <v>#N/A</v>
          </cell>
        </row>
        <row r="554">
          <cell r="AA554">
            <v>0</v>
          </cell>
          <cell r="AE554" t="e">
            <v>#N/A</v>
          </cell>
          <cell r="AG554" t="e">
            <v>#N/A</v>
          </cell>
        </row>
        <row r="555">
          <cell r="AA555">
            <v>0</v>
          </cell>
          <cell r="AE555" t="e">
            <v>#N/A</v>
          </cell>
          <cell r="AG555" t="e">
            <v>#N/A</v>
          </cell>
        </row>
        <row r="556">
          <cell r="AA556">
            <v>0</v>
          </cell>
          <cell r="AE556" t="e">
            <v>#N/A</v>
          </cell>
          <cell r="AG556" t="e">
            <v>#N/A</v>
          </cell>
        </row>
        <row r="557">
          <cell r="AA557">
            <v>0</v>
          </cell>
          <cell r="AE557" t="e">
            <v>#N/A</v>
          </cell>
          <cell r="AG557" t="e">
            <v>#N/A</v>
          </cell>
        </row>
        <row r="558">
          <cell r="AA558">
            <v>0</v>
          </cell>
          <cell r="AE558" t="e">
            <v>#N/A</v>
          </cell>
          <cell r="AG558" t="e">
            <v>#N/A</v>
          </cell>
        </row>
        <row r="559">
          <cell r="AA559">
            <v>0</v>
          </cell>
          <cell r="AE559" t="e">
            <v>#N/A</v>
          </cell>
          <cell r="AG559" t="e">
            <v>#N/A</v>
          </cell>
        </row>
        <row r="560">
          <cell r="AA560">
            <v>0</v>
          </cell>
          <cell r="AE560" t="e">
            <v>#N/A</v>
          </cell>
          <cell r="AG560" t="e">
            <v>#N/A</v>
          </cell>
        </row>
        <row r="561">
          <cell r="AA561">
            <v>0</v>
          </cell>
          <cell r="AE561" t="e">
            <v>#N/A</v>
          </cell>
          <cell r="AG561" t="e">
            <v>#N/A</v>
          </cell>
        </row>
        <row r="562">
          <cell r="AA562">
            <v>0</v>
          </cell>
          <cell r="AE562" t="e">
            <v>#N/A</v>
          </cell>
          <cell r="AG562" t="e">
            <v>#N/A</v>
          </cell>
        </row>
        <row r="563">
          <cell r="AA563">
            <v>0</v>
          </cell>
          <cell r="AE563" t="e">
            <v>#N/A</v>
          </cell>
          <cell r="AG563" t="e">
            <v>#N/A</v>
          </cell>
        </row>
        <row r="564">
          <cell r="AA564">
            <v>0</v>
          </cell>
          <cell r="AE564" t="e">
            <v>#N/A</v>
          </cell>
          <cell r="AG564" t="e">
            <v>#N/A</v>
          </cell>
        </row>
        <row r="565">
          <cell r="AA565">
            <v>0</v>
          </cell>
          <cell r="AE565" t="e">
            <v>#N/A</v>
          </cell>
          <cell r="AG565" t="e">
            <v>#N/A</v>
          </cell>
        </row>
        <row r="566">
          <cell r="AA566">
            <v>0</v>
          </cell>
          <cell r="AE566" t="e">
            <v>#N/A</v>
          </cell>
          <cell r="AG566" t="e">
            <v>#N/A</v>
          </cell>
        </row>
        <row r="567">
          <cell r="AA567">
            <v>0</v>
          </cell>
          <cell r="AE567" t="e">
            <v>#N/A</v>
          </cell>
          <cell r="AG567" t="e">
            <v>#N/A</v>
          </cell>
        </row>
        <row r="568">
          <cell r="AA568">
            <v>0</v>
          </cell>
          <cell r="AE568" t="e">
            <v>#N/A</v>
          </cell>
          <cell r="AG568" t="e">
            <v>#N/A</v>
          </cell>
        </row>
        <row r="569">
          <cell r="AA569">
            <v>0</v>
          </cell>
          <cell r="AE569" t="e">
            <v>#N/A</v>
          </cell>
          <cell r="AG569" t="e">
            <v>#N/A</v>
          </cell>
        </row>
        <row r="570">
          <cell r="AA570">
            <v>0</v>
          </cell>
          <cell r="AE570" t="e">
            <v>#N/A</v>
          </cell>
          <cell r="AG570" t="e">
            <v>#N/A</v>
          </cell>
        </row>
        <row r="571">
          <cell r="AA571">
            <v>0</v>
          </cell>
          <cell r="AE571" t="e">
            <v>#N/A</v>
          </cell>
          <cell r="AG571" t="e">
            <v>#N/A</v>
          </cell>
        </row>
        <row r="572">
          <cell r="AA572">
            <v>0</v>
          </cell>
          <cell r="AE572" t="e">
            <v>#N/A</v>
          </cell>
          <cell r="AG572" t="e">
            <v>#N/A</v>
          </cell>
        </row>
        <row r="573">
          <cell r="AA573">
            <v>0</v>
          </cell>
          <cell r="AE573" t="e">
            <v>#N/A</v>
          </cell>
          <cell r="AG573" t="e">
            <v>#N/A</v>
          </cell>
        </row>
        <row r="574">
          <cell r="AA574">
            <v>0</v>
          </cell>
          <cell r="AE574" t="e">
            <v>#N/A</v>
          </cell>
          <cell r="AG574" t="e">
            <v>#N/A</v>
          </cell>
        </row>
        <row r="575">
          <cell r="AA575">
            <v>0</v>
          </cell>
          <cell r="AE575" t="e">
            <v>#N/A</v>
          </cell>
          <cell r="AG575" t="e">
            <v>#N/A</v>
          </cell>
        </row>
        <row r="576">
          <cell r="AA576">
            <v>0</v>
          </cell>
          <cell r="AE576" t="e">
            <v>#N/A</v>
          </cell>
          <cell r="AG576" t="e">
            <v>#N/A</v>
          </cell>
        </row>
        <row r="577">
          <cell r="AA577">
            <v>0</v>
          </cell>
          <cell r="AE577" t="e">
            <v>#N/A</v>
          </cell>
          <cell r="AG577" t="e">
            <v>#N/A</v>
          </cell>
        </row>
        <row r="578">
          <cell r="AA578">
            <v>0</v>
          </cell>
          <cell r="AE578" t="e">
            <v>#N/A</v>
          </cell>
          <cell r="AG578" t="e">
            <v>#N/A</v>
          </cell>
        </row>
        <row r="579">
          <cell r="AA579">
            <v>0</v>
          </cell>
          <cell r="AE579" t="e">
            <v>#N/A</v>
          </cell>
          <cell r="AG579" t="e">
            <v>#N/A</v>
          </cell>
        </row>
        <row r="580">
          <cell r="AA580">
            <v>0</v>
          </cell>
          <cell r="AE580" t="e">
            <v>#N/A</v>
          </cell>
          <cell r="AG580" t="e">
            <v>#N/A</v>
          </cell>
        </row>
        <row r="581">
          <cell r="AA581">
            <v>0</v>
          </cell>
          <cell r="AE581" t="e">
            <v>#N/A</v>
          </cell>
          <cell r="AG581" t="e">
            <v>#N/A</v>
          </cell>
        </row>
        <row r="582">
          <cell r="AA582">
            <v>0</v>
          </cell>
          <cell r="AE582" t="e">
            <v>#N/A</v>
          </cell>
          <cell r="AG582" t="e">
            <v>#N/A</v>
          </cell>
        </row>
        <row r="583">
          <cell r="AA583">
            <v>0</v>
          </cell>
          <cell r="AE583" t="e">
            <v>#N/A</v>
          </cell>
          <cell r="AG583" t="e">
            <v>#N/A</v>
          </cell>
        </row>
        <row r="584">
          <cell r="AA584">
            <v>0</v>
          </cell>
          <cell r="AE584" t="e">
            <v>#N/A</v>
          </cell>
          <cell r="AG584" t="e">
            <v>#N/A</v>
          </cell>
        </row>
        <row r="585">
          <cell r="AA585">
            <v>0</v>
          </cell>
          <cell r="AE585" t="e">
            <v>#N/A</v>
          </cell>
          <cell r="AG585" t="e">
            <v>#N/A</v>
          </cell>
        </row>
        <row r="586">
          <cell r="AA586">
            <v>0</v>
          </cell>
          <cell r="AE586" t="e">
            <v>#N/A</v>
          </cell>
          <cell r="AG586" t="e">
            <v>#N/A</v>
          </cell>
        </row>
        <row r="587">
          <cell r="AA587">
            <v>0</v>
          </cell>
          <cell r="AE587" t="e">
            <v>#N/A</v>
          </cell>
          <cell r="AG587" t="e">
            <v>#N/A</v>
          </cell>
        </row>
        <row r="588">
          <cell r="AA588">
            <v>0</v>
          </cell>
          <cell r="AE588" t="e">
            <v>#N/A</v>
          </cell>
          <cell r="AG588" t="e">
            <v>#N/A</v>
          </cell>
        </row>
        <row r="589">
          <cell r="AA589">
            <v>0</v>
          </cell>
          <cell r="AE589" t="e">
            <v>#N/A</v>
          </cell>
          <cell r="AG589" t="e">
            <v>#N/A</v>
          </cell>
        </row>
        <row r="590">
          <cell r="AA590">
            <v>0</v>
          </cell>
          <cell r="AE590" t="e">
            <v>#N/A</v>
          </cell>
          <cell r="AG590" t="e">
            <v>#N/A</v>
          </cell>
        </row>
        <row r="591">
          <cell r="AA591">
            <v>0</v>
          </cell>
          <cell r="AE591" t="e">
            <v>#N/A</v>
          </cell>
          <cell r="AG591" t="e">
            <v>#N/A</v>
          </cell>
        </row>
        <row r="592">
          <cell r="AA592">
            <v>0</v>
          </cell>
          <cell r="AE592" t="e">
            <v>#N/A</v>
          </cell>
          <cell r="AG592" t="e">
            <v>#N/A</v>
          </cell>
        </row>
        <row r="593">
          <cell r="AA593">
            <v>0</v>
          </cell>
          <cell r="AE593" t="e">
            <v>#N/A</v>
          </cell>
          <cell r="AG593" t="e">
            <v>#N/A</v>
          </cell>
        </row>
        <row r="594">
          <cell r="AA594">
            <v>0</v>
          </cell>
          <cell r="AE594" t="e">
            <v>#N/A</v>
          </cell>
          <cell r="AG594" t="e">
            <v>#N/A</v>
          </cell>
        </row>
        <row r="595">
          <cell r="AA595">
            <v>0</v>
          </cell>
          <cell r="AE595" t="e">
            <v>#N/A</v>
          </cell>
          <cell r="AG595" t="e">
            <v>#N/A</v>
          </cell>
        </row>
        <row r="596">
          <cell r="AA596">
            <v>0</v>
          </cell>
          <cell r="AE596" t="e">
            <v>#N/A</v>
          </cell>
          <cell r="AG596" t="e">
            <v>#N/A</v>
          </cell>
        </row>
        <row r="597">
          <cell r="AA597">
            <v>0</v>
          </cell>
          <cell r="AE597" t="e">
            <v>#N/A</v>
          </cell>
          <cell r="AG597" t="e">
            <v>#N/A</v>
          </cell>
        </row>
        <row r="598">
          <cell r="AA598">
            <v>0</v>
          </cell>
          <cell r="AE598" t="e">
            <v>#N/A</v>
          </cell>
          <cell r="AG598" t="e">
            <v>#N/A</v>
          </cell>
        </row>
        <row r="599">
          <cell r="AA599">
            <v>0</v>
          </cell>
          <cell r="AE599" t="e">
            <v>#N/A</v>
          </cell>
          <cell r="AG599" t="e">
            <v>#N/A</v>
          </cell>
        </row>
        <row r="600">
          <cell r="AA600">
            <v>0</v>
          </cell>
          <cell r="AE600" t="e">
            <v>#N/A</v>
          </cell>
          <cell r="AG600" t="e">
            <v>#N/A</v>
          </cell>
        </row>
        <row r="601">
          <cell r="AA601">
            <v>0</v>
          </cell>
          <cell r="AE601" t="e">
            <v>#N/A</v>
          </cell>
          <cell r="AG601" t="e">
            <v>#N/A</v>
          </cell>
        </row>
        <row r="602">
          <cell r="AA602">
            <v>0</v>
          </cell>
          <cell r="AE602" t="e">
            <v>#N/A</v>
          </cell>
          <cell r="AG602" t="e">
            <v>#N/A</v>
          </cell>
        </row>
        <row r="603">
          <cell r="AA603">
            <v>0</v>
          </cell>
          <cell r="AE603" t="e">
            <v>#N/A</v>
          </cell>
          <cell r="AG603" t="e">
            <v>#N/A</v>
          </cell>
        </row>
        <row r="604">
          <cell r="AA604">
            <v>0</v>
          </cell>
          <cell r="AE604" t="e">
            <v>#N/A</v>
          </cell>
          <cell r="AG604" t="e">
            <v>#N/A</v>
          </cell>
        </row>
        <row r="605">
          <cell r="AA605">
            <v>0</v>
          </cell>
          <cell r="AE605" t="e">
            <v>#N/A</v>
          </cell>
          <cell r="AG605" t="e">
            <v>#N/A</v>
          </cell>
        </row>
        <row r="606">
          <cell r="AA606">
            <v>0</v>
          </cell>
          <cell r="AE606" t="e">
            <v>#N/A</v>
          </cell>
          <cell r="AG606" t="e">
            <v>#N/A</v>
          </cell>
        </row>
        <row r="607">
          <cell r="AA607">
            <v>0</v>
          </cell>
          <cell r="AE607" t="e">
            <v>#N/A</v>
          </cell>
          <cell r="AG607" t="e">
            <v>#N/A</v>
          </cell>
        </row>
        <row r="608">
          <cell r="AA608">
            <v>0</v>
          </cell>
          <cell r="AE608" t="e">
            <v>#N/A</v>
          </cell>
          <cell r="AG608" t="e">
            <v>#N/A</v>
          </cell>
        </row>
        <row r="609">
          <cell r="AA609">
            <v>0</v>
          </cell>
          <cell r="AE609" t="e">
            <v>#N/A</v>
          </cell>
          <cell r="AG609" t="e">
            <v>#N/A</v>
          </cell>
        </row>
        <row r="610">
          <cell r="AA610">
            <v>0</v>
          </cell>
          <cell r="AE610" t="e">
            <v>#N/A</v>
          </cell>
          <cell r="AG610" t="e">
            <v>#N/A</v>
          </cell>
        </row>
        <row r="611">
          <cell r="AA611">
            <v>0</v>
          </cell>
          <cell r="AE611" t="e">
            <v>#N/A</v>
          </cell>
          <cell r="AG611" t="e">
            <v>#N/A</v>
          </cell>
        </row>
        <row r="612">
          <cell r="AA612">
            <v>0</v>
          </cell>
          <cell r="AE612" t="e">
            <v>#N/A</v>
          </cell>
          <cell r="AG612" t="e">
            <v>#N/A</v>
          </cell>
        </row>
        <row r="613">
          <cell r="AA613">
            <v>0</v>
          </cell>
          <cell r="AE613" t="e">
            <v>#N/A</v>
          </cell>
          <cell r="AG613" t="e">
            <v>#N/A</v>
          </cell>
        </row>
        <row r="614">
          <cell r="AA614">
            <v>0</v>
          </cell>
          <cell r="AE614" t="e">
            <v>#N/A</v>
          </cell>
          <cell r="AG614" t="e">
            <v>#N/A</v>
          </cell>
        </row>
        <row r="615">
          <cell r="AA615">
            <v>0</v>
          </cell>
          <cell r="AE615" t="e">
            <v>#N/A</v>
          </cell>
          <cell r="AG615" t="e">
            <v>#N/A</v>
          </cell>
        </row>
        <row r="616">
          <cell r="AA616">
            <v>0</v>
          </cell>
          <cell r="AE616" t="e">
            <v>#N/A</v>
          </cell>
          <cell r="AG616" t="e">
            <v>#N/A</v>
          </cell>
        </row>
        <row r="617">
          <cell r="AA617">
            <v>0</v>
          </cell>
          <cell r="AE617" t="e">
            <v>#N/A</v>
          </cell>
          <cell r="AG617" t="e">
            <v>#N/A</v>
          </cell>
        </row>
        <row r="618">
          <cell r="AA618">
            <v>0</v>
          </cell>
          <cell r="AE618" t="e">
            <v>#N/A</v>
          </cell>
          <cell r="AG618" t="e">
            <v>#N/A</v>
          </cell>
        </row>
        <row r="619">
          <cell r="AA619">
            <v>0</v>
          </cell>
          <cell r="AE619" t="e">
            <v>#N/A</v>
          </cell>
          <cell r="AG619" t="e">
            <v>#N/A</v>
          </cell>
        </row>
        <row r="620">
          <cell r="AA620">
            <v>0</v>
          </cell>
          <cell r="AE620" t="e">
            <v>#N/A</v>
          </cell>
          <cell r="AG620" t="e">
            <v>#N/A</v>
          </cell>
        </row>
        <row r="621">
          <cell r="AA621">
            <v>0</v>
          </cell>
          <cell r="AE621" t="e">
            <v>#N/A</v>
          </cell>
          <cell r="AG621" t="e">
            <v>#N/A</v>
          </cell>
        </row>
        <row r="622">
          <cell r="AA622">
            <v>0</v>
          </cell>
          <cell r="AE622" t="e">
            <v>#N/A</v>
          </cell>
          <cell r="AG622" t="e">
            <v>#N/A</v>
          </cell>
        </row>
        <row r="623">
          <cell r="AA623">
            <v>0</v>
          </cell>
          <cell r="AE623" t="e">
            <v>#N/A</v>
          </cell>
          <cell r="AG623" t="e">
            <v>#N/A</v>
          </cell>
        </row>
        <row r="624">
          <cell r="AA624">
            <v>0</v>
          </cell>
          <cell r="AE624" t="e">
            <v>#N/A</v>
          </cell>
          <cell r="AG624" t="e">
            <v>#N/A</v>
          </cell>
        </row>
        <row r="625">
          <cell r="AA625">
            <v>0</v>
          </cell>
          <cell r="AE625" t="e">
            <v>#N/A</v>
          </cell>
          <cell r="AG625" t="e">
            <v>#N/A</v>
          </cell>
        </row>
        <row r="626">
          <cell r="AA626">
            <v>0</v>
          </cell>
          <cell r="AE626" t="e">
            <v>#N/A</v>
          </cell>
          <cell r="AG626" t="e">
            <v>#N/A</v>
          </cell>
        </row>
        <row r="627">
          <cell r="AA627">
            <v>0</v>
          </cell>
          <cell r="AE627" t="e">
            <v>#N/A</v>
          </cell>
          <cell r="AG627" t="e">
            <v>#N/A</v>
          </cell>
        </row>
        <row r="628">
          <cell r="AA628">
            <v>0</v>
          </cell>
          <cell r="AE628" t="e">
            <v>#N/A</v>
          </cell>
          <cell r="AG628" t="e">
            <v>#N/A</v>
          </cell>
        </row>
        <row r="629">
          <cell r="AA629">
            <v>0</v>
          </cell>
          <cell r="AE629" t="e">
            <v>#N/A</v>
          </cell>
          <cell r="AG629" t="e">
            <v>#N/A</v>
          </cell>
        </row>
        <row r="630">
          <cell r="AA630">
            <v>0</v>
          </cell>
          <cell r="AE630" t="e">
            <v>#N/A</v>
          </cell>
          <cell r="AG630" t="e">
            <v>#N/A</v>
          </cell>
        </row>
        <row r="631">
          <cell r="AA631">
            <v>0</v>
          </cell>
          <cell r="AE631" t="e">
            <v>#N/A</v>
          </cell>
          <cell r="AG631" t="e">
            <v>#N/A</v>
          </cell>
        </row>
        <row r="632">
          <cell r="AA632">
            <v>0</v>
          </cell>
          <cell r="AE632" t="e">
            <v>#N/A</v>
          </cell>
          <cell r="AG632" t="e">
            <v>#N/A</v>
          </cell>
        </row>
        <row r="633">
          <cell r="AA633">
            <v>0</v>
          </cell>
          <cell r="AE633" t="e">
            <v>#N/A</v>
          </cell>
          <cell r="AG633" t="e">
            <v>#N/A</v>
          </cell>
        </row>
        <row r="634">
          <cell r="AA634">
            <v>0</v>
          </cell>
          <cell r="AE634" t="e">
            <v>#N/A</v>
          </cell>
          <cell r="AG634" t="e">
            <v>#N/A</v>
          </cell>
        </row>
        <row r="635">
          <cell r="AA635">
            <v>0</v>
          </cell>
          <cell r="AE635" t="e">
            <v>#N/A</v>
          </cell>
          <cell r="AG635" t="e">
            <v>#N/A</v>
          </cell>
        </row>
        <row r="636">
          <cell r="AA636">
            <v>0</v>
          </cell>
          <cell r="AE636" t="e">
            <v>#N/A</v>
          </cell>
          <cell r="AG636" t="e">
            <v>#N/A</v>
          </cell>
        </row>
        <row r="637">
          <cell r="AA637">
            <v>0</v>
          </cell>
          <cell r="AE637" t="e">
            <v>#N/A</v>
          </cell>
          <cell r="AG637" t="e">
            <v>#N/A</v>
          </cell>
        </row>
        <row r="638">
          <cell r="AA638">
            <v>0</v>
          </cell>
          <cell r="AE638" t="e">
            <v>#N/A</v>
          </cell>
          <cell r="AG638" t="e">
            <v>#N/A</v>
          </cell>
        </row>
        <row r="639">
          <cell r="AA639">
            <v>0</v>
          </cell>
          <cell r="AE639" t="e">
            <v>#N/A</v>
          </cell>
          <cell r="AG639" t="e">
            <v>#N/A</v>
          </cell>
        </row>
        <row r="640">
          <cell r="AA640">
            <v>0</v>
          </cell>
          <cell r="AE640" t="e">
            <v>#N/A</v>
          </cell>
          <cell r="AG640" t="e">
            <v>#N/A</v>
          </cell>
        </row>
        <row r="641">
          <cell r="AA641">
            <v>0</v>
          </cell>
          <cell r="AE641" t="e">
            <v>#N/A</v>
          </cell>
          <cell r="AG641" t="e">
            <v>#N/A</v>
          </cell>
        </row>
        <row r="642">
          <cell r="AA642">
            <v>0</v>
          </cell>
          <cell r="AE642" t="e">
            <v>#N/A</v>
          </cell>
          <cell r="AG642" t="e">
            <v>#N/A</v>
          </cell>
        </row>
        <row r="643">
          <cell r="AA643">
            <v>0</v>
          </cell>
          <cell r="AE643" t="e">
            <v>#N/A</v>
          </cell>
          <cell r="AG643" t="e">
            <v>#N/A</v>
          </cell>
        </row>
        <row r="644">
          <cell r="AA644">
            <v>0</v>
          </cell>
          <cell r="AE644" t="e">
            <v>#N/A</v>
          </cell>
          <cell r="AG644" t="e">
            <v>#N/A</v>
          </cell>
        </row>
        <row r="645">
          <cell r="AA645">
            <v>0</v>
          </cell>
          <cell r="AE645" t="e">
            <v>#N/A</v>
          </cell>
          <cell r="AG645" t="e">
            <v>#N/A</v>
          </cell>
        </row>
        <row r="646">
          <cell r="AA646">
            <v>0</v>
          </cell>
          <cell r="AE646" t="e">
            <v>#N/A</v>
          </cell>
          <cell r="AG646" t="e">
            <v>#N/A</v>
          </cell>
        </row>
        <row r="647">
          <cell r="AA647">
            <v>0</v>
          </cell>
          <cell r="AE647" t="e">
            <v>#N/A</v>
          </cell>
          <cell r="AG647" t="e">
            <v>#N/A</v>
          </cell>
        </row>
        <row r="648">
          <cell r="AA648">
            <v>0</v>
          </cell>
          <cell r="AE648" t="e">
            <v>#N/A</v>
          </cell>
          <cell r="AG648" t="e">
            <v>#N/A</v>
          </cell>
        </row>
        <row r="649">
          <cell r="AA649">
            <v>0</v>
          </cell>
          <cell r="AE649" t="e">
            <v>#N/A</v>
          </cell>
          <cell r="AG649" t="e">
            <v>#N/A</v>
          </cell>
        </row>
        <row r="650">
          <cell r="AA650">
            <v>0</v>
          </cell>
          <cell r="AE650" t="e">
            <v>#N/A</v>
          </cell>
          <cell r="AG650" t="e">
            <v>#N/A</v>
          </cell>
        </row>
        <row r="651">
          <cell r="AA651">
            <v>0</v>
          </cell>
          <cell r="AE651" t="e">
            <v>#N/A</v>
          </cell>
          <cell r="AG651" t="e">
            <v>#N/A</v>
          </cell>
        </row>
        <row r="652">
          <cell r="AA652">
            <v>0</v>
          </cell>
          <cell r="AE652" t="e">
            <v>#N/A</v>
          </cell>
          <cell r="AG652" t="e">
            <v>#N/A</v>
          </cell>
        </row>
        <row r="653">
          <cell r="AA653">
            <v>0</v>
          </cell>
          <cell r="AE653" t="e">
            <v>#N/A</v>
          </cell>
          <cell r="AG653" t="e">
            <v>#N/A</v>
          </cell>
        </row>
        <row r="654">
          <cell r="AA654">
            <v>0</v>
          </cell>
          <cell r="AE654" t="e">
            <v>#N/A</v>
          </cell>
          <cell r="AG654" t="e">
            <v>#N/A</v>
          </cell>
        </row>
        <row r="655">
          <cell r="AA655">
            <v>0</v>
          </cell>
          <cell r="AE655" t="e">
            <v>#N/A</v>
          </cell>
          <cell r="AG655" t="e">
            <v>#N/A</v>
          </cell>
        </row>
        <row r="656">
          <cell r="AA656">
            <v>0</v>
          </cell>
          <cell r="AE656" t="e">
            <v>#N/A</v>
          </cell>
          <cell r="AG656" t="e">
            <v>#N/A</v>
          </cell>
        </row>
        <row r="657">
          <cell r="AA657">
            <v>0</v>
          </cell>
          <cell r="AE657" t="e">
            <v>#N/A</v>
          </cell>
          <cell r="AG657" t="e">
            <v>#N/A</v>
          </cell>
        </row>
        <row r="658">
          <cell r="AA658">
            <v>0</v>
          </cell>
          <cell r="AE658" t="e">
            <v>#N/A</v>
          </cell>
          <cell r="AG658" t="e">
            <v>#N/A</v>
          </cell>
        </row>
        <row r="659">
          <cell r="AA659">
            <v>0</v>
          </cell>
          <cell r="AE659" t="e">
            <v>#N/A</v>
          </cell>
          <cell r="AG659" t="e">
            <v>#N/A</v>
          </cell>
        </row>
        <row r="660">
          <cell r="AA660">
            <v>0</v>
          </cell>
          <cell r="AE660" t="e">
            <v>#N/A</v>
          </cell>
          <cell r="AG660" t="e">
            <v>#N/A</v>
          </cell>
        </row>
        <row r="661">
          <cell r="AA661">
            <v>0</v>
          </cell>
          <cell r="AE661" t="e">
            <v>#N/A</v>
          </cell>
          <cell r="AG661" t="e">
            <v>#N/A</v>
          </cell>
        </row>
        <row r="662">
          <cell r="AA662">
            <v>0</v>
          </cell>
          <cell r="AE662" t="e">
            <v>#N/A</v>
          </cell>
          <cell r="AG662" t="e">
            <v>#N/A</v>
          </cell>
        </row>
        <row r="663">
          <cell r="AA663">
            <v>0</v>
          </cell>
          <cell r="AE663" t="e">
            <v>#N/A</v>
          </cell>
          <cell r="AG663" t="e">
            <v>#N/A</v>
          </cell>
        </row>
        <row r="664">
          <cell r="AA664">
            <v>0</v>
          </cell>
          <cell r="AE664" t="e">
            <v>#N/A</v>
          </cell>
          <cell r="AG664" t="e">
            <v>#N/A</v>
          </cell>
        </row>
        <row r="665">
          <cell r="AA665">
            <v>0</v>
          </cell>
          <cell r="AE665" t="e">
            <v>#N/A</v>
          </cell>
          <cell r="AG665" t="e">
            <v>#N/A</v>
          </cell>
        </row>
        <row r="666">
          <cell r="AA666">
            <v>0</v>
          </cell>
          <cell r="AE666" t="e">
            <v>#N/A</v>
          </cell>
          <cell r="AG666" t="e">
            <v>#N/A</v>
          </cell>
        </row>
        <row r="667">
          <cell r="AA667">
            <v>0</v>
          </cell>
          <cell r="AE667" t="e">
            <v>#N/A</v>
          </cell>
          <cell r="AG667" t="e">
            <v>#N/A</v>
          </cell>
        </row>
        <row r="668">
          <cell r="AA668">
            <v>0</v>
          </cell>
          <cell r="AE668" t="e">
            <v>#N/A</v>
          </cell>
          <cell r="AG668" t="e">
            <v>#N/A</v>
          </cell>
        </row>
        <row r="669">
          <cell r="AA669">
            <v>0</v>
          </cell>
          <cell r="AE669" t="e">
            <v>#N/A</v>
          </cell>
          <cell r="AG669" t="e">
            <v>#N/A</v>
          </cell>
        </row>
        <row r="670">
          <cell r="AA670">
            <v>0</v>
          </cell>
          <cell r="AE670" t="e">
            <v>#N/A</v>
          </cell>
          <cell r="AG670" t="e">
            <v>#N/A</v>
          </cell>
        </row>
        <row r="671">
          <cell r="AA671">
            <v>0</v>
          </cell>
          <cell r="AE671" t="e">
            <v>#N/A</v>
          </cell>
          <cell r="AG671" t="e">
            <v>#N/A</v>
          </cell>
        </row>
        <row r="672">
          <cell r="AA672">
            <v>0</v>
          </cell>
          <cell r="AE672" t="e">
            <v>#N/A</v>
          </cell>
          <cell r="AG672" t="e">
            <v>#N/A</v>
          </cell>
        </row>
        <row r="673">
          <cell r="AA673">
            <v>0</v>
          </cell>
          <cell r="AE673" t="e">
            <v>#N/A</v>
          </cell>
          <cell r="AG673" t="e">
            <v>#N/A</v>
          </cell>
        </row>
        <row r="674">
          <cell r="AA674">
            <v>0</v>
          </cell>
          <cell r="AE674" t="e">
            <v>#N/A</v>
          </cell>
          <cell r="AG674" t="e">
            <v>#N/A</v>
          </cell>
        </row>
        <row r="675">
          <cell r="AA675">
            <v>0</v>
          </cell>
          <cell r="AE675" t="e">
            <v>#N/A</v>
          </cell>
          <cell r="AG675" t="e">
            <v>#N/A</v>
          </cell>
        </row>
        <row r="676">
          <cell r="AA676">
            <v>0</v>
          </cell>
          <cell r="AE676" t="e">
            <v>#N/A</v>
          </cell>
          <cell r="AG676" t="e">
            <v>#N/A</v>
          </cell>
        </row>
        <row r="677">
          <cell r="AA677">
            <v>0</v>
          </cell>
          <cell r="AE677" t="e">
            <v>#N/A</v>
          </cell>
          <cell r="AG677" t="e">
            <v>#N/A</v>
          </cell>
        </row>
        <row r="678">
          <cell r="AA678">
            <v>0</v>
          </cell>
          <cell r="AE678" t="e">
            <v>#N/A</v>
          </cell>
          <cell r="AG678" t="e">
            <v>#N/A</v>
          </cell>
        </row>
        <row r="679">
          <cell r="AA679">
            <v>0</v>
          </cell>
          <cell r="AE679" t="e">
            <v>#N/A</v>
          </cell>
          <cell r="AG679" t="e">
            <v>#N/A</v>
          </cell>
        </row>
        <row r="680">
          <cell r="AA680">
            <v>0</v>
          </cell>
          <cell r="AE680" t="e">
            <v>#N/A</v>
          </cell>
          <cell r="AG680" t="e">
            <v>#N/A</v>
          </cell>
        </row>
        <row r="681">
          <cell r="AA681">
            <v>0</v>
          </cell>
          <cell r="AE681" t="e">
            <v>#N/A</v>
          </cell>
          <cell r="AG681" t="e">
            <v>#N/A</v>
          </cell>
        </row>
        <row r="682">
          <cell r="AA682">
            <v>0</v>
          </cell>
          <cell r="AE682" t="e">
            <v>#N/A</v>
          </cell>
          <cell r="AG682" t="e">
            <v>#N/A</v>
          </cell>
        </row>
        <row r="683">
          <cell r="AA683">
            <v>0</v>
          </cell>
          <cell r="AE683" t="e">
            <v>#N/A</v>
          </cell>
          <cell r="AG683" t="e">
            <v>#N/A</v>
          </cell>
        </row>
        <row r="684">
          <cell r="AA684">
            <v>0</v>
          </cell>
          <cell r="AE684" t="e">
            <v>#N/A</v>
          </cell>
          <cell r="AG684" t="e">
            <v>#N/A</v>
          </cell>
        </row>
        <row r="685">
          <cell r="AA685">
            <v>0</v>
          </cell>
          <cell r="AE685" t="e">
            <v>#N/A</v>
          </cell>
          <cell r="AG685" t="e">
            <v>#N/A</v>
          </cell>
        </row>
        <row r="686">
          <cell r="AA686">
            <v>0</v>
          </cell>
          <cell r="AE686" t="e">
            <v>#N/A</v>
          </cell>
          <cell r="AG686" t="e">
            <v>#N/A</v>
          </cell>
        </row>
        <row r="687">
          <cell r="AA687">
            <v>0</v>
          </cell>
          <cell r="AE687" t="e">
            <v>#N/A</v>
          </cell>
          <cell r="AG687" t="e">
            <v>#N/A</v>
          </cell>
        </row>
        <row r="688">
          <cell r="AA688">
            <v>0</v>
          </cell>
          <cell r="AE688" t="e">
            <v>#N/A</v>
          </cell>
          <cell r="AG688" t="e">
            <v>#N/A</v>
          </cell>
        </row>
        <row r="689">
          <cell r="AA689">
            <v>0</v>
          </cell>
          <cell r="AE689" t="e">
            <v>#N/A</v>
          </cell>
          <cell r="AG689" t="e">
            <v>#N/A</v>
          </cell>
        </row>
        <row r="690">
          <cell r="AA690">
            <v>0</v>
          </cell>
          <cell r="AE690" t="e">
            <v>#N/A</v>
          </cell>
          <cell r="AG690" t="e">
            <v>#N/A</v>
          </cell>
        </row>
        <row r="691">
          <cell r="AA691">
            <v>0</v>
          </cell>
          <cell r="AE691" t="e">
            <v>#N/A</v>
          </cell>
          <cell r="AG691" t="e">
            <v>#N/A</v>
          </cell>
        </row>
        <row r="692">
          <cell r="AA692">
            <v>0</v>
          </cell>
          <cell r="AE692" t="e">
            <v>#N/A</v>
          </cell>
          <cell r="AG692" t="e">
            <v>#N/A</v>
          </cell>
        </row>
        <row r="693">
          <cell r="AA693">
            <v>0</v>
          </cell>
          <cell r="AE693" t="e">
            <v>#N/A</v>
          </cell>
          <cell r="AG693" t="e">
            <v>#N/A</v>
          </cell>
        </row>
        <row r="694">
          <cell r="AA694">
            <v>0</v>
          </cell>
          <cell r="AE694" t="e">
            <v>#N/A</v>
          </cell>
          <cell r="AG694" t="e">
            <v>#N/A</v>
          </cell>
        </row>
        <row r="695">
          <cell r="AA695">
            <v>0</v>
          </cell>
          <cell r="AE695" t="e">
            <v>#N/A</v>
          </cell>
          <cell r="AG695" t="e">
            <v>#N/A</v>
          </cell>
        </row>
        <row r="696">
          <cell r="AA696">
            <v>0</v>
          </cell>
          <cell r="AE696" t="e">
            <v>#N/A</v>
          </cell>
          <cell r="AG696" t="e">
            <v>#N/A</v>
          </cell>
        </row>
        <row r="697">
          <cell r="AA697">
            <v>0</v>
          </cell>
          <cell r="AE697" t="e">
            <v>#N/A</v>
          </cell>
          <cell r="AG697" t="e">
            <v>#N/A</v>
          </cell>
        </row>
        <row r="698">
          <cell r="AA698">
            <v>0</v>
          </cell>
          <cell r="AE698" t="e">
            <v>#N/A</v>
          </cell>
          <cell r="AG698" t="e">
            <v>#N/A</v>
          </cell>
        </row>
        <row r="699">
          <cell r="AA699">
            <v>0</v>
          </cell>
          <cell r="AE699" t="e">
            <v>#N/A</v>
          </cell>
          <cell r="AG699" t="e">
            <v>#N/A</v>
          </cell>
        </row>
        <row r="700">
          <cell r="AA700">
            <v>0</v>
          </cell>
          <cell r="AE700" t="e">
            <v>#N/A</v>
          </cell>
          <cell r="AG700" t="e">
            <v>#N/A</v>
          </cell>
        </row>
        <row r="701">
          <cell r="AA701">
            <v>0</v>
          </cell>
          <cell r="AE701" t="e">
            <v>#N/A</v>
          </cell>
          <cell r="AG701" t="e">
            <v>#N/A</v>
          </cell>
        </row>
        <row r="702">
          <cell r="AA702">
            <v>0</v>
          </cell>
          <cell r="AE702" t="e">
            <v>#N/A</v>
          </cell>
          <cell r="AG702" t="e">
            <v>#N/A</v>
          </cell>
        </row>
        <row r="703">
          <cell r="AA703">
            <v>0</v>
          </cell>
          <cell r="AE703" t="e">
            <v>#N/A</v>
          </cell>
          <cell r="AG703" t="e">
            <v>#N/A</v>
          </cell>
        </row>
        <row r="704">
          <cell r="AA704">
            <v>0</v>
          </cell>
          <cell r="AE704" t="e">
            <v>#N/A</v>
          </cell>
          <cell r="AG704" t="e">
            <v>#N/A</v>
          </cell>
        </row>
        <row r="705">
          <cell r="AA705">
            <v>0</v>
          </cell>
          <cell r="AE705" t="e">
            <v>#N/A</v>
          </cell>
          <cell r="AG705" t="e">
            <v>#N/A</v>
          </cell>
        </row>
        <row r="706">
          <cell r="AA706">
            <v>0</v>
          </cell>
          <cell r="AE706" t="e">
            <v>#N/A</v>
          </cell>
          <cell r="AG706" t="e">
            <v>#N/A</v>
          </cell>
        </row>
        <row r="707">
          <cell r="AA707">
            <v>0</v>
          </cell>
          <cell r="AE707" t="e">
            <v>#N/A</v>
          </cell>
          <cell r="AG707" t="e">
            <v>#N/A</v>
          </cell>
        </row>
        <row r="708">
          <cell r="AA708">
            <v>0</v>
          </cell>
          <cell r="AE708" t="e">
            <v>#N/A</v>
          </cell>
          <cell r="AG708" t="e">
            <v>#N/A</v>
          </cell>
        </row>
        <row r="709">
          <cell r="AA709">
            <v>0</v>
          </cell>
          <cell r="AE709" t="e">
            <v>#N/A</v>
          </cell>
          <cell r="AG709" t="e">
            <v>#N/A</v>
          </cell>
        </row>
        <row r="710">
          <cell r="AA710">
            <v>0</v>
          </cell>
          <cell r="AE710" t="e">
            <v>#N/A</v>
          </cell>
          <cell r="AG710" t="e">
            <v>#N/A</v>
          </cell>
        </row>
        <row r="711">
          <cell r="AA711">
            <v>0</v>
          </cell>
          <cell r="AE711" t="e">
            <v>#N/A</v>
          </cell>
          <cell r="AG711" t="e">
            <v>#N/A</v>
          </cell>
        </row>
        <row r="712">
          <cell r="AA712">
            <v>0</v>
          </cell>
          <cell r="AE712" t="e">
            <v>#N/A</v>
          </cell>
          <cell r="AG712" t="e">
            <v>#N/A</v>
          </cell>
        </row>
        <row r="713">
          <cell r="AA713">
            <v>0</v>
          </cell>
          <cell r="AE713" t="e">
            <v>#N/A</v>
          </cell>
          <cell r="AG713" t="e">
            <v>#N/A</v>
          </cell>
        </row>
        <row r="714">
          <cell r="AA714">
            <v>0</v>
          </cell>
          <cell r="AE714" t="e">
            <v>#N/A</v>
          </cell>
          <cell r="AG714" t="e">
            <v>#N/A</v>
          </cell>
        </row>
        <row r="715">
          <cell r="AA715">
            <v>0</v>
          </cell>
          <cell r="AE715" t="e">
            <v>#N/A</v>
          </cell>
          <cell r="AG715" t="e">
            <v>#N/A</v>
          </cell>
        </row>
        <row r="716">
          <cell r="AA716">
            <v>0</v>
          </cell>
          <cell r="AE716" t="e">
            <v>#N/A</v>
          </cell>
          <cell r="AG716" t="e">
            <v>#N/A</v>
          </cell>
        </row>
        <row r="717">
          <cell r="AA717">
            <v>0</v>
          </cell>
          <cell r="AE717" t="e">
            <v>#N/A</v>
          </cell>
          <cell r="AG717" t="e">
            <v>#N/A</v>
          </cell>
        </row>
        <row r="718">
          <cell r="AA718">
            <v>0</v>
          </cell>
          <cell r="AE718" t="e">
            <v>#N/A</v>
          </cell>
          <cell r="AG718" t="e">
            <v>#N/A</v>
          </cell>
        </row>
        <row r="719">
          <cell r="AA719">
            <v>0</v>
          </cell>
          <cell r="AE719" t="e">
            <v>#N/A</v>
          </cell>
          <cell r="AG719" t="e">
            <v>#N/A</v>
          </cell>
        </row>
        <row r="720">
          <cell r="AA720">
            <v>0</v>
          </cell>
          <cell r="AE720" t="e">
            <v>#N/A</v>
          </cell>
          <cell r="AG720" t="e">
            <v>#N/A</v>
          </cell>
        </row>
        <row r="721">
          <cell r="AA721">
            <v>0</v>
          </cell>
          <cell r="AE721" t="e">
            <v>#N/A</v>
          </cell>
          <cell r="AG721" t="e">
            <v>#N/A</v>
          </cell>
        </row>
        <row r="722">
          <cell r="AA722">
            <v>0</v>
          </cell>
          <cell r="AE722" t="e">
            <v>#N/A</v>
          </cell>
          <cell r="AG722" t="e">
            <v>#N/A</v>
          </cell>
        </row>
        <row r="723">
          <cell r="AA723">
            <v>0</v>
          </cell>
          <cell r="AE723" t="e">
            <v>#N/A</v>
          </cell>
          <cell r="AG723" t="e">
            <v>#N/A</v>
          </cell>
        </row>
        <row r="724">
          <cell r="AA724">
            <v>0</v>
          </cell>
          <cell r="AE724" t="e">
            <v>#N/A</v>
          </cell>
          <cell r="AG724" t="e">
            <v>#N/A</v>
          </cell>
        </row>
        <row r="725">
          <cell r="AA725">
            <v>0</v>
          </cell>
          <cell r="AE725" t="e">
            <v>#N/A</v>
          </cell>
          <cell r="AG725" t="e">
            <v>#N/A</v>
          </cell>
        </row>
        <row r="726">
          <cell r="AA726">
            <v>0</v>
          </cell>
          <cell r="AE726" t="e">
            <v>#N/A</v>
          </cell>
          <cell r="AG726" t="e">
            <v>#N/A</v>
          </cell>
        </row>
        <row r="727">
          <cell r="AA727">
            <v>0</v>
          </cell>
          <cell r="AE727" t="e">
            <v>#N/A</v>
          </cell>
          <cell r="AG727" t="e">
            <v>#N/A</v>
          </cell>
        </row>
        <row r="728">
          <cell r="AA728">
            <v>0</v>
          </cell>
          <cell r="AE728" t="e">
            <v>#N/A</v>
          </cell>
          <cell r="AG728" t="e">
            <v>#N/A</v>
          </cell>
        </row>
        <row r="729">
          <cell r="AA729">
            <v>0</v>
          </cell>
          <cell r="AE729" t="e">
            <v>#N/A</v>
          </cell>
          <cell r="AG729" t="e">
            <v>#N/A</v>
          </cell>
        </row>
        <row r="730">
          <cell r="AA730">
            <v>0</v>
          </cell>
          <cell r="AE730" t="e">
            <v>#N/A</v>
          </cell>
          <cell r="AG730" t="e">
            <v>#N/A</v>
          </cell>
        </row>
        <row r="731">
          <cell r="AA731">
            <v>0</v>
          </cell>
          <cell r="AE731" t="e">
            <v>#N/A</v>
          </cell>
          <cell r="AG731" t="e">
            <v>#N/A</v>
          </cell>
        </row>
        <row r="732">
          <cell r="AA732">
            <v>0</v>
          </cell>
          <cell r="AE732" t="e">
            <v>#N/A</v>
          </cell>
          <cell r="AG732" t="e">
            <v>#N/A</v>
          </cell>
        </row>
        <row r="733">
          <cell r="AA733">
            <v>0</v>
          </cell>
          <cell r="AE733" t="e">
            <v>#N/A</v>
          </cell>
          <cell r="AG733" t="e">
            <v>#N/A</v>
          </cell>
        </row>
        <row r="734">
          <cell r="AA734">
            <v>0</v>
          </cell>
          <cell r="AE734" t="e">
            <v>#N/A</v>
          </cell>
          <cell r="AG734" t="e">
            <v>#N/A</v>
          </cell>
        </row>
        <row r="735">
          <cell r="AA735">
            <v>0</v>
          </cell>
          <cell r="AE735" t="e">
            <v>#N/A</v>
          </cell>
          <cell r="AG735" t="e">
            <v>#N/A</v>
          </cell>
        </row>
        <row r="736">
          <cell r="AA736">
            <v>0</v>
          </cell>
          <cell r="AE736" t="e">
            <v>#N/A</v>
          </cell>
          <cell r="AG736" t="e">
            <v>#N/A</v>
          </cell>
        </row>
        <row r="737">
          <cell r="AA737">
            <v>0</v>
          </cell>
          <cell r="AE737" t="e">
            <v>#N/A</v>
          </cell>
          <cell r="AG737" t="e">
            <v>#N/A</v>
          </cell>
        </row>
        <row r="738">
          <cell r="AA738">
            <v>0</v>
          </cell>
          <cell r="AE738" t="e">
            <v>#N/A</v>
          </cell>
          <cell r="AG738" t="e">
            <v>#N/A</v>
          </cell>
        </row>
        <row r="739">
          <cell r="AA739">
            <v>0</v>
          </cell>
          <cell r="AE739" t="e">
            <v>#N/A</v>
          </cell>
          <cell r="AG739" t="e">
            <v>#N/A</v>
          </cell>
        </row>
        <row r="740">
          <cell r="AA740">
            <v>0</v>
          </cell>
          <cell r="AE740" t="e">
            <v>#N/A</v>
          </cell>
          <cell r="AG740" t="e">
            <v>#N/A</v>
          </cell>
        </row>
        <row r="741">
          <cell r="AA741">
            <v>0</v>
          </cell>
          <cell r="AE741" t="e">
            <v>#N/A</v>
          </cell>
          <cell r="AG741" t="e">
            <v>#N/A</v>
          </cell>
        </row>
        <row r="742">
          <cell r="AA742">
            <v>0</v>
          </cell>
          <cell r="AE742" t="e">
            <v>#N/A</v>
          </cell>
          <cell r="AG742" t="e">
            <v>#N/A</v>
          </cell>
        </row>
        <row r="743">
          <cell r="AA743">
            <v>0</v>
          </cell>
          <cell r="AE743" t="e">
            <v>#N/A</v>
          </cell>
          <cell r="AG743" t="e">
            <v>#N/A</v>
          </cell>
        </row>
        <row r="744">
          <cell r="AA744">
            <v>0</v>
          </cell>
          <cell r="AE744" t="e">
            <v>#N/A</v>
          </cell>
          <cell r="AG744" t="e">
            <v>#N/A</v>
          </cell>
        </row>
        <row r="745">
          <cell r="AA745">
            <v>0</v>
          </cell>
          <cell r="AE745" t="e">
            <v>#N/A</v>
          </cell>
          <cell r="AG745" t="e">
            <v>#N/A</v>
          </cell>
        </row>
        <row r="746">
          <cell r="AA746">
            <v>0</v>
          </cell>
          <cell r="AE746" t="e">
            <v>#N/A</v>
          </cell>
          <cell r="AG746" t="e">
            <v>#N/A</v>
          </cell>
        </row>
        <row r="747">
          <cell r="AA747">
            <v>0</v>
          </cell>
          <cell r="AE747" t="e">
            <v>#N/A</v>
          </cell>
          <cell r="AG747" t="e">
            <v>#N/A</v>
          </cell>
        </row>
        <row r="748">
          <cell r="AA748">
            <v>0</v>
          </cell>
          <cell r="AE748" t="e">
            <v>#N/A</v>
          </cell>
          <cell r="AG748" t="e">
            <v>#N/A</v>
          </cell>
        </row>
        <row r="749">
          <cell r="AA749">
            <v>0</v>
          </cell>
          <cell r="AE749" t="e">
            <v>#N/A</v>
          </cell>
          <cell r="AG749" t="e">
            <v>#N/A</v>
          </cell>
        </row>
        <row r="750">
          <cell r="AA750">
            <v>0</v>
          </cell>
          <cell r="AE750" t="e">
            <v>#N/A</v>
          </cell>
          <cell r="AG750" t="e">
            <v>#N/A</v>
          </cell>
        </row>
        <row r="751">
          <cell r="AA751">
            <v>0</v>
          </cell>
          <cell r="AE751" t="e">
            <v>#N/A</v>
          </cell>
          <cell r="AG751" t="e">
            <v>#N/A</v>
          </cell>
        </row>
        <row r="752">
          <cell r="AA752">
            <v>0</v>
          </cell>
          <cell r="AE752" t="e">
            <v>#N/A</v>
          </cell>
          <cell r="AG752" t="e">
            <v>#N/A</v>
          </cell>
        </row>
        <row r="753">
          <cell r="AA753">
            <v>0</v>
          </cell>
          <cell r="AE753" t="e">
            <v>#N/A</v>
          </cell>
          <cell r="AG753" t="e">
            <v>#N/A</v>
          </cell>
        </row>
        <row r="754">
          <cell r="AA754">
            <v>0</v>
          </cell>
          <cell r="AE754" t="e">
            <v>#N/A</v>
          </cell>
          <cell r="AG754" t="e">
            <v>#N/A</v>
          </cell>
        </row>
        <row r="755">
          <cell r="AA755">
            <v>0</v>
          </cell>
          <cell r="AE755" t="e">
            <v>#N/A</v>
          </cell>
          <cell r="AG755" t="e">
            <v>#N/A</v>
          </cell>
        </row>
        <row r="756">
          <cell r="AA756">
            <v>0</v>
          </cell>
          <cell r="AE756" t="e">
            <v>#N/A</v>
          </cell>
          <cell r="AG756" t="e">
            <v>#N/A</v>
          </cell>
        </row>
        <row r="757">
          <cell r="AA757">
            <v>0</v>
          </cell>
          <cell r="AE757" t="e">
            <v>#N/A</v>
          </cell>
          <cell r="AG757" t="e">
            <v>#N/A</v>
          </cell>
        </row>
        <row r="758">
          <cell r="AA758">
            <v>0</v>
          </cell>
          <cell r="AE758" t="e">
            <v>#N/A</v>
          </cell>
          <cell r="AG758" t="e">
            <v>#N/A</v>
          </cell>
        </row>
        <row r="759">
          <cell r="AA759">
            <v>0</v>
          </cell>
          <cell r="AE759" t="e">
            <v>#N/A</v>
          </cell>
          <cell r="AG759" t="e">
            <v>#N/A</v>
          </cell>
        </row>
        <row r="760">
          <cell r="AA760">
            <v>0</v>
          </cell>
          <cell r="AE760" t="e">
            <v>#N/A</v>
          </cell>
          <cell r="AG760" t="e">
            <v>#N/A</v>
          </cell>
        </row>
        <row r="761">
          <cell r="AA761">
            <v>0</v>
          </cell>
          <cell r="AE761" t="e">
            <v>#N/A</v>
          </cell>
          <cell r="AG761" t="e">
            <v>#N/A</v>
          </cell>
        </row>
        <row r="762">
          <cell r="AA762">
            <v>0</v>
          </cell>
          <cell r="AE762" t="e">
            <v>#N/A</v>
          </cell>
          <cell r="AG762" t="e">
            <v>#N/A</v>
          </cell>
        </row>
        <row r="763">
          <cell r="AA763">
            <v>0</v>
          </cell>
          <cell r="AE763" t="e">
            <v>#N/A</v>
          </cell>
          <cell r="AG763" t="e">
            <v>#N/A</v>
          </cell>
        </row>
        <row r="764">
          <cell r="AA764">
            <v>0</v>
          </cell>
          <cell r="AE764" t="e">
            <v>#N/A</v>
          </cell>
          <cell r="AG764" t="e">
            <v>#N/A</v>
          </cell>
        </row>
        <row r="765">
          <cell r="AA765">
            <v>0</v>
          </cell>
          <cell r="AE765" t="e">
            <v>#N/A</v>
          </cell>
          <cell r="AG765" t="e">
            <v>#N/A</v>
          </cell>
        </row>
        <row r="766">
          <cell r="AA766">
            <v>0</v>
          </cell>
          <cell r="AE766" t="e">
            <v>#N/A</v>
          </cell>
          <cell r="AG766" t="e">
            <v>#N/A</v>
          </cell>
        </row>
        <row r="767">
          <cell r="AA767">
            <v>0</v>
          </cell>
          <cell r="AE767" t="e">
            <v>#N/A</v>
          </cell>
          <cell r="AG767" t="e">
            <v>#N/A</v>
          </cell>
        </row>
        <row r="768">
          <cell r="AA768">
            <v>0</v>
          </cell>
          <cell r="AE768" t="e">
            <v>#N/A</v>
          </cell>
          <cell r="AG768" t="e">
            <v>#N/A</v>
          </cell>
        </row>
        <row r="769">
          <cell r="AA769">
            <v>0</v>
          </cell>
          <cell r="AE769" t="e">
            <v>#N/A</v>
          </cell>
          <cell r="AG769" t="e">
            <v>#N/A</v>
          </cell>
        </row>
        <row r="770">
          <cell r="AA770">
            <v>0</v>
          </cell>
          <cell r="AE770" t="e">
            <v>#N/A</v>
          </cell>
          <cell r="AG770" t="e">
            <v>#N/A</v>
          </cell>
        </row>
        <row r="771">
          <cell r="AA771">
            <v>0</v>
          </cell>
          <cell r="AE771" t="e">
            <v>#N/A</v>
          </cell>
          <cell r="AG771" t="e">
            <v>#N/A</v>
          </cell>
        </row>
        <row r="772">
          <cell r="AA772">
            <v>0</v>
          </cell>
          <cell r="AE772" t="e">
            <v>#N/A</v>
          </cell>
          <cell r="AG772" t="e">
            <v>#N/A</v>
          </cell>
        </row>
        <row r="773">
          <cell r="AA773">
            <v>0</v>
          </cell>
          <cell r="AE773" t="e">
            <v>#N/A</v>
          </cell>
          <cell r="AG773" t="e">
            <v>#N/A</v>
          </cell>
        </row>
        <row r="774">
          <cell r="AA774">
            <v>0</v>
          </cell>
          <cell r="AE774" t="e">
            <v>#N/A</v>
          </cell>
          <cell r="AG774" t="e">
            <v>#N/A</v>
          </cell>
        </row>
        <row r="775">
          <cell r="AA775">
            <v>0</v>
          </cell>
          <cell r="AE775" t="e">
            <v>#N/A</v>
          </cell>
          <cell r="AG775" t="e">
            <v>#N/A</v>
          </cell>
        </row>
        <row r="776">
          <cell r="AA776">
            <v>0</v>
          </cell>
          <cell r="AE776" t="e">
            <v>#N/A</v>
          </cell>
          <cell r="AG776" t="e">
            <v>#N/A</v>
          </cell>
        </row>
        <row r="777">
          <cell r="AA777">
            <v>0</v>
          </cell>
          <cell r="AE777" t="e">
            <v>#N/A</v>
          </cell>
          <cell r="AG777" t="e">
            <v>#N/A</v>
          </cell>
        </row>
        <row r="778">
          <cell r="AA778">
            <v>0</v>
          </cell>
          <cell r="AE778" t="e">
            <v>#N/A</v>
          </cell>
          <cell r="AG778" t="e">
            <v>#N/A</v>
          </cell>
        </row>
        <row r="779">
          <cell r="AA779">
            <v>0</v>
          </cell>
          <cell r="AE779" t="e">
            <v>#N/A</v>
          </cell>
          <cell r="AG779" t="e">
            <v>#N/A</v>
          </cell>
        </row>
        <row r="780">
          <cell r="AA780">
            <v>0</v>
          </cell>
          <cell r="AE780" t="e">
            <v>#N/A</v>
          </cell>
          <cell r="AG780" t="e">
            <v>#N/A</v>
          </cell>
        </row>
        <row r="781">
          <cell r="AA781">
            <v>0</v>
          </cell>
          <cell r="AE781" t="e">
            <v>#N/A</v>
          </cell>
          <cell r="AG781" t="e">
            <v>#N/A</v>
          </cell>
        </row>
        <row r="782">
          <cell r="AA782">
            <v>0</v>
          </cell>
          <cell r="AE782" t="e">
            <v>#N/A</v>
          </cell>
          <cell r="AG782" t="e">
            <v>#N/A</v>
          </cell>
        </row>
        <row r="783">
          <cell r="AA783">
            <v>0</v>
          </cell>
          <cell r="AE783" t="e">
            <v>#N/A</v>
          </cell>
          <cell r="AG783" t="e">
            <v>#N/A</v>
          </cell>
        </row>
        <row r="784">
          <cell r="AA784">
            <v>0</v>
          </cell>
          <cell r="AE784" t="e">
            <v>#N/A</v>
          </cell>
          <cell r="AG784" t="e">
            <v>#N/A</v>
          </cell>
        </row>
        <row r="785">
          <cell r="AA785">
            <v>0</v>
          </cell>
          <cell r="AE785" t="e">
            <v>#N/A</v>
          </cell>
          <cell r="AG785" t="e">
            <v>#N/A</v>
          </cell>
        </row>
        <row r="786">
          <cell r="AA786">
            <v>0</v>
          </cell>
          <cell r="AE786" t="e">
            <v>#N/A</v>
          </cell>
          <cell r="AG786" t="e">
            <v>#N/A</v>
          </cell>
        </row>
        <row r="787">
          <cell r="AA787">
            <v>0</v>
          </cell>
          <cell r="AE787" t="e">
            <v>#N/A</v>
          </cell>
          <cell r="AG787" t="e">
            <v>#N/A</v>
          </cell>
        </row>
        <row r="788">
          <cell r="AA788">
            <v>0</v>
          </cell>
          <cell r="AE788" t="e">
            <v>#N/A</v>
          </cell>
          <cell r="AG788" t="e">
            <v>#N/A</v>
          </cell>
        </row>
        <row r="789">
          <cell r="AA789">
            <v>0</v>
          </cell>
          <cell r="AE789" t="e">
            <v>#N/A</v>
          </cell>
          <cell r="AG789" t="e">
            <v>#N/A</v>
          </cell>
        </row>
        <row r="790">
          <cell r="AA790">
            <v>0</v>
          </cell>
          <cell r="AE790" t="e">
            <v>#N/A</v>
          </cell>
          <cell r="AG790" t="e">
            <v>#N/A</v>
          </cell>
        </row>
        <row r="791">
          <cell r="AA791">
            <v>0</v>
          </cell>
          <cell r="AE791" t="e">
            <v>#N/A</v>
          </cell>
          <cell r="AG791" t="e">
            <v>#N/A</v>
          </cell>
        </row>
        <row r="792">
          <cell r="AA792">
            <v>0</v>
          </cell>
          <cell r="AE792" t="e">
            <v>#N/A</v>
          </cell>
          <cell r="AG792" t="e">
            <v>#N/A</v>
          </cell>
        </row>
        <row r="793">
          <cell r="AA793">
            <v>0</v>
          </cell>
          <cell r="AE793" t="e">
            <v>#N/A</v>
          </cell>
          <cell r="AG793" t="e">
            <v>#N/A</v>
          </cell>
        </row>
        <row r="794">
          <cell r="AA794">
            <v>0</v>
          </cell>
          <cell r="AE794" t="e">
            <v>#N/A</v>
          </cell>
          <cell r="AG794" t="e">
            <v>#N/A</v>
          </cell>
        </row>
        <row r="795">
          <cell r="AA795">
            <v>0</v>
          </cell>
          <cell r="AE795" t="e">
            <v>#N/A</v>
          </cell>
          <cell r="AG795" t="e">
            <v>#N/A</v>
          </cell>
        </row>
        <row r="796">
          <cell r="AA796">
            <v>0</v>
          </cell>
          <cell r="AE796" t="e">
            <v>#N/A</v>
          </cell>
          <cell r="AG796" t="e">
            <v>#N/A</v>
          </cell>
        </row>
        <row r="797">
          <cell r="AA797">
            <v>0</v>
          </cell>
          <cell r="AE797" t="e">
            <v>#N/A</v>
          </cell>
          <cell r="AG797" t="e">
            <v>#N/A</v>
          </cell>
        </row>
        <row r="798">
          <cell r="AA798">
            <v>0</v>
          </cell>
          <cell r="AE798" t="e">
            <v>#N/A</v>
          </cell>
          <cell r="AG798" t="e">
            <v>#N/A</v>
          </cell>
        </row>
        <row r="799">
          <cell r="AA799">
            <v>0</v>
          </cell>
          <cell r="AE799" t="e">
            <v>#N/A</v>
          </cell>
          <cell r="AG799" t="e">
            <v>#N/A</v>
          </cell>
        </row>
        <row r="800">
          <cell r="AA800">
            <v>0</v>
          </cell>
          <cell r="AE800" t="e">
            <v>#N/A</v>
          </cell>
          <cell r="AG800" t="e">
            <v>#N/A</v>
          </cell>
        </row>
        <row r="801">
          <cell r="AA801">
            <v>0</v>
          </cell>
          <cell r="AE801" t="e">
            <v>#N/A</v>
          </cell>
          <cell r="AG801" t="e">
            <v>#N/A</v>
          </cell>
        </row>
        <row r="802">
          <cell r="AA802">
            <v>0</v>
          </cell>
          <cell r="AE802" t="e">
            <v>#N/A</v>
          </cell>
          <cell r="AG802" t="e">
            <v>#N/A</v>
          </cell>
        </row>
        <row r="803">
          <cell r="AA803">
            <v>0</v>
          </cell>
          <cell r="AE803" t="e">
            <v>#N/A</v>
          </cell>
          <cell r="AG803" t="e">
            <v>#N/A</v>
          </cell>
        </row>
        <row r="804">
          <cell r="AA804">
            <v>0</v>
          </cell>
          <cell r="AE804" t="e">
            <v>#N/A</v>
          </cell>
          <cell r="AG804" t="e">
            <v>#N/A</v>
          </cell>
        </row>
        <row r="805">
          <cell r="AA805">
            <v>0</v>
          </cell>
          <cell r="AE805" t="e">
            <v>#N/A</v>
          </cell>
          <cell r="AG805" t="e">
            <v>#N/A</v>
          </cell>
        </row>
        <row r="806">
          <cell r="AA806">
            <v>0</v>
          </cell>
          <cell r="AE806" t="e">
            <v>#N/A</v>
          </cell>
          <cell r="AG806" t="e">
            <v>#N/A</v>
          </cell>
        </row>
        <row r="807">
          <cell r="AA807">
            <v>0</v>
          </cell>
          <cell r="AE807" t="e">
            <v>#N/A</v>
          </cell>
          <cell r="AG807" t="e">
            <v>#N/A</v>
          </cell>
        </row>
        <row r="808">
          <cell r="AA808">
            <v>0</v>
          </cell>
          <cell r="AE808" t="e">
            <v>#N/A</v>
          </cell>
          <cell r="AG808" t="e">
            <v>#N/A</v>
          </cell>
        </row>
        <row r="809">
          <cell r="AA809">
            <v>0</v>
          </cell>
          <cell r="AE809" t="e">
            <v>#N/A</v>
          </cell>
          <cell r="AG809" t="e">
            <v>#N/A</v>
          </cell>
        </row>
        <row r="810">
          <cell r="AA810">
            <v>0</v>
          </cell>
          <cell r="AE810" t="e">
            <v>#N/A</v>
          </cell>
          <cell r="AG810" t="e">
            <v>#N/A</v>
          </cell>
        </row>
        <row r="811">
          <cell r="AA811">
            <v>0</v>
          </cell>
          <cell r="AE811" t="e">
            <v>#N/A</v>
          </cell>
          <cell r="AG811" t="e">
            <v>#N/A</v>
          </cell>
        </row>
        <row r="812">
          <cell r="AA812">
            <v>0</v>
          </cell>
          <cell r="AE812" t="e">
            <v>#N/A</v>
          </cell>
          <cell r="AG812" t="e">
            <v>#N/A</v>
          </cell>
        </row>
        <row r="813">
          <cell r="AA813">
            <v>0</v>
          </cell>
          <cell r="AE813" t="e">
            <v>#N/A</v>
          </cell>
          <cell r="AG813" t="e">
            <v>#N/A</v>
          </cell>
        </row>
        <row r="814">
          <cell r="AA814">
            <v>0</v>
          </cell>
          <cell r="AE814" t="e">
            <v>#N/A</v>
          </cell>
          <cell r="AG814" t="e">
            <v>#N/A</v>
          </cell>
        </row>
        <row r="815">
          <cell r="AA815">
            <v>0</v>
          </cell>
          <cell r="AE815" t="e">
            <v>#N/A</v>
          </cell>
          <cell r="AG815" t="e">
            <v>#N/A</v>
          </cell>
        </row>
        <row r="816">
          <cell r="AA816">
            <v>0</v>
          </cell>
          <cell r="AE816" t="e">
            <v>#N/A</v>
          </cell>
          <cell r="AG816" t="e">
            <v>#N/A</v>
          </cell>
        </row>
        <row r="817">
          <cell r="AA817">
            <v>0</v>
          </cell>
          <cell r="AE817" t="e">
            <v>#N/A</v>
          </cell>
          <cell r="AG817" t="e">
            <v>#N/A</v>
          </cell>
        </row>
        <row r="818">
          <cell r="AA818">
            <v>0</v>
          </cell>
          <cell r="AE818" t="e">
            <v>#N/A</v>
          </cell>
          <cell r="AG818" t="e">
            <v>#N/A</v>
          </cell>
        </row>
        <row r="819">
          <cell r="AA819">
            <v>0</v>
          </cell>
          <cell r="AE819" t="e">
            <v>#N/A</v>
          </cell>
          <cell r="AG819" t="e">
            <v>#N/A</v>
          </cell>
        </row>
        <row r="820">
          <cell r="AA820">
            <v>0</v>
          </cell>
          <cell r="AE820" t="e">
            <v>#N/A</v>
          </cell>
          <cell r="AG820" t="e">
            <v>#N/A</v>
          </cell>
        </row>
        <row r="821">
          <cell r="AA821">
            <v>0</v>
          </cell>
          <cell r="AE821" t="e">
            <v>#N/A</v>
          </cell>
          <cell r="AG821" t="e">
            <v>#N/A</v>
          </cell>
        </row>
        <row r="822">
          <cell r="AA822">
            <v>0</v>
          </cell>
          <cell r="AE822" t="e">
            <v>#N/A</v>
          </cell>
          <cell r="AG822" t="e">
            <v>#N/A</v>
          </cell>
        </row>
        <row r="823">
          <cell r="AA823">
            <v>0</v>
          </cell>
          <cell r="AE823" t="e">
            <v>#N/A</v>
          </cell>
          <cell r="AG823" t="e">
            <v>#N/A</v>
          </cell>
        </row>
        <row r="824">
          <cell r="AA824">
            <v>0</v>
          </cell>
          <cell r="AE824" t="e">
            <v>#N/A</v>
          </cell>
          <cell r="AG824" t="e">
            <v>#N/A</v>
          </cell>
        </row>
        <row r="825">
          <cell r="AA825">
            <v>0</v>
          </cell>
          <cell r="AE825" t="e">
            <v>#N/A</v>
          </cell>
          <cell r="AG825" t="e">
            <v>#N/A</v>
          </cell>
        </row>
        <row r="826">
          <cell r="AA826">
            <v>0</v>
          </cell>
          <cell r="AE826" t="e">
            <v>#N/A</v>
          </cell>
          <cell r="AG826" t="e">
            <v>#N/A</v>
          </cell>
        </row>
        <row r="827">
          <cell r="AA827">
            <v>0</v>
          </cell>
          <cell r="AE827" t="e">
            <v>#N/A</v>
          </cell>
          <cell r="AG827" t="e">
            <v>#N/A</v>
          </cell>
        </row>
        <row r="828">
          <cell r="AA828">
            <v>0</v>
          </cell>
          <cell r="AE828" t="e">
            <v>#N/A</v>
          </cell>
          <cell r="AG828" t="e">
            <v>#N/A</v>
          </cell>
        </row>
        <row r="829">
          <cell r="AA829">
            <v>0</v>
          </cell>
          <cell r="AE829" t="e">
            <v>#N/A</v>
          </cell>
          <cell r="AG829" t="e">
            <v>#N/A</v>
          </cell>
        </row>
        <row r="830">
          <cell r="AA830">
            <v>0</v>
          </cell>
          <cell r="AE830" t="e">
            <v>#N/A</v>
          </cell>
          <cell r="AG830" t="e">
            <v>#N/A</v>
          </cell>
        </row>
        <row r="831">
          <cell r="AA831">
            <v>0</v>
          </cell>
          <cell r="AE831" t="e">
            <v>#N/A</v>
          </cell>
          <cell r="AG831" t="e">
            <v>#N/A</v>
          </cell>
        </row>
        <row r="832">
          <cell r="AA832">
            <v>0</v>
          </cell>
          <cell r="AE832" t="e">
            <v>#N/A</v>
          </cell>
          <cell r="AG832" t="e">
            <v>#N/A</v>
          </cell>
        </row>
        <row r="833">
          <cell r="AA833">
            <v>0</v>
          </cell>
          <cell r="AE833" t="e">
            <v>#N/A</v>
          </cell>
          <cell r="AG833" t="e">
            <v>#N/A</v>
          </cell>
        </row>
        <row r="834">
          <cell r="AA834">
            <v>0</v>
          </cell>
          <cell r="AE834" t="e">
            <v>#N/A</v>
          </cell>
          <cell r="AG834" t="e">
            <v>#N/A</v>
          </cell>
        </row>
        <row r="835">
          <cell r="AA835">
            <v>0</v>
          </cell>
          <cell r="AE835" t="e">
            <v>#N/A</v>
          </cell>
          <cell r="AG835" t="e">
            <v>#N/A</v>
          </cell>
        </row>
        <row r="836">
          <cell r="AA836">
            <v>0</v>
          </cell>
          <cell r="AE836" t="e">
            <v>#N/A</v>
          </cell>
          <cell r="AG836" t="e">
            <v>#N/A</v>
          </cell>
        </row>
        <row r="837">
          <cell r="AA837">
            <v>0</v>
          </cell>
          <cell r="AE837" t="e">
            <v>#N/A</v>
          </cell>
          <cell r="AG837" t="e">
            <v>#N/A</v>
          </cell>
        </row>
        <row r="838">
          <cell r="AA838">
            <v>0</v>
          </cell>
          <cell r="AE838" t="e">
            <v>#N/A</v>
          </cell>
          <cell r="AG838" t="e">
            <v>#N/A</v>
          </cell>
        </row>
        <row r="839">
          <cell r="AA839">
            <v>0</v>
          </cell>
          <cell r="AE839" t="e">
            <v>#N/A</v>
          </cell>
          <cell r="AG839" t="e">
            <v>#N/A</v>
          </cell>
        </row>
        <row r="840">
          <cell r="AA840">
            <v>0</v>
          </cell>
          <cell r="AE840" t="e">
            <v>#N/A</v>
          </cell>
          <cell r="AG840" t="e">
            <v>#N/A</v>
          </cell>
        </row>
        <row r="841">
          <cell r="AA841">
            <v>0</v>
          </cell>
          <cell r="AE841" t="e">
            <v>#N/A</v>
          </cell>
          <cell r="AG841" t="e">
            <v>#N/A</v>
          </cell>
        </row>
        <row r="842">
          <cell r="AA842">
            <v>0</v>
          </cell>
          <cell r="AE842" t="e">
            <v>#N/A</v>
          </cell>
          <cell r="AG842" t="e">
            <v>#N/A</v>
          </cell>
        </row>
        <row r="843">
          <cell r="AA843">
            <v>0</v>
          </cell>
          <cell r="AE843" t="e">
            <v>#N/A</v>
          </cell>
          <cell r="AG843" t="e">
            <v>#N/A</v>
          </cell>
        </row>
        <row r="844">
          <cell r="AA844">
            <v>0</v>
          </cell>
          <cell r="AE844" t="e">
            <v>#N/A</v>
          </cell>
          <cell r="AG844" t="e">
            <v>#N/A</v>
          </cell>
        </row>
        <row r="845">
          <cell r="AA845">
            <v>0</v>
          </cell>
          <cell r="AE845" t="e">
            <v>#N/A</v>
          </cell>
          <cell r="AG845" t="e">
            <v>#N/A</v>
          </cell>
        </row>
        <row r="846">
          <cell r="AA846">
            <v>0</v>
          </cell>
          <cell r="AE846" t="e">
            <v>#N/A</v>
          </cell>
          <cell r="AG846" t="e">
            <v>#N/A</v>
          </cell>
        </row>
        <row r="847">
          <cell r="AA847">
            <v>0</v>
          </cell>
          <cell r="AE847" t="e">
            <v>#N/A</v>
          </cell>
          <cell r="AG847" t="e">
            <v>#N/A</v>
          </cell>
        </row>
        <row r="848">
          <cell r="AA848">
            <v>0</v>
          </cell>
          <cell r="AE848" t="e">
            <v>#N/A</v>
          </cell>
          <cell r="AG848" t="e">
            <v>#N/A</v>
          </cell>
        </row>
        <row r="849">
          <cell r="AA849">
            <v>0</v>
          </cell>
          <cell r="AE849" t="e">
            <v>#N/A</v>
          </cell>
          <cell r="AG849" t="e">
            <v>#N/A</v>
          </cell>
        </row>
        <row r="850">
          <cell r="AA850">
            <v>0</v>
          </cell>
          <cell r="AE850" t="e">
            <v>#N/A</v>
          </cell>
          <cell r="AG850" t="e">
            <v>#N/A</v>
          </cell>
        </row>
        <row r="851">
          <cell r="AA851">
            <v>0</v>
          </cell>
          <cell r="AE851" t="e">
            <v>#N/A</v>
          </cell>
          <cell r="AG851" t="e">
            <v>#N/A</v>
          </cell>
        </row>
        <row r="852">
          <cell r="AA852">
            <v>0</v>
          </cell>
          <cell r="AE852" t="e">
            <v>#N/A</v>
          </cell>
          <cell r="AG852" t="e">
            <v>#N/A</v>
          </cell>
        </row>
        <row r="853">
          <cell r="AA853">
            <v>0</v>
          </cell>
          <cell r="AE853" t="e">
            <v>#N/A</v>
          </cell>
          <cell r="AG853" t="e">
            <v>#N/A</v>
          </cell>
        </row>
        <row r="854">
          <cell r="AA854">
            <v>0</v>
          </cell>
          <cell r="AE854" t="e">
            <v>#N/A</v>
          </cell>
          <cell r="AG854" t="e">
            <v>#N/A</v>
          </cell>
        </row>
        <row r="855">
          <cell r="AA855">
            <v>0</v>
          </cell>
          <cell r="AE855" t="e">
            <v>#N/A</v>
          </cell>
          <cell r="AG855" t="e">
            <v>#N/A</v>
          </cell>
        </row>
        <row r="856">
          <cell r="AA856">
            <v>0</v>
          </cell>
          <cell r="AE856" t="e">
            <v>#N/A</v>
          </cell>
          <cell r="AG856" t="e">
            <v>#N/A</v>
          </cell>
        </row>
        <row r="857">
          <cell r="AA857">
            <v>0</v>
          </cell>
          <cell r="AE857" t="e">
            <v>#N/A</v>
          </cell>
          <cell r="AG857" t="e">
            <v>#N/A</v>
          </cell>
        </row>
        <row r="858">
          <cell r="AA858">
            <v>0</v>
          </cell>
          <cell r="AE858" t="e">
            <v>#N/A</v>
          </cell>
          <cell r="AG858" t="e">
            <v>#N/A</v>
          </cell>
        </row>
        <row r="859">
          <cell r="AA859">
            <v>0</v>
          </cell>
          <cell r="AE859" t="e">
            <v>#N/A</v>
          </cell>
          <cell r="AG859" t="e">
            <v>#N/A</v>
          </cell>
        </row>
        <row r="860">
          <cell r="AA860">
            <v>0</v>
          </cell>
          <cell r="AE860" t="e">
            <v>#N/A</v>
          </cell>
          <cell r="AG860" t="e">
            <v>#N/A</v>
          </cell>
        </row>
        <row r="861">
          <cell r="AA861">
            <v>0</v>
          </cell>
          <cell r="AE861" t="e">
            <v>#N/A</v>
          </cell>
          <cell r="AG861" t="e">
            <v>#N/A</v>
          </cell>
        </row>
        <row r="862">
          <cell r="AA862">
            <v>0</v>
          </cell>
          <cell r="AE862" t="e">
            <v>#N/A</v>
          </cell>
          <cell r="AG862" t="e">
            <v>#N/A</v>
          </cell>
        </row>
        <row r="863">
          <cell r="AA863">
            <v>0</v>
          </cell>
          <cell r="AE863" t="e">
            <v>#N/A</v>
          </cell>
          <cell r="AG863" t="e">
            <v>#N/A</v>
          </cell>
        </row>
        <row r="864">
          <cell r="AA864">
            <v>0</v>
          </cell>
          <cell r="AE864" t="e">
            <v>#N/A</v>
          </cell>
          <cell r="AG864" t="e">
            <v>#N/A</v>
          </cell>
        </row>
        <row r="865">
          <cell r="AA865">
            <v>0</v>
          </cell>
          <cell r="AE865" t="e">
            <v>#N/A</v>
          </cell>
          <cell r="AG865" t="e">
            <v>#N/A</v>
          </cell>
        </row>
        <row r="866">
          <cell r="AA866">
            <v>0</v>
          </cell>
          <cell r="AE866" t="e">
            <v>#N/A</v>
          </cell>
          <cell r="AG866" t="e">
            <v>#N/A</v>
          </cell>
        </row>
        <row r="867">
          <cell r="AA867">
            <v>0</v>
          </cell>
          <cell r="AE867" t="e">
            <v>#N/A</v>
          </cell>
          <cell r="AG867" t="e">
            <v>#N/A</v>
          </cell>
        </row>
        <row r="868">
          <cell r="AA868">
            <v>0</v>
          </cell>
          <cell r="AE868" t="e">
            <v>#N/A</v>
          </cell>
          <cell r="AG868" t="e">
            <v>#N/A</v>
          </cell>
        </row>
        <row r="869">
          <cell r="AA869">
            <v>0</v>
          </cell>
          <cell r="AE869" t="e">
            <v>#N/A</v>
          </cell>
          <cell r="AG869" t="e">
            <v>#N/A</v>
          </cell>
        </row>
        <row r="870">
          <cell r="AA870">
            <v>0</v>
          </cell>
          <cell r="AE870" t="e">
            <v>#N/A</v>
          </cell>
          <cell r="AG870" t="e">
            <v>#N/A</v>
          </cell>
        </row>
        <row r="871">
          <cell r="AA871">
            <v>0</v>
          </cell>
          <cell r="AE871" t="e">
            <v>#N/A</v>
          </cell>
          <cell r="AG871" t="e">
            <v>#N/A</v>
          </cell>
        </row>
        <row r="872">
          <cell r="AA872">
            <v>0</v>
          </cell>
          <cell r="AE872" t="e">
            <v>#N/A</v>
          </cell>
          <cell r="AG872" t="e">
            <v>#N/A</v>
          </cell>
        </row>
        <row r="873">
          <cell r="AA873">
            <v>0</v>
          </cell>
          <cell r="AE873" t="e">
            <v>#N/A</v>
          </cell>
          <cell r="AG873" t="e">
            <v>#N/A</v>
          </cell>
        </row>
        <row r="874">
          <cell r="AA874">
            <v>0</v>
          </cell>
          <cell r="AE874" t="e">
            <v>#N/A</v>
          </cell>
          <cell r="AG874" t="e">
            <v>#N/A</v>
          </cell>
        </row>
        <row r="875">
          <cell r="AA875">
            <v>0</v>
          </cell>
          <cell r="AE875" t="e">
            <v>#N/A</v>
          </cell>
          <cell r="AG875" t="e">
            <v>#N/A</v>
          </cell>
        </row>
        <row r="876">
          <cell r="AA876">
            <v>0</v>
          </cell>
          <cell r="AE876" t="e">
            <v>#N/A</v>
          </cell>
          <cell r="AG876" t="e">
            <v>#N/A</v>
          </cell>
        </row>
        <row r="877">
          <cell r="AA877">
            <v>0</v>
          </cell>
          <cell r="AE877" t="e">
            <v>#N/A</v>
          </cell>
          <cell r="AG877" t="e">
            <v>#N/A</v>
          </cell>
        </row>
        <row r="878">
          <cell r="AA878">
            <v>0</v>
          </cell>
          <cell r="AE878" t="e">
            <v>#N/A</v>
          </cell>
          <cell r="AG878" t="e">
            <v>#N/A</v>
          </cell>
        </row>
        <row r="879">
          <cell r="AA879">
            <v>0</v>
          </cell>
          <cell r="AE879" t="e">
            <v>#N/A</v>
          </cell>
          <cell r="AG879" t="e">
            <v>#N/A</v>
          </cell>
        </row>
        <row r="880">
          <cell r="AA880">
            <v>0</v>
          </cell>
          <cell r="AE880" t="e">
            <v>#N/A</v>
          </cell>
          <cell r="AG880" t="e">
            <v>#N/A</v>
          </cell>
        </row>
        <row r="881">
          <cell r="AA881">
            <v>0</v>
          </cell>
          <cell r="AE881" t="e">
            <v>#N/A</v>
          </cell>
          <cell r="AG881" t="e">
            <v>#N/A</v>
          </cell>
        </row>
        <row r="882">
          <cell r="AA882">
            <v>0</v>
          </cell>
          <cell r="AE882" t="e">
            <v>#N/A</v>
          </cell>
          <cell r="AG882" t="e">
            <v>#N/A</v>
          </cell>
        </row>
        <row r="883">
          <cell r="AA883">
            <v>0</v>
          </cell>
          <cell r="AE883" t="e">
            <v>#N/A</v>
          </cell>
          <cell r="AG883" t="e">
            <v>#N/A</v>
          </cell>
        </row>
        <row r="884">
          <cell r="AA884">
            <v>0</v>
          </cell>
          <cell r="AE884" t="e">
            <v>#N/A</v>
          </cell>
          <cell r="AG884" t="e">
            <v>#N/A</v>
          </cell>
        </row>
        <row r="885">
          <cell r="AA885">
            <v>0</v>
          </cell>
          <cell r="AE885" t="e">
            <v>#N/A</v>
          </cell>
          <cell r="AG885" t="e">
            <v>#N/A</v>
          </cell>
        </row>
        <row r="886">
          <cell r="AA886">
            <v>0</v>
          </cell>
          <cell r="AE886" t="e">
            <v>#N/A</v>
          </cell>
          <cell r="AG886" t="e">
            <v>#N/A</v>
          </cell>
        </row>
        <row r="887">
          <cell r="AA887">
            <v>0</v>
          </cell>
          <cell r="AE887" t="e">
            <v>#N/A</v>
          </cell>
          <cell r="AG887" t="e">
            <v>#N/A</v>
          </cell>
        </row>
        <row r="888">
          <cell r="AA888">
            <v>0</v>
          </cell>
          <cell r="AE888" t="e">
            <v>#N/A</v>
          </cell>
          <cell r="AG888" t="e">
            <v>#N/A</v>
          </cell>
        </row>
        <row r="889">
          <cell r="AA889">
            <v>0</v>
          </cell>
          <cell r="AE889" t="e">
            <v>#N/A</v>
          </cell>
          <cell r="AG889" t="e">
            <v>#N/A</v>
          </cell>
        </row>
        <row r="890">
          <cell r="AA890">
            <v>0</v>
          </cell>
          <cell r="AE890" t="e">
            <v>#N/A</v>
          </cell>
          <cell r="AG890" t="e">
            <v>#N/A</v>
          </cell>
        </row>
        <row r="891">
          <cell r="AA891">
            <v>0</v>
          </cell>
          <cell r="AE891" t="e">
            <v>#N/A</v>
          </cell>
          <cell r="AG891" t="e">
            <v>#N/A</v>
          </cell>
        </row>
        <row r="892">
          <cell r="AA892">
            <v>0</v>
          </cell>
          <cell r="AE892" t="e">
            <v>#N/A</v>
          </cell>
          <cell r="AG892" t="e">
            <v>#N/A</v>
          </cell>
        </row>
        <row r="893">
          <cell r="AA893">
            <v>0</v>
          </cell>
          <cell r="AE893" t="e">
            <v>#N/A</v>
          </cell>
          <cell r="AG893" t="e">
            <v>#N/A</v>
          </cell>
        </row>
        <row r="894">
          <cell r="AA894">
            <v>0</v>
          </cell>
          <cell r="AE894" t="e">
            <v>#N/A</v>
          </cell>
          <cell r="AG894" t="e">
            <v>#N/A</v>
          </cell>
        </row>
        <row r="895">
          <cell r="AA895">
            <v>0</v>
          </cell>
          <cell r="AE895" t="e">
            <v>#N/A</v>
          </cell>
          <cell r="AG895" t="e">
            <v>#N/A</v>
          </cell>
        </row>
        <row r="896">
          <cell r="AA896">
            <v>0</v>
          </cell>
          <cell r="AE896" t="e">
            <v>#N/A</v>
          </cell>
          <cell r="AG896" t="e">
            <v>#N/A</v>
          </cell>
        </row>
        <row r="897">
          <cell r="AA897">
            <v>0</v>
          </cell>
          <cell r="AE897" t="e">
            <v>#N/A</v>
          </cell>
          <cell r="AG897" t="e">
            <v>#N/A</v>
          </cell>
        </row>
        <row r="898">
          <cell r="AA898">
            <v>0</v>
          </cell>
          <cell r="AE898" t="e">
            <v>#N/A</v>
          </cell>
          <cell r="AG898" t="e">
            <v>#N/A</v>
          </cell>
        </row>
        <row r="899">
          <cell r="AA899">
            <v>0</v>
          </cell>
          <cell r="AE899" t="e">
            <v>#N/A</v>
          </cell>
          <cell r="AG899" t="e">
            <v>#N/A</v>
          </cell>
        </row>
        <row r="900">
          <cell r="AA900">
            <v>0</v>
          </cell>
          <cell r="AE900" t="e">
            <v>#N/A</v>
          </cell>
          <cell r="AG900" t="e">
            <v>#N/A</v>
          </cell>
        </row>
        <row r="901">
          <cell r="AA901">
            <v>0</v>
          </cell>
          <cell r="AE901" t="e">
            <v>#N/A</v>
          </cell>
          <cell r="AG901" t="e">
            <v>#N/A</v>
          </cell>
        </row>
        <row r="902">
          <cell r="AA902">
            <v>0</v>
          </cell>
          <cell r="AE902" t="e">
            <v>#N/A</v>
          </cell>
          <cell r="AG902" t="e">
            <v>#N/A</v>
          </cell>
        </row>
        <row r="903">
          <cell r="AA903">
            <v>0</v>
          </cell>
          <cell r="AE903" t="e">
            <v>#N/A</v>
          </cell>
          <cell r="AG903" t="e">
            <v>#N/A</v>
          </cell>
        </row>
        <row r="904">
          <cell r="AA904">
            <v>0</v>
          </cell>
          <cell r="AE904" t="e">
            <v>#N/A</v>
          </cell>
          <cell r="AG904" t="e">
            <v>#N/A</v>
          </cell>
        </row>
        <row r="905">
          <cell r="AA905">
            <v>0</v>
          </cell>
          <cell r="AE905" t="e">
            <v>#N/A</v>
          </cell>
          <cell r="AG905" t="e">
            <v>#N/A</v>
          </cell>
        </row>
        <row r="906">
          <cell r="AA906">
            <v>0</v>
          </cell>
          <cell r="AE906" t="e">
            <v>#N/A</v>
          </cell>
          <cell r="AG906" t="e">
            <v>#N/A</v>
          </cell>
        </row>
        <row r="907">
          <cell r="AA907">
            <v>0</v>
          </cell>
          <cell r="AE907" t="e">
            <v>#N/A</v>
          </cell>
          <cell r="AG907" t="e">
            <v>#N/A</v>
          </cell>
        </row>
        <row r="908">
          <cell r="AA908">
            <v>0</v>
          </cell>
          <cell r="AE908" t="e">
            <v>#N/A</v>
          </cell>
          <cell r="AG908" t="e">
            <v>#N/A</v>
          </cell>
        </row>
        <row r="909">
          <cell r="AA909">
            <v>0</v>
          </cell>
          <cell r="AE909" t="e">
            <v>#N/A</v>
          </cell>
          <cell r="AG909" t="e">
            <v>#N/A</v>
          </cell>
        </row>
        <row r="910">
          <cell r="AA910">
            <v>0</v>
          </cell>
          <cell r="AE910" t="e">
            <v>#N/A</v>
          </cell>
          <cell r="AG910" t="e">
            <v>#N/A</v>
          </cell>
        </row>
        <row r="911">
          <cell r="AA911">
            <v>0</v>
          </cell>
          <cell r="AE911" t="e">
            <v>#N/A</v>
          </cell>
          <cell r="AG911" t="e">
            <v>#N/A</v>
          </cell>
        </row>
        <row r="912">
          <cell r="AA912">
            <v>0</v>
          </cell>
          <cell r="AE912" t="e">
            <v>#N/A</v>
          </cell>
          <cell r="AG912" t="e">
            <v>#N/A</v>
          </cell>
        </row>
        <row r="913">
          <cell r="AA913">
            <v>0</v>
          </cell>
          <cell r="AE913" t="e">
            <v>#N/A</v>
          </cell>
          <cell r="AG913" t="e">
            <v>#N/A</v>
          </cell>
        </row>
        <row r="914">
          <cell r="AA914">
            <v>0</v>
          </cell>
          <cell r="AE914" t="e">
            <v>#N/A</v>
          </cell>
          <cell r="AG914" t="e">
            <v>#N/A</v>
          </cell>
        </row>
        <row r="915">
          <cell r="AA915">
            <v>0</v>
          </cell>
          <cell r="AE915" t="e">
            <v>#N/A</v>
          </cell>
          <cell r="AG915" t="e">
            <v>#N/A</v>
          </cell>
        </row>
        <row r="916">
          <cell r="AA916">
            <v>0</v>
          </cell>
          <cell r="AE916" t="e">
            <v>#N/A</v>
          </cell>
          <cell r="AG916" t="e">
            <v>#N/A</v>
          </cell>
        </row>
        <row r="917">
          <cell r="AA917">
            <v>0</v>
          </cell>
          <cell r="AE917" t="e">
            <v>#N/A</v>
          </cell>
          <cell r="AG917" t="e">
            <v>#N/A</v>
          </cell>
        </row>
        <row r="918">
          <cell r="AA918">
            <v>0</v>
          </cell>
          <cell r="AE918" t="e">
            <v>#N/A</v>
          </cell>
          <cell r="AG918" t="e">
            <v>#N/A</v>
          </cell>
        </row>
        <row r="919">
          <cell r="AA919">
            <v>0</v>
          </cell>
          <cell r="AE919" t="e">
            <v>#N/A</v>
          </cell>
          <cell r="AG919" t="e">
            <v>#N/A</v>
          </cell>
        </row>
        <row r="920">
          <cell r="AA920">
            <v>0</v>
          </cell>
          <cell r="AE920" t="e">
            <v>#N/A</v>
          </cell>
          <cell r="AG920" t="e">
            <v>#N/A</v>
          </cell>
        </row>
        <row r="921">
          <cell r="AA921">
            <v>0</v>
          </cell>
          <cell r="AE921" t="e">
            <v>#N/A</v>
          </cell>
          <cell r="AG921" t="e">
            <v>#N/A</v>
          </cell>
        </row>
        <row r="922">
          <cell r="AA922">
            <v>0</v>
          </cell>
          <cell r="AE922" t="e">
            <v>#N/A</v>
          </cell>
          <cell r="AG922" t="e">
            <v>#N/A</v>
          </cell>
        </row>
        <row r="923">
          <cell r="AA923">
            <v>0</v>
          </cell>
          <cell r="AE923" t="e">
            <v>#N/A</v>
          </cell>
          <cell r="AG923" t="e">
            <v>#N/A</v>
          </cell>
        </row>
        <row r="924">
          <cell r="AA924">
            <v>0</v>
          </cell>
          <cell r="AE924" t="e">
            <v>#N/A</v>
          </cell>
          <cell r="AG924" t="e">
            <v>#N/A</v>
          </cell>
        </row>
        <row r="925">
          <cell r="AA925">
            <v>0</v>
          </cell>
          <cell r="AE925" t="e">
            <v>#N/A</v>
          </cell>
          <cell r="AG925" t="e">
            <v>#N/A</v>
          </cell>
        </row>
        <row r="926">
          <cell r="AA926">
            <v>0</v>
          </cell>
          <cell r="AE926" t="e">
            <v>#N/A</v>
          </cell>
          <cell r="AG926" t="e">
            <v>#N/A</v>
          </cell>
        </row>
        <row r="927">
          <cell r="AA927">
            <v>0</v>
          </cell>
          <cell r="AE927" t="e">
            <v>#N/A</v>
          </cell>
          <cell r="AG927" t="e">
            <v>#N/A</v>
          </cell>
        </row>
        <row r="928">
          <cell r="AA928">
            <v>0</v>
          </cell>
          <cell r="AE928" t="e">
            <v>#N/A</v>
          </cell>
          <cell r="AG928" t="e">
            <v>#N/A</v>
          </cell>
        </row>
        <row r="929">
          <cell r="AA929">
            <v>0</v>
          </cell>
          <cell r="AE929" t="e">
            <v>#N/A</v>
          </cell>
          <cell r="AG929" t="e">
            <v>#N/A</v>
          </cell>
        </row>
        <row r="930">
          <cell r="AA930">
            <v>0</v>
          </cell>
          <cell r="AE930" t="e">
            <v>#N/A</v>
          </cell>
          <cell r="AG930" t="e">
            <v>#N/A</v>
          </cell>
        </row>
        <row r="931">
          <cell r="AA931">
            <v>0</v>
          </cell>
          <cell r="AE931" t="e">
            <v>#N/A</v>
          </cell>
          <cell r="AG931" t="e">
            <v>#N/A</v>
          </cell>
        </row>
        <row r="932">
          <cell r="AA932">
            <v>0</v>
          </cell>
          <cell r="AE932" t="e">
            <v>#N/A</v>
          </cell>
          <cell r="AG932" t="e">
            <v>#N/A</v>
          </cell>
        </row>
        <row r="933">
          <cell r="AA933">
            <v>0</v>
          </cell>
          <cell r="AE933" t="e">
            <v>#N/A</v>
          </cell>
          <cell r="AG933" t="e">
            <v>#N/A</v>
          </cell>
        </row>
        <row r="934">
          <cell r="AA934">
            <v>0</v>
          </cell>
          <cell r="AE934" t="e">
            <v>#N/A</v>
          </cell>
          <cell r="AG934" t="e">
            <v>#N/A</v>
          </cell>
        </row>
        <row r="935">
          <cell r="AA935">
            <v>0</v>
          </cell>
          <cell r="AE935" t="e">
            <v>#N/A</v>
          </cell>
          <cell r="AG935" t="e">
            <v>#N/A</v>
          </cell>
        </row>
        <row r="936">
          <cell r="AA936">
            <v>0</v>
          </cell>
          <cell r="AE936" t="e">
            <v>#N/A</v>
          </cell>
          <cell r="AG936" t="e">
            <v>#N/A</v>
          </cell>
        </row>
        <row r="937">
          <cell r="AA937">
            <v>0</v>
          </cell>
          <cell r="AE937" t="e">
            <v>#N/A</v>
          </cell>
          <cell r="AG937" t="e">
            <v>#N/A</v>
          </cell>
        </row>
        <row r="938">
          <cell r="AA938">
            <v>0</v>
          </cell>
          <cell r="AE938" t="e">
            <v>#N/A</v>
          </cell>
          <cell r="AG938" t="e">
            <v>#N/A</v>
          </cell>
        </row>
        <row r="939">
          <cell r="AA939">
            <v>0</v>
          </cell>
          <cell r="AE939" t="e">
            <v>#N/A</v>
          </cell>
          <cell r="AG939" t="e">
            <v>#N/A</v>
          </cell>
        </row>
        <row r="940">
          <cell r="AA940">
            <v>0</v>
          </cell>
          <cell r="AE940" t="e">
            <v>#N/A</v>
          </cell>
          <cell r="AG940" t="e">
            <v>#N/A</v>
          </cell>
        </row>
        <row r="941">
          <cell r="AA941">
            <v>0</v>
          </cell>
          <cell r="AE941" t="e">
            <v>#N/A</v>
          </cell>
          <cell r="AG941" t="e">
            <v>#N/A</v>
          </cell>
        </row>
        <row r="942">
          <cell r="AA942">
            <v>0</v>
          </cell>
          <cell r="AE942" t="e">
            <v>#N/A</v>
          </cell>
          <cell r="AG942" t="e">
            <v>#N/A</v>
          </cell>
        </row>
        <row r="943">
          <cell r="AA943">
            <v>0</v>
          </cell>
          <cell r="AE943" t="e">
            <v>#N/A</v>
          </cell>
          <cell r="AG943" t="e">
            <v>#N/A</v>
          </cell>
        </row>
        <row r="944">
          <cell r="AA944">
            <v>0</v>
          </cell>
          <cell r="AE944" t="e">
            <v>#N/A</v>
          </cell>
          <cell r="AG944" t="e">
            <v>#N/A</v>
          </cell>
        </row>
        <row r="945">
          <cell r="AA945">
            <v>0</v>
          </cell>
          <cell r="AE945" t="e">
            <v>#N/A</v>
          </cell>
          <cell r="AG945" t="e">
            <v>#N/A</v>
          </cell>
        </row>
        <row r="946">
          <cell r="AA946">
            <v>0</v>
          </cell>
          <cell r="AE946" t="e">
            <v>#N/A</v>
          </cell>
          <cell r="AG946" t="e">
            <v>#N/A</v>
          </cell>
        </row>
        <row r="947">
          <cell r="AA947">
            <v>0</v>
          </cell>
          <cell r="AE947" t="e">
            <v>#N/A</v>
          </cell>
          <cell r="AG947" t="e">
            <v>#N/A</v>
          </cell>
        </row>
        <row r="948">
          <cell r="AA948">
            <v>0</v>
          </cell>
          <cell r="AE948" t="e">
            <v>#N/A</v>
          </cell>
          <cell r="AG948" t="e">
            <v>#N/A</v>
          </cell>
        </row>
        <row r="949">
          <cell r="AA949">
            <v>0</v>
          </cell>
          <cell r="AE949" t="e">
            <v>#N/A</v>
          </cell>
          <cell r="AG949" t="e">
            <v>#N/A</v>
          </cell>
        </row>
        <row r="950">
          <cell r="AA950">
            <v>0</v>
          </cell>
          <cell r="AE950" t="e">
            <v>#N/A</v>
          </cell>
          <cell r="AG950" t="e">
            <v>#N/A</v>
          </cell>
        </row>
        <row r="951">
          <cell r="AA951">
            <v>0</v>
          </cell>
          <cell r="AE951" t="e">
            <v>#N/A</v>
          </cell>
          <cell r="AG951" t="e">
            <v>#N/A</v>
          </cell>
        </row>
        <row r="952">
          <cell r="AA952">
            <v>0</v>
          </cell>
          <cell r="AE952" t="e">
            <v>#N/A</v>
          </cell>
          <cell r="AG952" t="e">
            <v>#N/A</v>
          </cell>
        </row>
        <row r="953">
          <cell r="AA953">
            <v>0</v>
          </cell>
          <cell r="AE953" t="e">
            <v>#N/A</v>
          </cell>
          <cell r="AG953" t="e">
            <v>#N/A</v>
          </cell>
        </row>
        <row r="954">
          <cell r="AA954">
            <v>0</v>
          </cell>
          <cell r="AE954" t="e">
            <v>#N/A</v>
          </cell>
          <cell r="AG954" t="e">
            <v>#N/A</v>
          </cell>
        </row>
        <row r="955">
          <cell r="AA955">
            <v>0</v>
          </cell>
          <cell r="AE955" t="e">
            <v>#N/A</v>
          </cell>
          <cell r="AG955" t="e">
            <v>#N/A</v>
          </cell>
        </row>
        <row r="956">
          <cell r="AA956">
            <v>0</v>
          </cell>
          <cell r="AE956" t="e">
            <v>#N/A</v>
          </cell>
          <cell r="AG956" t="e">
            <v>#N/A</v>
          </cell>
        </row>
        <row r="957">
          <cell r="AA957">
            <v>0</v>
          </cell>
          <cell r="AE957" t="e">
            <v>#N/A</v>
          </cell>
          <cell r="AG957" t="e">
            <v>#N/A</v>
          </cell>
        </row>
        <row r="958">
          <cell r="AA958">
            <v>0</v>
          </cell>
          <cell r="AE958" t="e">
            <v>#N/A</v>
          </cell>
          <cell r="AG958" t="e">
            <v>#N/A</v>
          </cell>
        </row>
        <row r="959">
          <cell r="AA959">
            <v>0</v>
          </cell>
          <cell r="AE959" t="e">
            <v>#N/A</v>
          </cell>
          <cell r="AG959" t="e">
            <v>#N/A</v>
          </cell>
        </row>
        <row r="960">
          <cell r="AA960">
            <v>0</v>
          </cell>
          <cell r="AE960" t="e">
            <v>#N/A</v>
          </cell>
          <cell r="AG960" t="e">
            <v>#N/A</v>
          </cell>
        </row>
        <row r="961">
          <cell r="AA961">
            <v>0</v>
          </cell>
          <cell r="AE961" t="e">
            <v>#N/A</v>
          </cell>
          <cell r="AG961" t="e">
            <v>#N/A</v>
          </cell>
        </row>
        <row r="962">
          <cell r="AA962">
            <v>0</v>
          </cell>
          <cell r="AE962" t="e">
            <v>#N/A</v>
          </cell>
          <cell r="AG962" t="e">
            <v>#N/A</v>
          </cell>
        </row>
        <row r="963">
          <cell r="AA963">
            <v>0</v>
          </cell>
          <cell r="AE963" t="e">
            <v>#N/A</v>
          </cell>
          <cell r="AG963" t="e">
            <v>#N/A</v>
          </cell>
        </row>
        <row r="964">
          <cell r="AA964">
            <v>0</v>
          </cell>
          <cell r="AE964" t="e">
            <v>#N/A</v>
          </cell>
          <cell r="AG964" t="e">
            <v>#N/A</v>
          </cell>
        </row>
        <row r="965">
          <cell r="AA965">
            <v>0</v>
          </cell>
          <cell r="AE965" t="e">
            <v>#N/A</v>
          </cell>
          <cell r="AG965" t="e">
            <v>#N/A</v>
          </cell>
        </row>
        <row r="966">
          <cell r="AA966">
            <v>0</v>
          </cell>
          <cell r="AE966" t="e">
            <v>#N/A</v>
          </cell>
          <cell r="AG966" t="e">
            <v>#N/A</v>
          </cell>
        </row>
        <row r="967">
          <cell r="AA967">
            <v>0</v>
          </cell>
          <cell r="AE967" t="e">
            <v>#N/A</v>
          </cell>
          <cell r="AG967" t="e">
            <v>#N/A</v>
          </cell>
        </row>
        <row r="968">
          <cell r="AA968">
            <v>0</v>
          </cell>
          <cell r="AE968" t="e">
            <v>#N/A</v>
          </cell>
          <cell r="AG968" t="e">
            <v>#N/A</v>
          </cell>
        </row>
        <row r="969">
          <cell r="AA969">
            <v>0</v>
          </cell>
          <cell r="AE969" t="e">
            <v>#N/A</v>
          </cell>
          <cell r="AG969" t="e">
            <v>#N/A</v>
          </cell>
        </row>
        <row r="970">
          <cell r="AA970">
            <v>0</v>
          </cell>
          <cell r="AE970" t="e">
            <v>#N/A</v>
          </cell>
          <cell r="AG970" t="e">
            <v>#N/A</v>
          </cell>
        </row>
        <row r="971">
          <cell r="AA971">
            <v>0</v>
          </cell>
          <cell r="AE971" t="e">
            <v>#N/A</v>
          </cell>
          <cell r="AG971" t="e">
            <v>#N/A</v>
          </cell>
        </row>
        <row r="972">
          <cell r="AA972">
            <v>0</v>
          </cell>
          <cell r="AE972" t="e">
            <v>#N/A</v>
          </cell>
          <cell r="AG972" t="e">
            <v>#N/A</v>
          </cell>
        </row>
        <row r="973">
          <cell r="AA973">
            <v>0</v>
          </cell>
          <cell r="AE973" t="e">
            <v>#N/A</v>
          </cell>
          <cell r="AG973" t="e">
            <v>#N/A</v>
          </cell>
        </row>
        <row r="974">
          <cell r="AA974">
            <v>0</v>
          </cell>
          <cell r="AE974" t="e">
            <v>#N/A</v>
          </cell>
          <cell r="AG974" t="e">
            <v>#N/A</v>
          </cell>
        </row>
        <row r="975">
          <cell r="AA975">
            <v>0</v>
          </cell>
          <cell r="AE975" t="e">
            <v>#N/A</v>
          </cell>
          <cell r="AG975" t="e">
            <v>#N/A</v>
          </cell>
        </row>
        <row r="976">
          <cell r="AA976">
            <v>0</v>
          </cell>
          <cell r="AE976" t="e">
            <v>#N/A</v>
          </cell>
          <cell r="AG976" t="e">
            <v>#N/A</v>
          </cell>
        </row>
        <row r="977">
          <cell r="AA977">
            <v>0</v>
          </cell>
          <cell r="AE977" t="e">
            <v>#N/A</v>
          </cell>
          <cell r="AG977" t="e">
            <v>#N/A</v>
          </cell>
        </row>
        <row r="978">
          <cell r="AA978">
            <v>0</v>
          </cell>
          <cell r="AE978" t="e">
            <v>#N/A</v>
          </cell>
          <cell r="AG978" t="e">
            <v>#N/A</v>
          </cell>
        </row>
        <row r="979">
          <cell r="AA979">
            <v>0</v>
          </cell>
          <cell r="AE979" t="e">
            <v>#N/A</v>
          </cell>
          <cell r="AG979" t="e">
            <v>#N/A</v>
          </cell>
        </row>
        <row r="980">
          <cell r="AA980">
            <v>0</v>
          </cell>
          <cell r="AE980" t="e">
            <v>#N/A</v>
          </cell>
          <cell r="AG980" t="e">
            <v>#N/A</v>
          </cell>
        </row>
        <row r="981">
          <cell r="AA981">
            <v>0</v>
          </cell>
          <cell r="AE981" t="e">
            <v>#N/A</v>
          </cell>
          <cell r="AG981" t="e">
            <v>#N/A</v>
          </cell>
        </row>
        <row r="982">
          <cell r="AA982">
            <v>0</v>
          </cell>
          <cell r="AE982" t="e">
            <v>#N/A</v>
          </cell>
          <cell r="AG982" t="e">
            <v>#N/A</v>
          </cell>
        </row>
        <row r="983">
          <cell r="AA983">
            <v>0</v>
          </cell>
          <cell r="AE983" t="e">
            <v>#N/A</v>
          </cell>
          <cell r="AG983" t="e">
            <v>#N/A</v>
          </cell>
        </row>
        <row r="984">
          <cell r="AA984">
            <v>0</v>
          </cell>
          <cell r="AE984" t="e">
            <v>#N/A</v>
          </cell>
          <cell r="AG984" t="e">
            <v>#N/A</v>
          </cell>
        </row>
        <row r="985">
          <cell r="AA985">
            <v>0</v>
          </cell>
          <cell r="AE985" t="e">
            <v>#N/A</v>
          </cell>
          <cell r="AG985" t="e">
            <v>#N/A</v>
          </cell>
        </row>
        <row r="986">
          <cell r="AA986">
            <v>0</v>
          </cell>
          <cell r="AE986" t="e">
            <v>#N/A</v>
          </cell>
          <cell r="AG986" t="e">
            <v>#N/A</v>
          </cell>
        </row>
        <row r="987">
          <cell r="AA987">
            <v>0</v>
          </cell>
          <cell r="AE987" t="e">
            <v>#N/A</v>
          </cell>
          <cell r="AG987" t="e">
            <v>#N/A</v>
          </cell>
        </row>
        <row r="988">
          <cell r="AA988">
            <v>0</v>
          </cell>
          <cell r="AE988" t="e">
            <v>#N/A</v>
          </cell>
          <cell r="AG988" t="e">
            <v>#N/A</v>
          </cell>
        </row>
        <row r="989">
          <cell r="AA989">
            <v>0</v>
          </cell>
          <cell r="AE989" t="e">
            <v>#N/A</v>
          </cell>
          <cell r="AG989" t="e">
            <v>#N/A</v>
          </cell>
        </row>
        <row r="990">
          <cell r="AA990">
            <v>0</v>
          </cell>
          <cell r="AE990" t="e">
            <v>#N/A</v>
          </cell>
          <cell r="AG990" t="e">
            <v>#N/A</v>
          </cell>
        </row>
        <row r="991">
          <cell r="AA991">
            <v>0</v>
          </cell>
          <cell r="AE991" t="e">
            <v>#N/A</v>
          </cell>
          <cell r="AG991" t="e">
            <v>#N/A</v>
          </cell>
        </row>
        <row r="992">
          <cell r="AA992">
            <v>0</v>
          </cell>
          <cell r="AE992" t="e">
            <v>#N/A</v>
          </cell>
          <cell r="AG992" t="e">
            <v>#N/A</v>
          </cell>
        </row>
        <row r="993">
          <cell r="AA993">
            <v>0</v>
          </cell>
          <cell r="AE993" t="e">
            <v>#N/A</v>
          </cell>
          <cell r="AG993" t="e">
            <v>#N/A</v>
          </cell>
        </row>
        <row r="994">
          <cell r="AA994">
            <v>0</v>
          </cell>
          <cell r="AE994" t="e">
            <v>#N/A</v>
          </cell>
          <cell r="AG994" t="e">
            <v>#N/A</v>
          </cell>
        </row>
        <row r="995">
          <cell r="AA995">
            <v>0</v>
          </cell>
          <cell r="AE995" t="e">
            <v>#N/A</v>
          </cell>
          <cell r="AG995" t="e">
            <v>#N/A</v>
          </cell>
        </row>
        <row r="996">
          <cell r="AA996">
            <v>0</v>
          </cell>
          <cell r="AE996" t="e">
            <v>#N/A</v>
          </cell>
          <cell r="AG996" t="e">
            <v>#N/A</v>
          </cell>
        </row>
        <row r="997">
          <cell r="AA997">
            <v>0</v>
          </cell>
          <cell r="AE997" t="e">
            <v>#N/A</v>
          </cell>
          <cell r="AG997" t="e">
            <v>#N/A</v>
          </cell>
        </row>
        <row r="998">
          <cell r="AA998">
            <v>0</v>
          </cell>
          <cell r="AE998" t="e">
            <v>#N/A</v>
          </cell>
          <cell r="AG998" t="e">
            <v>#N/A</v>
          </cell>
        </row>
        <row r="999">
          <cell r="AA999">
            <v>0</v>
          </cell>
          <cell r="AE999" t="e">
            <v>#N/A</v>
          </cell>
          <cell r="AG999" t="e">
            <v>#N/A</v>
          </cell>
        </row>
        <row r="1000">
          <cell r="AA1000">
            <v>0</v>
          </cell>
          <cell r="AE1000" t="e">
            <v>#N/A</v>
          </cell>
          <cell r="AG1000" t="e">
            <v>#N/A</v>
          </cell>
        </row>
        <row r="1001">
          <cell r="AA1001">
            <v>0</v>
          </cell>
          <cell r="AE1001" t="e">
            <v>#N/A</v>
          </cell>
          <cell r="AG1001" t="e">
            <v>#N/A</v>
          </cell>
        </row>
        <row r="1002">
          <cell r="AA1002">
            <v>0</v>
          </cell>
          <cell r="AE1002" t="e">
            <v>#N/A</v>
          </cell>
          <cell r="AG1002" t="e">
            <v>#N/A</v>
          </cell>
        </row>
        <row r="1003">
          <cell r="AA1003">
            <v>0</v>
          </cell>
          <cell r="AE1003" t="e">
            <v>#N/A</v>
          </cell>
          <cell r="AG1003" t="e">
            <v>#N/A</v>
          </cell>
        </row>
        <row r="1004">
          <cell r="AA1004">
            <v>0</v>
          </cell>
          <cell r="AE1004" t="e">
            <v>#N/A</v>
          </cell>
          <cell r="AG1004" t="e">
            <v>#N/A</v>
          </cell>
        </row>
        <row r="1005">
          <cell r="AA1005">
            <v>0</v>
          </cell>
          <cell r="AE1005" t="e">
            <v>#N/A</v>
          </cell>
          <cell r="AG1005" t="e">
            <v>#N/A</v>
          </cell>
        </row>
        <row r="1006">
          <cell r="AA1006">
            <v>0</v>
          </cell>
          <cell r="AE1006" t="e">
            <v>#N/A</v>
          </cell>
          <cell r="AG1006" t="e">
            <v>#N/A</v>
          </cell>
        </row>
        <row r="1007">
          <cell r="AA1007">
            <v>0</v>
          </cell>
          <cell r="AE1007" t="e">
            <v>#N/A</v>
          </cell>
          <cell r="AG1007" t="e">
            <v>#N/A</v>
          </cell>
        </row>
        <row r="1008">
          <cell r="AA1008">
            <v>0</v>
          </cell>
          <cell r="AE1008" t="e">
            <v>#N/A</v>
          </cell>
          <cell r="AG1008" t="e">
            <v>#N/A</v>
          </cell>
        </row>
        <row r="1009">
          <cell r="AA1009">
            <v>0</v>
          </cell>
          <cell r="AE1009" t="e">
            <v>#N/A</v>
          </cell>
          <cell r="AG1009" t="e">
            <v>#N/A</v>
          </cell>
        </row>
        <row r="1010">
          <cell r="AA1010">
            <v>0</v>
          </cell>
          <cell r="AE1010" t="e">
            <v>#N/A</v>
          </cell>
          <cell r="AG1010" t="e">
            <v>#N/A</v>
          </cell>
        </row>
        <row r="1011">
          <cell r="AA1011">
            <v>0</v>
          </cell>
          <cell r="AE1011" t="e">
            <v>#N/A</v>
          </cell>
          <cell r="AG1011" t="e">
            <v>#N/A</v>
          </cell>
        </row>
        <row r="1012">
          <cell r="AA1012">
            <v>0</v>
          </cell>
          <cell r="AE1012" t="e">
            <v>#N/A</v>
          </cell>
          <cell r="AG1012" t="e">
            <v>#N/A</v>
          </cell>
        </row>
        <row r="1013">
          <cell r="AA1013">
            <v>0</v>
          </cell>
          <cell r="AE1013" t="e">
            <v>#N/A</v>
          </cell>
          <cell r="AG1013" t="e">
            <v>#N/A</v>
          </cell>
        </row>
        <row r="1014">
          <cell r="AA1014">
            <v>0</v>
          </cell>
          <cell r="AE1014" t="e">
            <v>#N/A</v>
          </cell>
          <cell r="AG1014" t="e">
            <v>#N/A</v>
          </cell>
        </row>
        <row r="1015">
          <cell r="AA1015">
            <v>0</v>
          </cell>
          <cell r="AE1015" t="e">
            <v>#N/A</v>
          </cell>
          <cell r="AG1015" t="e">
            <v>#N/A</v>
          </cell>
        </row>
        <row r="1016">
          <cell r="AA1016">
            <v>0</v>
          </cell>
          <cell r="AE1016" t="e">
            <v>#N/A</v>
          </cell>
          <cell r="AG1016" t="e">
            <v>#N/A</v>
          </cell>
        </row>
        <row r="1017">
          <cell r="AA1017">
            <v>0</v>
          </cell>
          <cell r="AE1017" t="e">
            <v>#N/A</v>
          </cell>
          <cell r="AG1017" t="e">
            <v>#N/A</v>
          </cell>
        </row>
        <row r="1018">
          <cell r="AA1018">
            <v>0</v>
          </cell>
          <cell r="AE1018" t="e">
            <v>#N/A</v>
          </cell>
          <cell r="AG1018" t="e">
            <v>#N/A</v>
          </cell>
        </row>
        <row r="1019">
          <cell r="AA1019">
            <v>0</v>
          </cell>
          <cell r="AE1019" t="e">
            <v>#N/A</v>
          </cell>
          <cell r="AG1019" t="e">
            <v>#N/A</v>
          </cell>
        </row>
        <row r="1020">
          <cell r="AA1020">
            <v>0</v>
          </cell>
          <cell r="AE1020" t="e">
            <v>#N/A</v>
          </cell>
          <cell r="AG1020" t="e">
            <v>#N/A</v>
          </cell>
        </row>
        <row r="1021">
          <cell r="AA1021">
            <v>0</v>
          </cell>
          <cell r="AE1021" t="e">
            <v>#N/A</v>
          </cell>
          <cell r="AG1021" t="e">
            <v>#N/A</v>
          </cell>
        </row>
        <row r="1022">
          <cell r="AA1022">
            <v>0</v>
          </cell>
          <cell r="AE1022" t="e">
            <v>#N/A</v>
          </cell>
          <cell r="AG1022" t="e">
            <v>#N/A</v>
          </cell>
        </row>
        <row r="1023">
          <cell r="AA1023">
            <v>0</v>
          </cell>
          <cell r="AE1023" t="e">
            <v>#N/A</v>
          </cell>
          <cell r="AG1023" t="e">
            <v>#N/A</v>
          </cell>
        </row>
        <row r="1024">
          <cell r="AA1024">
            <v>0</v>
          </cell>
          <cell r="AE1024" t="e">
            <v>#N/A</v>
          </cell>
          <cell r="AG1024" t="e">
            <v>#N/A</v>
          </cell>
        </row>
        <row r="1025">
          <cell r="AA1025">
            <v>0</v>
          </cell>
          <cell r="AE1025" t="e">
            <v>#N/A</v>
          </cell>
          <cell r="AG1025" t="e">
            <v>#N/A</v>
          </cell>
        </row>
        <row r="1026">
          <cell r="AA1026">
            <v>0</v>
          </cell>
          <cell r="AE1026" t="e">
            <v>#N/A</v>
          </cell>
          <cell r="AG1026" t="e">
            <v>#N/A</v>
          </cell>
        </row>
        <row r="1027">
          <cell r="AA1027">
            <v>0</v>
          </cell>
          <cell r="AE1027" t="e">
            <v>#N/A</v>
          </cell>
          <cell r="AG1027" t="e">
            <v>#N/A</v>
          </cell>
        </row>
        <row r="1028">
          <cell r="AA1028">
            <v>0</v>
          </cell>
          <cell r="AE1028" t="e">
            <v>#N/A</v>
          </cell>
          <cell r="AG1028" t="e">
            <v>#N/A</v>
          </cell>
        </row>
        <row r="1029">
          <cell r="AA1029">
            <v>0</v>
          </cell>
          <cell r="AE1029" t="e">
            <v>#N/A</v>
          </cell>
          <cell r="AG1029" t="e">
            <v>#N/A</v>
          </cell>
        </row>
        <row r="1030">
          <cell r="AA1030">
            <v>0</v>
          </cell>
          <cell r="AE1030" t="e">
            <v>#N/A</v>
          </cell>
          <cell r="AG1030" t="e">
            <v>#N/A</v>
          </cell>
        </row>
        <row r="1031">
          <cell r="AA1031">
            <v>0</v>
          </cell>
          <cell r="AE1031" t="e">
            <v>#N/A</v>
          </cell>
          <cell r="AG1031" t="e">
            <v>#N/A</v>
          </cell>
        </row>
        <row r="1032">
          <cell r="AA1032">
            <v>0</v>
          </cell>
          <cell r="AE1032" t="e">
            <v>#N/A</v>
          </cell>
          <cell r="AG1032" t="e">
            <v>#N/A</v>
          </cell>
        </row>
        <row r="1033">
          <cell r="AA1033">
            <v>0</v>
          </cell>
          <cell r="AE1033" t="e">
            <v>#N/A</v>
          </cell>
          <cell r="AG1033" t="e">
            <v>#N/A</v>
          </cell>
        </row>
        <row r="1034">
          <cell r="AA1034">
            <v>0</v>
          </cell>
          <cell r="AE1034" t="e">
            <v>#N/A</v>
          </cell>
          <cell r="AG1034" t="e">
            <v>#N/A</v>
          </cell>
        </row>
        <row r="1035">
          <cell r="AA1035">
            <v>0</v>
          </cell>
          <cell r="AE1035" t="e">
            <v>#N/A</v>
          </cell>
          <cell r="AG1035" t="e">
            <v>#N/A</v>
          </cell>
        </row>
        <row r="1036">
          <cell r="AA1036">
            <v>0</v>
          </cell>
          <cell r="AE1036" t="e">
            <v>#N/A</v>
          </cell>
          <cell r="AG1036" t="e">
            <v>#N/A</v>
          </cell>
        </row>
        <row r="1037">
          <cell r="AA1037">
            <v>0</v>
          </cell>
          <cell r="AE1037" t="e">
            <v>#N/A</v>
          </cell>
          <cell r="AG1037" t="e">
            <v>#N/A</v>
          </cell>
        </row>
        <row r="1038">
          <cell r="AA1038">
            <v>0</v>
          </cell>
          <cell r="AE1038" t="e">
            <v>#N/A</v>
          </cell>
          <cell r="AG1038" t="e">
            <v>#N/A</v>
          </cell>
        </row>
        <row r="1039">
          <cell r="AA1039">
            <v>0</v>
          </cell>
          <cell r="AE1039" t="e">
            <v>#N/A</v>
          </cell>
          <cell r="AG1039" t="e">
            <v>#N/A</v>
          </cell>
        </row>
        <row r="1040">
          <cell r="AA1040">
            <v>0</v>
          </cell>
          <cell r="AE1040" t="e">
            <v>#N/A</v>
          </cell>
          <cell r="AG1040" t="e">
            <v>#N/A</v>
          </cell>
        </row>
        <row r="1041">
          <cell r="AA1041">
            <v>0</v>
          </cell>
          <cell r="AE1041" t="e">
            <v>#N/A</v>
          </cell>
          <cell r="AG1041" t="e">
            <v>#N/A</v>
          </cell>
        </row>
        <row r="1042">
          <cell r="AA1042">
            <v>0</v>
          </cell>
          <cell r="AE1042" t="e">
            <v>#N/A</v>
          </cell>
          <cell r="AG1042" t="e">
            <v>#N/A</v>
          </cell>
        </row>
        <row r="1043">
          <cell r="AA1043">
            <v>0</v>
          </cell>
          <cell r="AE1043" t="e">
            <v>#N/A</v>
          </cell>
          <cell r="AG1043" t="e">
            <v>#N/A</v>
          </cell>
        </row>
        <row r="1044">
          <cell r="AA1044">
            <v>0</v>
          </cell>
          <cell r="AE1044" t="e">
            <v>#N/A</v>
          </cell>
          <cell r="AG1044" t="e">
            <v>#N/A</v>
          </cell>
        </row>
        <row r="1045">
          <cell r="AA1045">
            <v>0</v>
          </cell>
          <cell r="AE1045" t="e">
            <v>#N/A</v>
          </cell>
          <cell r="AG1045" t="e">
            <v>#N/A</v>
          </cell>
        </row>
        <row r="1046">
          <cell r="AA1046">
            <v>0</v>
          </cell>
          <cell r="AE1046" t="e">
            <v>#N/A</v>
          </cell>
          <cell r="AG1046" t="e">
            <v>#N/A</v>
          </cell>
        </row>
        <row r="1047">
          <cell r="AA1047">
            <v>0</v>
          </cell>
          <cell r="AE1047" t="e">
            <v>#N/A</v>
          </cell>
          <cell r="AG1047" t="e">
            <v>#N/A</v>
          </cell>
        </row>
        <row r="1048">
          <cell r="AA1048">
            <v>0</v>
          </cell>
          <cell r="AE1048" t="e">
            <v>#N/A</v>
          </cell>
          <cell r="AG1048" t="e">
            <v>#N/A</v>
          </cell>
        </row>
        <row r="1049">
          <cell r="AA1049">
            <v>0</v>
          </cell>
          <cell r="AE1049" t="e">
            <v>#N/A</v>
          </cell>
          <cell r="AG1049" t="e">
            <v>#N/A</v>
          </cell>
        </row>
        <row r="1050">
          <cell r="AA1050">
            <v>0</v>
          </cell>
          <cell r="AE1050" t="e">
            <v>#N/A</v>
          </cell>
          <cell r="AG1050" t="e">
            <v>#N/A</v>
          </cell>
        </row>
        <row r="1051">
          <cell r="AA1051">
            <v>0</v>
          </cell>
          <cell r="AE1051" t="e">
            <v>#N/A</v>
          </cell>
          <cell r="AG1051" t="e">
            <v>#N/A</v>
          </cell>
        </row>
        <row r="1052">
          <cell r="AA1052">
            <v>0</v>
          </cell>
          <cell r="AE1052" t="e">
            <v>#N/A</v>
          </cell>
          <cell r="AG1052" t="e">
            <v>#N/A</v>
          </cell>
        </row>
        <row r="1053">
          <cell r="AA1053">
            <v>0</v>
          </cell>
          <cell r="AE1053" t="e">
            <v>#N/A</v>
          </cell>
          <cell r="AG1053" t="e">
            <v>#N/A</v>
          </cell>
        </row>
        <row r="1054">
          <cell r="AA1054">
            <v>0</v>
          </cell>
          <cell r="AE1054" t="e">
            <v>#N/A</v>
          </cell>
          <cell r="AG1054" t="e">
            <v>#N/A</v>
          </cell>
        </row>
        <row r="1055">
          <cell r="AA1055">
            <v>0</v>
          </cell>
          <cell r="AE1055" t="e">
            <v>#N/A</v>
          </cell>
          <cell r="AG1055" t="e">
            <v>#N/A</v>
          </cell>
        </row>
        <row r="1056">
          <cell r="AA1056">
            <v>0</v>
          </cell>
          <cell r="AE1056" t="e">
            <v>#N/A</v>
          </cell>
          <cell r="AG1056" t="e">
            <v>#N/A</v>
          </cell>
        </row>
        <row r="1057">
          <cell r="AA1057">
            <v>0</v>
          </cell>
          <cell r="AE1057" t="e">
            <v>#N/A</v>
          </cell>
          <cell r="AG1057" t="e">
            <v>#N/A</v>
          </cell>
        </row>
        <row r="1058">
          <cell r="AA1058">
            <v>0</v>
          </cell>
          <cell r="AE1058" t="e">
            <v>#N/A</v>
          </cell>
          <cell r="AG1058" t="e">
            <v>#N/A</v>
          </cell>
        </row>
        <row r="1059">
          <cell r="AA1059">
            <v>0</v>
          </cell>
          <cell r="AE1059" t="e">
            <v>#N/A</v>
          </cell>
          <cell r="AG1059" t="e">
            <v>#N/A</v>
          </cell>
        </row>
        <row r="1060">
          <cell r="AA1060">
            <v>0</v>
          </cell>
          <cell r="AE1060" t="e">
            <v>#N/A</v>
          </cell>
          <cell r="AG1060" t="e">
            <v>#N/A</v>
          </cell>
        </row>
        <row r="1061">
          <cell r="AA1061">
            <v>0</v>
          </cell>
          <cell r="AE1061" t="e">
            <v>#N/A</v>
          </cell>
          <cell r="AG1061" t="e">
            <v>#N/A</v>
          </cell>
        </row>
        <row r="1062">
          <cell r="AA1062">
            <v>0</v>
          </cell>
          <cell r="AE1062" t="e">
            <v>#N/A</v>
          </cell>
          <cell r="AG1062" t="e">
            <v>#N/A</v>
          </cell>
        </row>
        <row r="1063">
          <cell r="AA1063">
            <v>0</v>
          </cell>
          <cell r="AE1063" t="e">
            <v>#N/A</v>
          </cell>
          <cell r="AG1063" t="e">
            <v>#N/A</v>
          </cell>
        </row>
        <row r="1064">
          <cell r="AA1064">
            <v>0</v>
          </cell>
          <cell r="AE1064" t="e">
            <v>#N/A</v>
          </cell>
          <cell r="AG1064" t="e">
            <v>#N/A</v>
          </cell>
        </row>
        <row r="1065">
          <cell r="AA1065">
            <v>0</v>
          </cell>
          <cell r="AE1065" t="e">
            <v>#N/A</v>
          </cell>
          <cell r="AG1065" t="e">
            <v>#N/A</v>
          </cell>
        </row>
        <row r="1066">
          <cell r="AA1066">
            <v>0</v>
          </cell>
          <cell r="AE1066" t="e">
            <v>#N/A</v>
          </cell>
          <cell r="AG1066" t="e">
            <v>#N/A</v>
          </cell>
        </row>
        <row r="1067">
          <cell r="AA1067">
            <v>0</v>
          </cell>
          <cell r="AE1067" t="e">
            <v>#N/A</v>
          </cell>
          <cell r="AG1067" t="e">
            <v>#N/A</v>
          </cell>
        </row>
        <row r="1068">
          <cell r="AA1068">
            <v>0</v>
          </cell>
          <cell r="AE1068" t="e">
            <v>#N/A</v>
          </cell>
          <cell r="AG1068" t="e">
            <v>#N/A</v>
          </cell>
        </row>
        <row r="1069">
          <cell r="AA1069">
            <v>0</v>
          </cell>
          <cell r="AE1069" t="e">
            <v>#N/A</v>
          </cell>
          <cell r="AG1069" t="e">
            <v>#N/A</v>
          </cell>
        </row>
        <row r="1070">
          <cell r="AA1070">
            <v>0</v>
          </cell>
          <cell r="AE1070" t="e">
            <v>#N/A</v>
          </cell>
          <cell r="AG1070" t="e">
            <v>#N/A</v>
          </cell>
        </row>
        <row r="1071">
          <cell r="AA1071">
            <v>0</v>
          </cell>
          <cell r="AE1071" t="e">
            <v>#N/A</v>
          </cell>
          <cell r="AG1071" t="e">
            <v>#N/A</v>
          </cell>
        </row>
        <row r="1072">
          <cell r="AA1072">
            <v>0</v>
          </cell>
          <cell r="AE1072" t="e">
            <v>#N/A</v>
          </cell>
          <cell r="AG1072" t="e">
            <v>#N/A</v>
          </cell>
        </row>
        <row r="1073">
          <cell r="AA1073">
            <v>0</v>
          </cell>
          <cell r="AE1073" t="e">
            <v>#N/A</v>
          </cell>
          <cell r="AG1073" t="e">
            <v>#N/A</v>
          </cell>
        </row>
        <row r="1074">
          <cell r="AA1074">
            <v>0</v>
          </cell>
          <cell r="AE1074" t="e">
            <v>#N/A</v>
          </cell>
          <cell r="AG1074" t="e">
            <v>#N/A</v>
          </cell>
        </row>
        <row r="1075">
          <cell r="AA1075">
            <v>0</v>
          </cell>
          <cell r="AE1075" t="e">
            <v>#N/A</v>
          </cell>
          <cell r="AG1075" t="e">
            <v>#N/A</v>
          </cell>
        </row>
        <row r="1076">
          <cell r="AA1076">
            <v>0</v>
          </cell>
          <cell r="AE1076" t="e">
            <v>#N/A</v>
          </cell>
          <cell r="AG1076" t="e">
            <v>#N/A</v>
          </cell>
        </row>
        <row r="1077">
          <cell r="AA1077">
            <v>0</v>
          </cell>
          <cell r="AE1077" t="e">
            <v>#N/A</v>
          </cell>
          <cell r="AG1077" t="e">
            <v>#N/A</v>
          </cell>
        </row>
        <row r="1078">
          <cell r="AA1078">
            <v>0</v>
          </cell>
          <cell r="AE1078" t="e">
            <v>#N/A</v>
          </cell>
          <cell r="AG1078" t="e">
            <v>#N/A</v>
          </cell>
        </row>
        <row r="1079">
          <cell r="AA1079">
            <v>0</v>
          </cell>
          <cell r="AE1079" t="e">
            <v>#N/A</v>
          </cell>
          <cell r="AG1079" t="e">
            <v>#N/A</v>
          </cell>
        </row>
        <row r="1080">
          <cell r="AA1080">
            <v>0</v>
          </cell>
          <cell r="AE1080" t="e">
            <v>#N/A</v>
          </cell>
          <cell r="AG1080" t="e">
            <v>#N/A</v>
          </cell>
        </row>
        <row r="1081">
          <cell r="AA1081">
            <v>0</v>
          </cell>
          <cell r="AE1081" t="e">
            <v>#N/A</v>
          </cell>
          <cell r="AG1081" t="e">
            <v>#N/A</v>
          </cell>
        </row>
        <row r="1082">
          <cell r="AA1082">
            <v>0</v>
          </cell>
          <cell r="AE1082" t="e">
            <v>#N/A</v>
          </cell>
          <cell r="AG1082" t="e">
            <v>#N/A</v>
          </cell>
        </row>
        <row r="1083">
          <cell r="AA1083">
            <v>0</v>
          </cell>
          <cell r="AE1083" t="e">
            <v>#N/A</v>
          </cell>
          <cell r="AG1083" t="e">
            <v>#N/A</v>
          </cell>
        </row>
        <row r="1084">
          <cell r="AA1084">
            <v>0</v>
          </cell>
          <cell r="AE1084" t="e">
            <v>#N/A</v>
          </cell>
          <cell r="AG1084" t="e">
            <v>#N/A</v>
          </cell>
        </row>
        <row r="1085">
          <cell r="AA1085">
            <v>0</v>
          </cell>
          <cell r="AE1085" t="e">
            <v>#N/A</v>
          </cell>
          <cell r="AG1085" t="e">
            <v>#N/A</v>
          </cell>
        </row>
        <row r="1086">
          <cell r="AA1086">
            <v>0</v>
          </cell>
          <cell r="AE1086" t="e">
            <v>#N/A</v>
          </cell>
          <cell r="AG1086" t="e">
            <v>#N/A</v>
          </cell>
        </row>
        <row r="1087">
          <cell r="AA1087">
            <v>0</v>
          </cell>
          <cell r="AE1087" t="e">
            <v>#N/A</v>
          </cell>
          <cell r="AG1087" t="e">
            <v>#N/A</v>
          </cell>
        </row>
        <row r="1088">
          <cell r="AA1088">
            <v>0</v>
          </cell>
          <cell r="AE1088" t="e">
            <v>#N/A</v>
          </cell>
          <cell r="AG1088" t="e">
            <v>#N/A</v>
          </cell>
        </row>
        <row r="1089">
          <cell r="AA1089">
            <v>0</v>
          </cell>
          <cell r="AE1089" t="e">
            <v>#N/A</v>
          </cell>
          <cell r="AG1089" t="e">
            <v>#N/A</v>
          </cell>
        </row>
        <row r="1090">
          <cell r="AA1090">
            <v>0</v>
          </cell>
          <cell r="AE1090" t="e">
            <v>#N/A</v>
          </cell>
          <cell r="AG1090" t="e">
            <v>#N/A</v>
          </cell>
        </row>
        <row r="1091">
          <cell r="AA1091">
            <v>0</v>
          </cell>
          <cell r="AE1091" t="e">
            <v>#N/A</v>
          </cell>
          <cell r="AG1091" t="e">
            <v>#N/A</v>
          </cell>
        </row>
        <row r="1092">
          <cell r="AA1092">
            <v>0</v>
          </cell>
          <cell r="AE1092" t="e">
            <v>#N/A</v>
          </cell>
          <cell r="AG1092" t="e">
            <v>#N/A</v>
          </cell>
        </row>
        <row r="1093">
          <cell r="AA1093">
            <v>0</v>
          </cell>
          <cell r="AE1093" t="e">
            <v>#N/A</v>
          </cell>
          <cell r="AG1093" t="e">
            <v>#N/A</v>
          </cell>
        </row>
        <row r="1094">
          <cell r="AA1094">
            <v>0</v>
          </cell>
          <cell r="AE1094" t="e">
            <v>#N/A</v>
          </cell>
          <cell r="AG1094" t="e">
            <v>#N/A</v>
          </cell>
        </row>
        <row r="1095">
          <cell r="AA1095">
            <v>0</v>
          </cell>
          <cell r="AE1095" t="e">
            <v>#N/A</v>
          </cell>
          <cell r="AG1095" t="e">
            <v>#N/A</v>
          </cell>
        </row>
        <row r="1096">
          <cell r="AA1096">
            <v>0</v>
          </cell>
          <cell r="AE1096" t="e">
            <v>#N/A</v>
          </cell>
          <cell r="AG1096" t="e">
            <v>#N/A</v>
          </cell>
        </row>
        <row r="1097">
          <cell r="AA1097">
            <v>0</v>
          </cell>
          <cell r="AE1097" t="e">
            <v>#N/A</v>
          </cell>
          <cell r="AG1097" t="e">
            <v>#N/A</v>
          </cell>
        </row>
        <row r="1098">
          <cell r="AA1098">
            <v>0</v>
          </cell>
          <cell r="AE1098" t="e">
            <v>#N/A</v>
          </cell>
          <cell r="AG1098" t="e">
            <v>#N/A</v>
          </cell>
        </row>
        <row r="1099">
          <cell r="AA1099">
            <v>0</v>
          </cell>
          <cell r="AE1099" t="e">
            <v>#N/A</v>
          </cell>
          <cell r="AG1099" t="e">
            <v>#N/A</v>
          </cell>
        </row>
        <row r="1100">
          <cell r="AA1100">
            <v>0</v>
          </cell>
          <cell r="AE1100" t="e">
            <v>#N/A</v>
          </cell>
          <cell r="AG1100" t="e">
            <v>#N/A</v>
          </cell>
        </row>
        <row r="1101">
          <cell r="AA1101">
            <v>0</v>
          </cell>
          <cell r="AE1101" t="e">
            <v>#N/A</v>
          </cell>
          <cell r="AG1101" t="e">
            <v>#N/A</v>
          </cell>
        </row>
        <row r="1102">
          <cell r="AA1102">
            <v>0</v>
          </cell>
          <cell r="AE1102" t="e">
            <v>#N/A</v>
          </cell>
          <cell r="AG1102" t="e">
            <v>#N/A</v>
          </cell>
        </row>
        <row r="1103">
          <cell r="AA1103">
            <v>0</v>
          </cell>
          <cell r="AE1103" t="e">
            <v>#N/A</v>
          </cell>
          <cell r="AG1103" t="e">
            <v>#N/A</v>
          </cell>
        </row>
        <row r="1104">
          <cell r="AA1104">
            <v>0</v>
          </cell>
          <cell r="AE1104" t="e">
            <v>#N/A</v>
          </cell>
          <cell r="AG1104" t="e">
            <v>#N/A</v>
          </cell>
        </row>
        <row r="1105">
          <cell r="AA1105">
            <v>0</v>
          </cell>
          <cell r="AE1105" t="e">
            <v>#N/A</v>
          </cell>
          <cell r="AG1105" t="e">
            <v>#N/A</v>
          </cell>
        </row>
        <row r="1106">
          <cell r="AA1106">
            <v>0</v>
          </cell>
          <cell r="AE1106" t="e">
            <v>#N/A</v>
          </cell>
          <cell r="AG1106" t="e">
            <v>#N/A</v>
          </cell>
        </row>
        <row r="1107">
          <cell r="AA1107">
            <v>0</v>
          </cell>
          <cell r="AE1107" t="e">
            <v>#N/A</v>
          </cell>
          <cell r="AG1107" t="e">
            <v>#N/A</v>
          </cell>
        </row>
        <row r="1108">
          <cell r="AA1108">
            <v>0</v>
          </cell>
          <cell r="AE1108" t="e">
            <v>#N/A</v>
          </cell>
          <cell r="AG1108" t="e">
            <v>#N/A</v>
          </cell>
        </row>
        <row r="1109">
          <cell r="AA1109">
            <v>0</v>
          </cell>
          <cell r="AE1109" t="e">
            <v>#N/A</v>
          </cell>
          <cell r="AG1109" t="e">
            <v>#N/A</v>
          </cell>
        </row>
        <row r="1110">
          <cell r="AA1110">
            <v>0</v>
          </cell>
          <cell r="AE1110" t="e">
            <v>#N/A</v>
          </cell>
          <cell r="AG1110" t="e">
            <v>#N/A</v>
          </cell>
        </row>
        <row r="1111">
          <cell r="AA1111">
            <v>0</v>
          </cell>
          <cell r="AE1111" t="e">
            <v>#N/A</v>
          </cell>
          <cell r="AG1111" t="e">
            <v>#N/A</v>
          </cell>
        </row>
        <row r="1112">
          <cell r="AA1112">
            <v>0</v>
          </cell>
          <cell r="AE1112" t="e">
            <v>#N/A</v>
          </cell>
          <cell r="AG1112" t="e">
            <v>#N/A</v>
          </cell>
        </row>
        <row r="1113">
          <cell r="AA1113">
            <v>0</v>
          </cell>
          <cell r="AE1113" t="e">
            <v>#N/A</v>
          </cell>
          <cell r="AG1113" t="e">
            <v>#N/A</v>
          </cell>
        </row>
        <row r="1114">
          <cell r="AA1114">
            <v>0</v>
          </cell>
          <cell r="AE1114" t="e">
            <v>#N/A</v>
          </cell>
          <cell r="AG1114" t="e">
            <v>#N/A</v>
          </cell>
        </row>
        <row r="1115">
          <cell r="AA1115">
            <v>0</v>
          </cell>
          <cell r="AE1115" t="e">
            <v>#N/A</v>
          </cell>
          <cell r="AG1115" t="e">
            <v>#N/A</v>
          </cell>
        </row>
        <row r="1116">
          <cell r="AA1116">
            <v>0</v>
          </cell>
          <cell r="AE1116" t="e">
            <v>#N/A</v>
          </cell>
          <cell r="AG1116" t="e">
            <v>#N/A</v>
          </cell>
        </row>
        <row r="1117">
          <cell r="AA1117">
            <v>0</v>
          </cell>
          <cell r="AE1117" t="e">
            <v>#N/A</v>
          </cell>
          <cell r="AG1117" t="e">
            <v>#N/A</v>
          </cell>
        </row>
        <row r="1118">
          <cell r="AA1118">
            <v>0</v>
          </cell>
          <cell r="AE1118" t="e">
            <v>#N/A</v>
          </cell>
          <cell r="AG1118" t="e">
            <v>#N/A</v>
          </cell>
        </row>
        <row r="1119">
          <cell r="AA1119">
            <v>0</v>
          </cell>
          <cell r="AE1119" t="e">
            <v>#N/A</v>
          </cell>
          <cell r="AG1119" t="e">
            <v>#N/A</v>
          </cell>
        </row>
        <row r="1120">
          <cell r="AA1120">
            <v>0</v>
          </cell>
          <cell r="AE1120" t="e">
            <v>#N/A</v>
          </cell>
          <cell r="AG1120" t="e">
            <v>#N/A</v>
          </cell>
        </row>
        <row r="1121">
          <cell r="AA1121">
            <v>0</v>
          </cell>
          <cell r="AE1121" t="e">
            <v>#N/A</v>
          </cell>
          <cell r="AG1121" t="e">
            <v>#N/A</v>
          </cell>
        </row>
        <row r="1122">
          <cell r="AA1122">
            <v>0</v>
          </cell>
          <cell r="AE1122" t="e">
            <v>#N/A</v>
          </cell>
          <cell r="AG1122" t="e">
            <v>#N/A</v>
          </cell>
        </row>
        <row r="1123">
          <cell r="AA1123">
            <v>0</v>
          </cell>
          <cell r="AE1123" t="e">
            <v>#N/A</v>
          </cell>
          <cell r="AG1123" t="e">
            <v>#N/A</v>
          </cell>
        </row>
        <row r="1124">
          <cell r="AA1124">
            <v>0</v>
          </cell>
          <cell r="AE1124" t="e">
            <v>#N/A</v>
          </cell>
          <cell r="AG1124" t="e">
            <v>#N/A</v>
          </cell>
        </row>
        <row r="1125">
          <cell r="AA1125">
            <v>0</v>
          </cell>
          <cell r="AE1125" t="e">
            <v>#N/A</v>
          </cell>
          <cell r="AG1125" t="e">
            <v>#N/A</v>
          </cell>
        </row>
        <row r="1126">
          <cell r="AA1126">
            <v>0</v>
          </cell>
          <cell r="AE1126" t="e">
            <v>#N/A</v>
          </cell>
          <cell r="AG1126" t="e">
            <v>#N/A</v>
          </cell>
        </row>
        <row r="1127">
          <cell r="AA1127">
            <v>0</v>
          </cell>
          <cell r="AE1127" t="e">
            <v>#N/A</v>
          </cell>
          <cell r="AG1127" t="e">
            <v>#N/A</v>
          </cell>
        </row>
        <row r="1128">
          <cell r="AA1128">
            <v>0</v>
          </cell>
          <cell r="AE1128" t="e">
            <v>#N/A</v>
          </cell>
          <cell r="AG1128" t="e">
            <v>#N/A</v>
          </cell>
        </row>
        <row r="1129">
          <cell r="AA1129">
            <v>0</v>
          </cell>
          <cell r="AE1129" t="e">
            <v>#N/A</v>
          </cell>
          <cell r="AG1129" t="e">
            <v>#N/A</v>
          </cell>
        </row>
        <row r="1130">
          <cell r="AA1130">
            <v>0</v>
          </cell>
          <cell r="AE1130" t="e">
            <v>#N/A</v>
          </cell>
          <cell r="AG1130" t="e">
            <v>#N/A</v>
          </cell>
        </row>
        <row r="1131">
          <cell r="AA1131">
            <v>0</v>
          </cell>
          <cell r="AE1131" t="e">
            <v>#N/A</v>
          </cell>
          <cell r="AG1131" t="e">
            <v>#N/A</v>
          </cell>
        </row>
        <row r="1132">
          <cell r="AA1132">
            <v>0</v>
          </cell>
          <cell r="AE1132" t="e">
            <v>#N/A</v>
          </cell>
          <cell r="AG1132" t="e">
            <v>#N/A</v>
          </cell>
        </row>
        <row r="1133">
          <cell r="AA1133">
            <v>0</v>
          </cell>
          <cell r="AE1133" t="e">
            <v>#N/A</v>
          </cell>
          <cell r="AG1133" t="e">
            <v>#N/A</v>
          </cell>
        </row>
        <row r="1134">
          <cell r="AA1134">
            <v>0</v>
          </cell>
          <cell r="AE1134" t="e">
            <v>#N/A</v>
          </cell>
          <cell r="AG1134" t="e">
            <v>#N/A</v>
          </cell>
        </row>
        <row r="1135">
          <cell r="AA1135">
            <v>0</v>
          </cell>
          <cell r="AE1135" t="e">
            <v>#N/A</v>
          </cell>
          <cell r="AG1135" t="e">
            <v>#N/A</v>
          </cell>
        </row>
        <row r="1136">
          <cell r="AA1136">
            <v>0</v>
          </cell>
          <cell r="AE1136" t="e">
            <v>#N/A</v>
          </cell>
          <cell r="AG1136" t="e">
            <v>#N/A</v>
          </cell>
        </row>
        <row r="1137">
          <cell r="AA1137">
            <v>0</v>
          </cell>
          <cell r="AE1137" t="e">
            <v>#N/A</v>
          </cell>
          <cell r="AG1137" t="e">
            <v>#N/A</v>
          </cell>
        </row>
        <row r="1138">
          <cell r="AA1138">
            <v>0</v>
          </cell>
          <cell r="AE1138" t="e">
            <v>#N/A</v>
          </cell>
          <cell r="AG1138" t="e">
            <v>#N/A</v>
          </cell>
        </row>
        <row r="1139">
          <cell r="AA1139">
            <v>0</v>
          </cell>
          <cell r="AE1139" t="e">
            <v>#N/A</v>
          </cell>
          <cell r="AG1139" t="e">
            <v>#N/A</v>
          </cell>
        </row>
        <row r="1140">
          <cell r="AA1140">
            <v>0</v>
          </cell>
          <cell r="AE1140" t="e">
            <v>#N/A</v>
          </cell>
          <cell r="AG1140" t="e">
            <v>#N/A</v>
          </cell>
        </row>
        <row r="1141">
          <cell r="AA1141">
            <v>0</v>
          </cell>
          <cell r="AE1141" t="e">
            <v>#N/A</v>
          </cell>
          <cell r="AG1141" t="e">
            <v>#N/A</v>
          </cell>
        </row>
        <row r="1142">
          <cell r="AA1142">
            <v>0</v>
          </cell>
          <cell r="AE1142" t="e">
            <v>#N/A</v>
          </cell>
          <cell r="AG1142" t="e">
            <v>#N/A</v>
          </cell>
        </row>
        <row r="1143">
          <cell r="AA1143">
            <v>0</v>
          </cell>
          <cell r="AE1143" t="e">
            <v>#N/A</v>
          </cell>
          <cell r="AG1143" t="e">
            <v>#N/A</v>
          </cell>
        </row>
        <row r="1144">
          <cell r="AA1144">
            <v>0</v>
          </cell>
          <cell r="AE1144" t="e">
            <v>#N/A</v>
          </cell>
          <cell r="AG1144" t="e">
            <v>#N/A</v>
          </cell>
        </row>
        <row r="1145">
          <cell r="AA1145">
            <v>0</v>
          </cell>
          <cell r="AE1145" t="e">
            <v>#N/A</v>
          </cell>
          <cell r="AG1145" t="e">
            <v>#N/A</v>
          </cell>
        </row>
        <row r="1146">
          <cell r="AA1146">
            <v>0</v>
          </cell>
          <cell r="AE1146" t="e">
            <v>#N/A</v>
          </cell>
          <cell r="AG1146" t="e">
            <v>#N/A</v>
          </cell>
        </row>
        <row r="1147">
          <cell r="AA1147">
            <v>0</v>
          </cell>
          <cell r="AE1147" t="e">
            <v>#N/A</v>
          </cell>
          <cell r="AG1147" t="e">
            <v>#N/A</v>
          </cell>
        </row>
        <row r="1148">
          <cell r="AA1148">
            <v>0</v>
          </cell>
          <cell r="AE1148" t="e">
            <v>#N/A</v>
          </cell>
          <cell r="AG1148" t="e">
            <v>#N/A</v>
          </cell>
        </row>
        <row r="1149">
          <cell r="AA1149">
            <v>0</v>
          </cell>
          <cell r="AE1149" t="e">
            <v>#N/A</v>
          </cell>
          <cell r="AG1149" t="e">
            <v>#N/A</v>
          </cell>
        </row>
        <row r="1150">
          <cell r="AA1150">
            <v>0</v>
          </cell>
          <cell r="AE1150" t="e">
            <v>#N/A</v>
          </cell>
          <cell r="AG1150" t="e">
            <v>#N/A</v>
          </cell>
        </row>
        <row r="1151">
          <cell r="AA1151">
            <v>0</v>
          </cell>
          <cell r="AE1151" t="e">
            <v>#N/A</v>
          </cell>
          <cell r="AG1151" t="e">
            <v>#N/A</v>
          </cell>
        </row>
        <row r="1152">
          <cell r="AA1152">
            <v>0</v>
          </cell>
          <cell r="AE1152" t="e">
            <v>#N/A</v>
          </cell>
          <cell r="AG1152" t="e">
            <v>#N/A</v>
          </cell>
        </row>
        <row r="1153">
          <cell r="AA1153">
            <v>0</v>
          </cell>
          <cell r="AE1153" t="e">
            <v>#N/A</v>
          </cell>
          <cell r="AG1153" t="e">
            <v>#N/A</v>
          </cell>
        </row>
        <row r="1154">
          <cell r="AA1154">
            <v>0</v>
          </cell>
          <cell r="AE1154" t="e">
            <v>#N/A</v>
          </cell>
          <cell r="AG1154" t="e">
            <v>#N/A</v>
          </cell>
        </row>
        <row r="1155">
          <cell r="AA1155">
            <v>0</v>
          </cell>
          <cell r="AE1155" t="e">
            <v>#N/A</v>
          </cell>
          <cell r="AG1155" t="e">
            <v>#N/A</v>
          </cell>
        </row>
        <row r="1156">
          <cell r="AA1156">
            <v>0</v>
          </cell>
          <cell r="AE1156" t="e">
            <v>#N/A</v>
          </cell>
          <cell r="AG1156" t="e">
            <v>#N/A</v>
          </cell>
        </row>
        <row r="1157">
          <cell r="AA1157">
            <v>0</v>
          </cell>
          <cell r="AE1157" t="e">
            <v>#N/A</v>
          </cell>
          <cell r="AG1157" t="e">
            <v>#N/A</v>
          </cell>
        </row>
        <row r="1158">
          <cell r="AA1158">
            <v>0</v>
          </cell>
          <cell r="AE1158" t="e">
            <v>#N/A</v>
          </cell>
          <cell r="AG1158" t="e">
            <v>#N/A</v>
          </cell>
        </row>
        <row r="1159">
          <cell r="AA1159">
            <v>0</v>
          </cell>
          <cell r="AE1159" t="e">
            <v>#N/A</v>
          </cell>
          <cell r="AG1159" t="e">
            <v>#N/A</v>
          </cell>
        </row>
        <row r="1160">
          <cell r="AA1160">
            <v>0</v>
          </cell>
          <cell r="AE1160" t="e">
            <v>#N/A</v>
          </cell>
          <cell r="AG1160" t="e">
            <v>#N/A</v>
          </cell>
        </row>
        <row r="1161">
          <cell r="AA1161">
            <v>0</v>
          </cell>
          <cell r="AE1161" t="e">
            <v>#N/A</v>
          </cell>
          <cell r="AG1161" t="e">
            <v>#N/A</v>
          </cell>
        </row>
        <row r="1162">
          <cell r="AA1162">
            <v>0</v>
          </cell>
          <cell r="AE1162" t="e">
            <v>#N/A</v>
          </cell>
          <cell r="AG1162" t="e">
            <v>#N/A</v>
          </cell>
        </row>
        <row r="1163">
          <cell r="AA1163">
            <v>0</v>
          </cell>
          <cell r="AE1163" t="e">
            <v>#N/A</v>
          </cell>
          <cell r="AG1163" t="e">
            <v>#N/A</v>
          </cell>
        </row>
        <row r="1164">
          <cell r="AA1164">
            <v>0</v>
          </cell>
          <cell r="AE1164" t="e">
            <v>#N/A</v>
          </cell>
          <cell r="AG1164" t="e">
            <v>#N/A</v>
          </cell>
        </row>
        <row r="1165">
          <cell r="AA1165">
            <v>0</v>
          </cell>
          <cell r="AE1165" t="e">
            <v>#N/A</v>
          </cell>
          <cell r="AG1165" t="e">
            <v>#N/A</v>
          </cell>
        </row>
        <row r="1166">
          <cell r="AA1166">
            <v>0</v>
          </cell>
          <cell r="AE1166" t="e">
            <v>#N/A</v>
          </cell>
          <cell r="AG1166" t="e">
            <v>#N/A</v>
          </cell>
        </row>
        <row r="1167">
          <cell r="AA1167">
            <v>0</v>
          </cell>
          <cell r="AE1167" t="e">
            <v>#N/A</v>
          </cell>
          <cell r="AG1167" t="e">
            <v>#N/A</v>
          </cell>
        </row>
        <row r="1168">
          <cell r="AA1168">
            <v>0</v>
          </cell>
          <cell r="AE1168" t="e">
            <v>#N/A</v>
          </cell>
          <cell r="AG1168" t="e">
            <v>#N/A</v>
          </cell>
        </row>
        <row r="1169">
          <cell r="AA1169">
            <v>0</v>
          </cell>
          <cell r="AE1169" t="e">
            <v>#N/A</v>
          </cell>
          <cell r="AG1169" t="e">
            <v>#N/A</v>
          </cell>
        </row>
        <row r="1170">
          <cell r="AA1170">
            <v>0</v>
          </cell>
          <cell r="AE1170" t="e">
            <v>#N/A</v>
          </cell>
          <cell r="AG1170" t="e">
            <v>#N/A</v>
          </cell>
        </row>
        <row r="1171">
          <cell r="AA1171">
            <v>0</v>
          </cell>
          <cell r="AE1171" t="e">
            <v>#N/A</v>
          </cell>
          <cell r="AG1171" t="e">
            <v>#N/A</v>
          </cell>
        </row>
        <row r="1172">
          <cell r="AA1172">
            <v>0</v>
          </cell>
          <cell r="AE1172" t="e">
            <v>#N/A</v>
          </cell>
          <cell r="AG1172" t="e">
            <v>#N/A</v>
          </cell>
        </row>
        <row r="1173">
          <cell r="AA1173">
            <v>0</v>
          </cell>
          <cell r="AE1173" t="e">
            <v>#N/A</v>
          </cell>
          <cell r="AG1173" t="e">
            <v>#N/A</v>
          </cell>
        </row>
        <row r="1174">
          <cell r="AA1174">
            <v>0</v>
          </cell>
          <cell r="AE1174" t="e">
            <v>#N/A</v>
          </cell>
          <cell r="AG1174" t="e">
            <v>#N/A</v>
          </cell>
        </row>
        <row r="1175">
          <cell r="AA1175">
            <v>0</v>
          </cell>
          <cell r="AE1175" t="e">
            <v>#N/A</v>
          </cell>
          <cell r="AG1175" t="e">
            <v>#N/A</v>
          </cell>
        </row>
        <row r="1176">
          <cell r="AA1176">
            <v>0</v>
          </cell>
          <cell r="AE1176" t="e">
            <v>#N/A</v>
          </cell>
          <cell r="AG1176" t="e">
            <v>#N/A</v>
          </cell>
        </row>
        <row r="1177">
          <cell r="AA1177">
            <v>0</v>
          </cell>
          <cell r="AE1177" t="e">
            <v>#N/A</v>
          </cell>
          <cell r="AG1177" t="e">
            <v>#N/A</v>
          </cell>
        </row>
        <row r="1178">
          <cell r="AA1178">
            <v>0</v>
          </cell>
          <cell r="AE1178" t="e">
            <v>#N/A</v>
          </cell>
          <cell r="AG1178" t="e">
            <v>#N/A</v>
          </cell>
        </row>
        <row r="1179">
          <cell r="AA1179">
            <v>0</v>
          </cell>
          <cell r="AE1179" t="e">
            <v>#N/A</v>
          </cell>
          <cell r="AG1179" t="e">
            <v>#N/A</v>
          </cell>
        </row>
        <row r="1180">
          <cell r="AA1180">
            <v>0</v>
          </cell>
          <cell r="AE1180" t="e">
            <v>#N/A</v>
          </cell>
          <cell r="AG1180" t="e">
            <v>#N/A</v>
          </cell>
        </row>
        <row r="1181">
          <cell r="AA1181">
            <v>0</v>
          </cell>
          <cell r="AE1181" t="e">
            <v>#N/A</v>
          </cell>
          <cell r="AG1181" t="e">
            <v>#N/A</v>
          </cell>
        </row>
        <row r="1182">
          <cell r="AA1182">
            <v>0</v>
          </cell>
          <cell r="AE1182" t="e">
            <v>#N/A</v>
          </cell>
          <cell r="AG1182" t="e">
            <v>#N/A</v>
          </cell>
        </row>
        <row r="1183">
          <cell r="AA1183">
            <v>0</v>
          </cell>
          <cell r="AE1183" t="e">
            <v>#N/A</v>
          </cell>
          <cell r="AG1183" t="e">
            <v>#N/A</v>
          </cell>
        </row>
        <row r="1184">
          <cell r="AA1184">
            <v>0</v>
          </cell>
          <cell r="AE1184" t="e">
            <v>#N/A</v>
          </cell>
          <cell r="AG1184" t="e">
            <v>#N/A</v>
          </cell>
        </row>
        <row r="1185">
          <cell r="AA1185">
            <v>0</v>
          </cell>
          <cell r="AE1185" t="e">
            <v>#N/A</v>
          </cell>
          <cell r="AG1185" t="e">
            <v>#N/A</v>
          </cell>
        </row>
        <row r="1186">
          <cell r="AA1186">
            <v>0</v>
          </cell>
          <cell r="AE1186" t="e">
            <v>#N/A</v>
          </cell>
          <cell r="AG1186" t="e">
            <v>#N/A</v>
          </cell>
        </row>
        <row r="1187">
          <cell r="AA1187">
            <v>0</v>
          </cell>
          <cell r="AE1187" t="e">
            <v>#N/A</v>
          </cell>
          <cell r="AG1187" t="e">
            <v>#N/A</v>
          </cell>
        </row>
        <row r="1188">
          <cell r="AA1188">
            <v>0</v>
          </cell>
          <cell r="AE1188" t="e">
            <v>#N/A</v>
          </cell>
          <cell r="AG1188" t="e">
            <v>#N/A</v>
          </cell>
        </row>
        <row r="1189">
          <cell r="AA1189">
            <v>0</v>
          </cell>
          <cell r="AE1189" t="e">
            <v>#N/A</v>
          </cell>
          <cell r="AG1189" t="e">
            <v>#N/A</v>
          </cell>
        </row>
        <row r="1190">
          <cell r="AA1190">
            <v>0</v>
          </cell>
          <cell r="AE1190" t="e">
            <v>#N/A</v>
          </cell>
          <cell r="AG1190" t="e">
            <v>#N/A</v>
          </cell>
        </row>
        <row r="1191">
          <cell r="AA1191">
            <v>0</v>
          </cell>
          <cell r="AE1191" t="e">
            <v>#N/A</v>
          </cell>
          <cell r="AG1191" t="e">
            <v>#N/A</v>
          </cell>
        </row>
        <row r="1192">
          <cell r="AA1192">
            <v>0</v>
          </cell>
          <cell r="AE1192" t="e">
            <v>#N/A</v>
          </cell>
          <cell r="AG1192" t="e">
            <v>#N/A</v>
          </cell>
        </row>
        <row r="1193">
          <cell r="AA1193">
            <v>0</v>
          </cell>
          <cell r="AE1193" t="e">
            <v>#N/A</v>
          </cell>
          <cell r="AG1193" t="e">
            <v>#N/A</v>
          </cell>
        </row>
        <row r="1194">
          <cell r="AA1194">
            <v>0</v>
          </cell>
          <cell r="AE1194" t="e">
            <v>#N/A</v>
          </cell>
          <cell r="AG1194" t="e">
            <v>#N/A</v>
          </cell>
        </row>
        <row r="1195">
          <cell r="AA1195">
            <v>0</v>
          </cell>
          <cell r="AE1195" t="e">
            <v>#N/A</v>
          </cell>
          <cell r="AG1195" t="e">
            <v>#N/A</v>
          </cell>
        </row>
        <row r="1196">
          <cell r="AA1196">
            <v>0</v>
          </cell>
          <cell r="AE1196" t="e">
            <v>#N/A</v>
          </cell>
          <cell r="AG1196" t="e">
            <v>#N/A</v>
          </cell>
        </row>
        <row r="1197">
          <cell r="AA1197">
            <v>0</v>
          </cell>
          <cell r="AE1197" t="e">
            <v>#N/A</v>
          </cell>
          <cell r="AG1197" t="e">
            <v>#N/A</v>
          </cell>
        </row>
        <row r="1198">
          <cell r="AA1198">
            <v>0</v>
          </cell>
          <cell r="AE1198" t="e">
            <v>#N/A</v>
          </cell>
          <cell r="AG1198" t="e">
            <v>#N/A</v>
          </cell>
        </row>
        <row r="1199">
          <cell r="AA1199">
            <v>0</v>
          </cell>
          <cell r="AE1199" t="e">
            <v>#N/A</v>
          </cell>
          <cell r="AG1199" t="e">
            <v>#N/A</v>
          </cell>
        </row>
        <row r="1200">
          <cell r="AA1200">
            <v>0</v>
          </cell>
          <cell r="AE1200" t="e">
            <v>#N/A</v>
          </cell>
          <cell r="AG1200" t="e">
            <v>#N/A</v>
          </cell>
        </row>
        <row r="1201">
          <cell r="AA1201">
            <v>0</v>
          </cell>
          <cell r="AE1201" t="e">
            <v>#N/A</v>
          </cell>
          <cell r="AG1201" t="e">
            <v>#N/A</v>
          </cell>
        </row>
        <row r="1202">
          <cell r="AA1202">
            <v>0</v>
          </cell>
          <cell r="AE1202" t="e">
            <v>#N/A</v>
          </cell>
          <cell r="AG1202" t="e">
            <v>#N/A</v>
          </cell>
        </row>
        <row r="1203">
          <cell r="AA1203">
            <v>0</v>
          </cell>
          <cell r="AE1203" t="e">
            <v>#N/A</v>
          </cell>
          <cell r="AG1203" t="e">
            <v>#N/A</v>
          </cell>
        </row>
        <row r="1204">
          <cell r="AA1204">
            <v>0</v>
          </cell>
          <cell r="AE1204" t="e">
            <v>#N/A</v>
          </cell>
          <cell r="AG1204" t="e">
            <v>#N/A</v>
          </cell>
        </row>
        <row r="1205">
          <cell r="AA1205">
            <v>0</v>
          </cell>
          <cell r="AE1205" t="e">
            <v>#N/A</v>
          </cell>
          <cell r="AG1205" t="e">
            <v>#N/A</v>
          </cell>
        </row>
        <row r="1206">
          <cell r="AA1206">
            <v>0</v>
          </cell>
          <cell r="AE1206" t="e">
            <v>#N/A</v>
          </cell>
          <cell r="AG1206" t="e">
            <v>#N/A</v>
          </cell>
        </row>
        <row r="1207">
          <cell r="AA1207">
            <v>0</v>
          </cell>
          <cell r="AE1207" t="e">
            <v>#N/A</v>
          </cell>
          <cell r="AG1207" t="e">
            <v>#N/A</v>
          </cell>
        </row>
        <row r="1208">
          <cell r="AA1208">
            <v>0</v>
          </cell>
          <cell r="AE1208" t="e">
            <v>#N/A</v>
          </cell>
          <cell r="AG1208" t="e">
            <v>#N/A</v>
          </cell>
        </row>
        <row r="1209">
          <cell r="AA1209">
            <v>0</v>
          </cell>
          <cell r="AE1209" t="e">
            <v>#N/A</v>
          </cell>
          <cell r="AG1209" t="e">
            <v>#N/A</v>
          </cell>
        </row>
        <row r="1210">
          <cell r="AA1210">
            <v>0</v>
          </cell>
          <cell r="AE1210" t="e">
            <v>#N/A</v>
          </cell>
          <cell r="AG1210" t="e">
            <v>#N/A</v>
          </cell>
        </row>
        <row r="1211">
          <cell r="AA1211">
            <v>0</v>
          </cell>
          <cell r="AE1211" t="e">
            <v>#N/A</v>
          </cell>
          <cell r="AG1211" t="e">
            <v>#N/A</v>
          </cell>
        </row>
        <row r="1212">
          <cell r="AA1212">
            <v>0</v>
          </cell>
          <cell r="AE1212" t="e">
            <v>#N/A</v>
          </cell>
          <cell r="AG1212" t="e">
            <v>#N/A</v>
          </cell>
        </row>
        <row r="1213">
          <cell r="AA1213">
            <v>0</v>
          </cell>
          <cell r="AE1213" t="e">
            <v>#N/A</v>
          </cell>
          <cell r="AG1213" t="e">
            <v>#N/A</v>
          </cell>
        </row>
        <row r="1214">
          <cell r="AA1214">
            <v>0</v>
          </cell>
          <cell r="AE1214" t="e">
            <v>#N/A</v>
          </cell>
          <cell r="AG1214" t="e">
            <v>#N/A</v>
          </cell>
        </row>
        <row r="1215">
          <cell r="AA1215">
            <v>0</v>
          </cell>
          <cell r="AE1215" t="e">
            <v>#N/A</v>
          </cell>
          <cell r="AG1215" t="e">
            <v>#N/A</v>
          </cell>
        </row>
        <row r="1216">
          <cell r="AA1216">
            <v>0</v>
          </cell>
          <cell r="AE1216" t="e">
            <v>#N/A</v>
          </cell>
          <cell r="AG1216" t="e">
            <v>#N/A</v>
          </cell>
        </row>
        <row r="1217">
          <cell r="AA1217">
            <v>0</v>
          </cell>
          <cell r="AE1217" t="e">
            <v>#N/A</v>
          </cell>
          <cell r="AG1217" t="e">
            <v>#N/A</v>
          </cell>
        </row>
        <row r="1218">
          <cell r="AA1218">
            <v>0</v>
          </cell>
          <cell r="AE1218" t="e">
            <v>#N/A</v>
          </cell>
          <cell r="AG1218" t="e">
            <v>#N/A</v>
          </cell>
        </row>
        <row r="1219">
          <cell r="AA1219">
            <v>0</v>
          </cell>
          <cell r="AE1219" t="e">
            <v>#N/A</v>
          </cell>
          <cell r="AG1219" t="e">
            <v>#N/A</v>
          </cell>
        </row>
        <row r="1220">
          <cell r="AA1220">
            <v>0</v>
          </cell>
          <cell r="AE1220" t="e">
            <v>#N/A</v>
          </cell>
          <cell r="AG1220" t="e">
            <v>#N/A</v>
          </cell>
        </row>
        <row r="1221">
          <cell r="AA1221">
            <v>0</v>
          </cell>
          <cell r="AE1221" t="e">
            <v>#N/A</v>
          </cell>
          <cell r="AG1221" t="e">
            <v>#N/A</v>
          </cell>
        </row>
        <row r="1222">
          <cell r="AA1222">
            <v>0</v>
          </cell>
          <cell r="AE1222" t="e">
            <v>#N/A</v>
          </cell>
          <cell r="AG1222" t="e">
            <v>#N/A</v>
          </cell>
        </row>
        <row r="1223">
          <cell r="AA1223">
            <v>0</v>
          </cell>
          <cell r="AE1223" t="e">
            <v>#N/A</v>
          </cell>
          <cell r="AG1223" t="e">
            <v>#N/A</v>
          </cell>
        </row>
        <row r="1224">
          <cell r="AA1224">
            <v>0</v>
          </cell>
          <cell r="AE1224" t="e">
            <v>#N/A</v>
          </cell>
          <cell r="AG1224" t="e">
            <v>#N/A</v>
          </cell>
        </row>
        <row r="1225">
          <cell r="AA1225">
            <v>0</v>
          </cell>
          <cell r="AE1225" t="e">
            <v>#N/A</v>
          </cell>
          <cell r="AG1225" t="e">
            <v>#N/A</v>
          </cell>
        </row>
        <row r="1226">
          <cell r="AA1226">
            <v>0</v>
          </cell>
          <cell r="AE1226" t="e">
            <v>#N/A</v>
          </cell>
          <cell r="AG1226" t="e">
            <v>#N/A</v>
          </cell>
        </row>
        <row r="1227">
          <cell r="AA1227">
            <v>0</v>
          </cell>
          <cell r="AE1227" t="e">
            <v>#N/A</v>
          </cell>
          <cell r="AG1227" t="e">
            <v>#N/A</v>
          </cell>
        </row>
        <row r="1228">
          <cell r="AA1228">
            <v>0</v>
          </cell>
          <cell r="AE1228" t="e">
            <v>#N/A</v>
          </cell>
          <cell r="AG1228" t="e">
            <v>#N/A</v>
          </cell>
        </row>
        <row r="1229">
          <cell r="AA1229">
            <v>0</v>
          </cell>
          <cell r="AE1229" t="e">
            <v>#N/A</v>
          </cell>
          <cell r="AG1229" t="e">
            <v>#N/A</v>
          </cell>
        </row>
        <row r="1230">
          <cell r="AA1230">
            <v>0</v>
          </cell>
          <cell r="AE1230" t="e">
            <v>#N/A</v>
          </cell>
          <cell r="AG1230" t="e">
            <v>#N/A</v>
          </cell>
        </row>
        <row r="1231">
          <cell r="AA1231">
            <v>0</v>
          </cell>
          <cell r="AE1231" t="e">
            <v>#N/A</v>
          </cell>
          <cell r="AG1231" t="e">
            <v>#N/A</v>
          </cell>
        </row>
        <row r="1232">
          <cell r="AA1232">
            <v>0</v>
          </cell>
          <cell r="AE1232" t="e">
            <v>#N/A</v>
          </cell>
          <cell r="AG1232" t="e">
            <v>#N/A</v>
          </cell>
        </row>
        <row r="1233">
          <cell r="AA1233">
            <v>0</v>
          </cell>
          <cell r="AE1233" t="e">
            <v>#N/A</v>
          </cell>
          <cell r="AG1233" t="e">
            <v>#N/A</v>
          </cell>
        </row>
        <row r="1234">
          <cell r="AA1234">
            <v>0</v>
          </cell>
          <cell r="AE1234" t="e">
            <v>#N/A</v>
          </cell>
          <cell r="AG1234" t="e">
            <v>#N/A</v>
          </cell>
        </row>
        <row r="1235">
          <cell r="AA1235">
            <v>0</v>
          </cell>
          <cell r="AE1235" t="e">
            <v>#N/A</v>
          </cell>
          <cell r="AG1235" t="e">
            <v>#N/A</v>
          </cell>
        </row>
        <row r="1236">
          <cell r="AA1236">
            <v>0</v>
          </cell>
          <cell r="AE1236" t="e">
            <v>#N/A</v>
          </cell>
          <cell r="AG1236" t="e">
            <v>#N/A</v>
          </cell>
        </row>
        <row r="1237">
          <cell r="AA1237">
            <v>0</v>
          </cell>
          <cell r="AE1237" t="e">
            <v>#N/A</v>
          </cell>
          <cell r="AG1237" t="e">
            <v>#N/A</v>
          </cell>
        </row>
        <row r="1238">
          <cell r="AA1238">
            <v>0</v>
          </cell>
          <cell r="AE1238" t="e">
            <v>#N/A</v>
          </cell>
          <cell r="AG1238" t="e">
            <v>#N/A</v>
          </cell>
        </row>
        <row r="1239">
          <cell r="AA1239">
            <v>0</v>
          </cell>
          <cell r="AE1239" t="e">
            <v>#N/A</v>
          </cell>
          <cell r="AG1239" t="e">
            <v>#N/A</v>
          </cell>
        </row>
        <row r="1240">
          <cell r="AA1240">
            <v>0</v>
          </cell>
          <cell r="AE1240" t="e">
            <v>#N/A</v>
          </cell>
          <cell r="AG1240" t="e">
            <v>#N/A</v>
          </cell>
        </row>
        <row r="1241">
          <cell r="AA1241">
            <v>0</v>
          </cell>
          <cell r="AE1241" t="e">
            <v>#N/A</v>
          </cell>
          <cell r="AG1241" t="e">
            <v>#N/A</v>
          </cell>
        </row>
        <row r="1242">
          <cell r="AA1242">
            <v>0</v>
          </cell>
          <cell r="AE1242" t="e">
            <v>#N/A</v>
          </cell>
          <cell r="AG1242" t="e">
            <v>#N/A</v>
          </cell>
        </row>
        <row r="1243">
          <cell r="AA1243">
            <v>0</v>
          </cell>
          <cell r="AE1243" t="e">
            <v>#N/A</v>
          </cell>
          <cell r="AG1243" t="e">
            <v>#N/A</v>
          </cell>
        </row>
        <row r="1244">
          <cell r="AA1244">
            <v>0</v>
          </cell>
          <cell r="AE1244" t="e">
            <v>#N/A</v>
          </cell>
          <cell r="AG1244" t="e">
            <v>#N/A</v>
          </cell>
        </row>
        <row r="1245">
          <cell r="AA1245">
            <v>0</v>
          </cell>
          <cell r="AE1245" t="e">
            <v>#N/A</v>
          </cell>
          <cell r="AG1245" t="e">
            <v>#N/A</v>
          </cell>
        </row>
        <row r="1246">
          <cell r="AA1246">
            <v>0</v>
          </cell>
          <cell r="AE1246" t="e">
            <v>#N/A</v>
          </cell>
          <cell r="AG1246" t="e">
            <v>#N/A</v>
          </cell>
        </row>
        <row r="1247">
          <cell r="AA1247">
            <v>0</v>
          </cell>
          <cell r="AE1247" t="e">
            <v>#N/A</v>
          </cell>
          <cell r="AG1247" t="e">
            <v>#N/A</v>
          </cell>
        </row>
        <row r="1248">
          <cell r="AA1248">
            <v>0</v>
          </cell>
          <cell r="AE1248" t="e">
            <v>#N/A</v>
          </cell>
          <cell r="AG1248" t="e">
            <v>#N/A</v>
          </cell>
        </row>
        <row r="1249">
          <cell r="AA1249">
            <v>0</v>
          </cell>
          <cell r="AE1249" t="e">
            <v>#N/A</v>
          </cell>
          <cell r="AG1249" t="e">
            <v>#N/A</v>
          </cell>
        </row>
        <row r="1250">
          <cell r="AA1250">
            <v>0</v>
          </cell>
          <cell r="AE1250" t="e">
            <v>#N/A</v>
          </cell>
          <cell r="AG1250" t="e">
            <v>#N/A</v>
          </cell>
        </row>
        <row r="1251">
          <cell r="AA1251">
            <v>0</v>
          </cell>
          <cell r="AE1251" t="e">
            <v>#N/A</v>
          </cell>
          <cell r="AG1251" t="e">
            <v>#N/A</v>
          </cell>
        </row>
        <row r="1252">
          <cell r="AA1252">
            <v>0</v>
          </cell>
          <cell r="AE1252" t="e">
            <v>#N/A</v>
          </cell>
          <cell r="AG1252" t="e">
            <v>#N/A</v>
          </cell>
        </row>
        <row r="1253">
          <cell r="AA1253">
            <v>0</v>
          </cell>
          <cell r="AE1253" t="e">
            <v>#N/A</v>
          </cell>
          <cell r="AG1253" t="e">
            <v>#N/A</v>
          </cell>
        </row>
        <row r="1254">
          <cell r="AA1254">
            <v>0</v>
          </cell>
          <cell r="AE1254" t="e">
            <v>#N/A</v>
          </cell>
          <cell r="AG1254" t="e">
            <v>#N/A</v>
          </cell>
        </row>
        <row r="1255">
          <cell r="AA1255">
            <v>0</v>
          </cell>
          <cell r="AE1255" t="e">
            <v>#N/A</v>
          </cell>
          <cell r="AG1255" t="e">
            <v>#N/A</v>
          </cell>
        </row>
        <row r="1256">
          <cell r="AA1256">
            <v>0</v>
          </cell>
          <cell r="AE1256" t="e">
            <v>#N/A</v>
          </cell>
          <cell r="AG1256" t="e">
            <v>#N/A</v>
          </cell>
        </row>
        <row r="1257">
          <cell r="AA1257">
            <v>0</v>
          </cell>
          <cell r="AE1257" t="e">
            <v>#N/A</v>
          </cell>
          <cell r="AG1257" t="e">
            <v>#N/A</v>
          </cell>
        </row>
        <row r="1258">
          <cell r="AA1258">
            <v>0</v>
          </cell>
          <cell r="AE1258" t="e">
            <v>#N/A</v>
          </cell>
          <cell r="AG1258" t="e">
            <v>#N/A</v>
          </cell>
        </row>
        <row r="1259">
          <cell r="AA1259">
            <v>0</v>
          </cell>
          <cell r="AE1259" t="e">
            <v>#N/A</v>
          </cell>
          <cell r="AG1259" t="e">
            <v>#N/A</v>
          </cell>
        </row>
        <row r="1260">
          <cell r="AA1260">
            <v>0</v>
          </cell>
          <cell r="AE1260" t="e">
            <v>#N/A</v>
          </cell>
          <cell r="AG1260" t="e">
            <v>#N/A</v>
          </cell>
        </row>
        <row r="1261">
          <cell r="AA1261">
            <v>0</v>
          </cell>
          <cell r="AE1261" t="e">
            <v>#N/A</v>
          </cell>
          <cell r="AG1261" t="e">
            <v>#N/A</v>
          </cell>
        </row>
        <row r="1262">
          <cell r="AA1262">
            <v>0</v>
          </cell>
          <cell r="AE1262" t="e">
            <v>#N/A</v>
          </cell>
          <cell r="AG1262" t="e">
            <v>#N/A</v>
          </cell>
        </row>
        <row r="1263">
          <cell r="AA1263">
            <v>0</v>
          </cell>
          <cell r="AE1263" t="e">
            <v>#N/A</v>
          </cell>
          <cell r="AG1263" t="e">
            <v>#N/A</v>
          </cell>
        </row>
        <row r="1264">
          <cell r="AA1264">
            <v>0</v>
          </cell>
          <cell r="AE1264" t="e">
            <v>#N/A</v>
          </cell>
          <cell r="AG1264" t="e">
            <v>#N/A</v>
          </cell>
        </row>
        <row r="1265">
          <cell r="AA1265">
            <v>0</v>
          </cell>
          <cell r="AE1265" t="e">
            <v>#N/A</v>
          </cell>
          <cell r="AG1265" t="e">
            <v>#N/A</v>
          </cell>
        </row>
        <row r="1266">
          <cell r="AA1266">
            <v>0</v>
          </cell>
          <cell r="AE1266" t="e">
            <v>#N/A</v>
          </cell>
          <cell r="AG1266" t="e">
            <v>#N/A</v>
          </cell>
        </row>
        <row r="1267">
          <cell r="AA1267">
            <v>0</v>
          </cell>
          <cell r="AE1267" t="e">
            <v>#N/A</v>
          </cell>
          <cell r="AG1267" t="e">
            <v>#N/A</v>
          </cell>
        </row>
        <row r="1268">
          <cell r="AA1268">
            <v>0</v>
          </cell>
          <cell r="AE1268" t="e">
            <v>#N/A</v>
          </cell>
          <cell r="AG1268" t="e">
            <v>#N/A</v>
          </cell>
        </row>
        <row r="1269">
          <cell r="AA1269">
            <v>0</v>
          </cell>
          <cell r="AE1269" t="e">
            <v>#N/A</v>
          </cell>
          <cell r="AG1269" t="e">
            <v>#N/A</v>
          </cell>
        </row>
        <row r="1270">
          <cell r="AA1270">
            <v>0</v>
          </cell>
          <cell r="AE1270" t="e">
            <v>#N/A</v>
          </cell>
          <cell r="AG1270" t="e">
            <v>#N/A</v>
          </cell>
        </row>
        <row r="1271">
          <cell r="AA1271">
            <v>0</v>
          </cell>
          <cell r="AE1271" t="e">
            <v>#N/A</v>
          </cell>
          <cell r="AG1271" t="e">
            <v>#N/A</v>
          </cell>
        </row>
        <row r="1272">
          <cell r="AA1272">
            <v>0</v>
          </cell>
          <cell r="AE1272" t="e">
            <v>#N/A</v>
          </cell>
          <cell r="AG1272" t="e">
            <v>#N/A</v>
          </cell>
        </row>
        <row r="1273">
          <cell r="AA1273">
            <v>0</v>
          </cell>
          <cell r="AE1273" t="e">
            <v>#N/A</v>
          </cell>
          <cell r="AG1273" t="e">
            <v>#N/A</v>
          </cell>
        </row>
        <row r="1274">
          <cell r="AA1274">
            <v>0</v>
          </cell>
          <cell r="AE1274" t="e">
            <v>#N/A</v>
          </cell>
          <cell r="AG1274" t="e">
            <v>#N/A</v>
          </cell>
        </row>
        <row r="1275">
          <cell r="AA1275">
            <v>0</v>
          </cell>
          <cell r="AE1275" t="e">
            <v>#N/A</v>
          </cell>
          <cell r="AG1275" t="e">
            <v>#N/A</v>
          </cell>
        </row>
        <row r="1276">
          <cell r="AA1276">
            <v>0</v>
          </cell>
          <cell r="AE1276" t="e">
            <v>#N/A</v>
          </cell>
          <cell r="AG1276" t="e">
            <v>#N/A</v>
          </cell>
        </row>
        <row r="1277">
          <cell r="AA1277">
            <v>0</v>
          </cell>
          <cell r="AE1277" t="e">
            <v>#N/A</v>
          </cell>
          <cell r="AG1277" t="e">
            <v>#N/A</v>
          </cell>
        </row>
        <row r="1278">
          <cell r="AA1278">
            <v>0</v>
          </cell>
          <cell r="AE1278" t="e">
            <v>#N/A</v>
          </cell>
          <cell r="AG1278" t="e">
            <v>#N/A</v>
          </cell>
        </row>
        <row r="1279">
          <cell r="AA1279">
            <v>0</v>
          </cell>
          <cell r="AE1279" t="e">
            <v>#N/A</v>
          </cell>
          <cell r="AG1279" t="e">
            <v>#N/A</v>
          </cell>
        </row>
        <row r="1280">
          <cell r="AA1280">
            <v>0</v>
          </cell>
          <cell r="AE1280" t="e">
            <v>#N/A</v>
          </cell>
          <cell r="AG1280" t="e">
            <v>#N/A</v>
          </cell>
        </row>
        <row r="1281">
          <cell r="AA1281">
            <v>0</v>
          </cell>
          <cell r="AE1281" t="e">
            <v>#N/A</v>
          </cell>
          <cell r="AG1281" t="e">
            <v>#N/A</v>
          </cell>
        </row>
        <row r="1282">
          <cell r="AA1282">
            <v>0</v>
          </cell>
          <cell r="AE1282" t="e">
            <v>#N/A</v>
          </cell>
          <cell r="AG1282" t="e">
            <v>#N/A</v>
          </cell>
        </row>
        <row r="1283">
          <cell r="AA1283">
            <v>0</v>
          </cell>
          <cell r="AE1283" t="e">
            <v>#N/A</v>
          </cell>
          <cell r="AG1283" t="e">
            <v>#N/A</v>
          </cell>
        </row>
        <row r="1284">
          <cell r="AA1284">
            <v>0</v>
          </cell>
          <cell r="AE1284" t="e">
            <v>#N/A</v>
          </cell>
          <cell r="AG1284" t="e">
            <v>#N/A</v>
          </cell>
        </row>
        <row r="1285">
          <cell r="AA1285">
            <v>0</v>
          </cell>
          <cell r="AE1285" t="e">
            <v>#N/A</v>
          </cell>
          <cell r="AG1285" t="e">
            <v>#N/A</v>
          </cell>
        </row>
        <row r="1286">
          <cell r="AA1286">
            <v>0</v>
          </cell>
          <cell r="AE1286" t="e">
            <v>#N/A</v>
          </cell>
          <cell r="AG1286" t="e">
            <v>#N/A</v>
          </cell>
        </row>
        <row r="1287">
          <cell r="AA1287">
            <v>0</v>
          </cell>
          <cell r="AE1287" t="e">
            <v>#N/A</v>
          </cell>
          <cell r="AG1287" t="e">
            <v>#N/A</v>
          </cell>
        </row>
        <row r="1288">
          <cell r="AA1288">
            <v>0</v>
          </cell>
          <cell r="AE1288" t="e">
            <v>#N/A</v>
          </cell>
          <cell r="AG1288" t="e">
            <v>#N/A</v>
          </cell>
        </row>
        <row r="1289">
          <cell r="AA1289">
            <v>0</v>
          </cell>
          <cell r="AE1289" t="e">
            <v>#N/A</v>
          </cell>
          <cell r="AG1289" t="e">
            <v>#N/A</v>
          </cell>
        </row>
        <row r="1290">
          <cell r="AA1290">
            <v>0</v>
          </cell>
          <cell r="AE1290" t="e">
            <v>#N/A</v>
          </cell>
          <cell r="AG1290" t="e">
            <v>#N/A</v>
          </cell>
        </row>
        <row r="1291">
          <cell r="AA1291">
            <v>0</v>
          </cell>
          <cell r="AE1291" t="e">
            <v>#N/A</v>
          </cell>
          <cell r="AG1291" t="e">
            <v>#N/A</v>
          </cell>
        </row>
        <row r="1292">
          <cell r="AA1292">
            <v>0</v>
          </cell>
          <cell r="AE1292" t="e">
            <v>#N/A</v>
          </cell>
          <cell r="AG1292" t="e">
            <v>#N/A</v>
          </cell>
        </row>
        <row r="1293">
          <cell r="AA1293">
            <v>0</v>
          </cell>
          <cell r="AE1293" t="e">
            <v>#N/A</v>
          </cell>
          <cell r="AG1293" t="e">
            <v>#N/A</v>
          </cell>
        </row>
        <row r="1294">
          <cell r="AA1294">
            <v>0</v>
          </cell>
          <cell r="AE1294" t="e">
            <v>#N/A</v>
          </cell>
          <cell r="AG1294" t="e">
            <v>#N/A</v>
          </cell>
        </row>
        <row r="1295">
          <cell r="AA1295">
            <v>0</v>
          </cell>
          <cell r="AE1295" t="e">
            <v>#N/A</v>
          </cell>
          <cell r="AG1295" t="e">
            <v>#N/A</v>
          </cell>
        </row>
        <row r="1296">
          <cell r="AA1296">
            <v>0</v>
          </cell>
          <cell r="AE1296" t="e">
            <v>#N/A</v>
          </cell>
          <cell r="AG1296" t="e">
            <v>#N/A</v>
          </cell>
        </row>
        <row r="1297">
          <cell r="AA1297">
            <v>0</v>
          </cell>
          <cell r="AE1297" t="e">
            <v>#N/A</v>
          </cell>
          <cell r="AG1297" t="e">
            <v>#N/A</v>
          </cell>
        </row>
        <row r="1298">
          <cell r="AA1298">
            <v>0</v>
          </cell>
          <cell r="AE1298" t="e">
            <v>#N/A</v>
          </cell>
          <cell r="AG1298" t="e">
            <v>#N/A</v>
          </cell>
        </row>
        <row r="1299">
          <cell r="AA1299">
            <v>0</v>
          </cell>
          <cell r="AE1299" t="e">
            <v>#N/A</v>
          </cell>
          <cell r="AG1299" t="e">
            <v>#N/A</v>
          </cell>
        </row>
        <row r="1300">
          <cell r="AA1300">
            <v>0</v>
          </cell>
          <cell r="AE1300" t="e">
            <v>#N/A</v>
          </cell>
          <cell r="AG1300" t="e">
            <v>#N/A</v>
          </cell>
        </row>
        <row r="1301">
          <cell r="AA1301">
            <v>0</v>
          </cell>
          <cell r="AE1301" t="e">
            <v>#N/A</v>
          </cell>
          <cell r="AG1301" t="e">
            <v>#N/A</v>
          </cell>
        </row>
        <row r="1302">
          <cell r="AA1302">
            <v>0</v>
          </cell>
          <cell r="AE1302" t="e">
            <v>#N/A</v>
          </cell>
          <cell r="AG1302" t="e">
            <v>#N/A</v>
          </cell>
        </row>
        <row r="1303">
          <cell r="AA1303">
            <v>0</v>
          </cell>
          <cell r="AE1303" t="e">
            <v>#N/A</v>
          </cell>
          <cell r="AG1303" t="e">
            <v>#N/A</v>
          </cell>
        </row>
        <row r="1304">
          <cell r="AA1304">
            <v>0</v>
          </cell>
          <cell r="AE1304" t="e">
            <v>#N/A</v>
          </cell>
          <cell r="AG1304" t="e">
            <v>#N/A</v>
          </cell>
        </row>
        <row r="1305">
          <cell r="AA1305">
            <v>0</v>
          </cell>
          <cell r="AE1305" t="e">
            <v>#N/A</v>
          </cell>
          <cell r="AG1305" t="e">
            <v>#N/A</v>
          </cell>
        </row>
        <row r="1306">
          <cell r="AA1306">
            <v>0</v>
          </cell>
          <cell r="AE1306" t="e">
            <v>#N/A</v>
          </cell>
          <cell r="AG1306" t="e">
            <v>#N/A</v>
          </cell>
        </row>
        <row r="1307">
          <cell r="AA1307">
            <v>0</v>
          </cell>
          <cell r="AE1307" t="e">
            <v>#N/A</v>
          </cell>
          <cell r="AG1307" t="e">
            <v>#N/A</v>
          </cell>
        </row>
        <row r="1308">
          <cell r="AA1308">
            <v>0</v>
          </cell>
          <cell r="AE1308" t="e">
            <v>#N/A</v>
          </cell>
          <cell r="AG1308" t="e">
            <v>#N/A</v>
          </cell>
        </row>
        <row r="1309">
          <cell r="AA1309">
            <v>0</v>
          </cell>
          <cell r="AE1309" t="e">
            <v>#N/A</v>
          </cell>
          <cell r="AG1309" t="e">
            <v>#N/A</v>
          </cell>
        </row>
        <row r="1310">
          <cell r="AA1310">
            <v>0</v>
          </cell>
          <cell r="AE1310" t="e">
            <v>#N/A</v>
          </cell>
          <cell r="AG1310" t="e">
            <v>#N/A</v>
          </cell>
        </row>
        <row r="1311">
          <cell r="AA1311">
            <v>0</v>
          </cell>
          <cell r="AE1311" t="e">
            <v>#N/A</v>
          </cell>
          <cell r="AG1311" t="e">
            <v>#N/A</v>
          </cell>
        </row>
        <row r="1312">
          <cell r="AA1312">
            <v>0</v>
          </cell>
          <cell r="AE1312" t="e">
            <v>#N/A</v>
          </cell>
          <cell r="AG1312" t="e">
            <v>#N/A</v>
          </cell>
        </row>
        <row r="1313">
          <cell r="AA1313">
            <v>0</v>
          </cell>
          <cell r="AE1313" t="e">
            <v>#N/A</v>
          </cell>
          <cell r="AG1313" t="e">
            <v>#N/A</v>
          </cell>
        </row>
        <row r="1314">
          <cell r="AA1314">
            <v>0</v>
          </cell>
          <cell r="AE1314" t="e">
            <v>#N/A</v>
          </cell>
          <cell r="AG1314" t="e">
            <v>#N/A</v>
          </cell>
        </row>
        <row r="1315">
          <cell r="AA1315">
            <v>0</v>
          </cell>
          <cell r="AE1315" t="e">
            <v>#N/A</v>
          </cell>
          <cell r="AG1315" t="e">
            <v>#N/A</v>
          </cell>
        </row>
        <row r="1316">
          <cell r="AA1316">
            <v>0</v>
          </cell>
          <cell r="AE1316" t="e">
            <v>#N/A</v>
          </cell>
          <cell r="AG1316" t="e">
            <v>#N/A</v>
          </cell>
        </row>
        <row r="1317">
          <cell r="AA1317">
            <v>0</v>
          </cell>
          <cell r="AE1317" t="e">
            <v>#N/A</v>
          </cell>
          <cell r="AG1317" t="e">
            <v>#N/A</v>
          </cell>
        </row>
        <row r="1318">
          <cell r="AA1318">
            <v>0</v>
          </cell>
          <cell r="AE1318" t="e">
            <v>#N/A</v>
          </cell>
          <cell r="AG1318" t="e">
            <v>#N/A</v>
          </cell>
        </row>
        <row r="1319">
          <cell r="AA1319">
            <v>0</v>
          </cell>
          <cell r="AE1319" t="e">
            <v>#N/A</v>
          </cell>
          <cell r="AG1319" t="e">
            <v>#N/A</v>
          </cell>
        </row>
        <row r="1320">
          <cell r="AA1320">
            <v>0</v>
          </cell>
          <cell r="AE1320" t="e">
            <v>#N/A</v>
          </cell>
          <cell r="AG1320" t="e">
            <v>#N/A</v>
          </cell>
        </row>
        <row r="1321">
          <cell r="AA1321">
            <v>0</v>
          </cell>
          <cell r="AE1321" t="e">
            <v>#N/A</v>
          </cell>
          <cell r="AG1321" t="e">
            <v>#N/A</v>
          </cell>
        </row>
        <row r="1322">
          <cell r="AA1322">
            <v>0</v>
          </cell>
          <cell r="AE1322" t="e">
            <v>#N/A</v>
          </cell>
          <cell r="AG1322" t="e">
            <v>#N/A</v>
          </cell>
        </row>
        <row r="1323">
          <cell r="AA1323">
            <v>0</v>
          </cell>
          <cell r="AE1323" t="e">
            <v>#N/A</v>
          </cell>
          <cell r="AG1323" t="e">
            <v>#N/A</v>
          </cell>
        </row>
        <row r="1324">
          <cell r="AA1324">
            <v>0</v>
          </cell>
          <cell r="AE1324" t="e">
            <v>#N/A</v>
          </cell>
          <cell r="AG1324" t="e">
            <v>#N/A</v>
          </cell>
        </row>
        <row r="1325">
          <cell r="AA1325">
            <v>0</v>
          </cell>
          <cell r="AE1325" t="e">
            <v>#N/A</v>
          </cell>
          <cell r="AG1325" t="e">
            <v>#N/A</v>
          </cell>
        </row>
        <row r="1326">
          <cell r="AA1326">
            <v>0</v>
          </cell>
          <cell r="AE1326" t="e">
            <v>#N/A</v>
          </cell>
          <cell r="AG1326" t="e">
            <v>#N/A</v>
          </cell>
        </row>
        <row r="1327">
          <cell r="AA1327">
            <v>0</v>
          </cell>
          <cell r="AE1327" t="e">
            <v>#N/A</v>
          </cell>
          <cell r="AG1327" t="e">
            <v>#N/A</v>
          </cell>
        </row>
        <row r="1328">
          <cell r="AA1328">
            <v>0</v>
          </cell>
          <cell r="AE1328" t="e">
            <v>#N/A</v>
          </cell>
          <cell r="AG1328" t="e">
            <v>#N/A</v>
          </cell>
        </row>
        <row r="1329">
          <cell r="AA1329">
            <v>0</v>
          </cell>
          <cell r="AE1329" t="e">
            <v>#N/A</v>
          </cell>
          <cell r="AG1329" t="e">
            <v>#N/A</v>
          </cell>
        </row>
        <row r="1330">
          <cell r="AA1330">
            <v>0</v>
          </cell>
          <cell r="AE1330" t="e">
            <v>#N/A</v>
          </cell>
          <cell r="AG1330" t="e">
            <v>#N/A</v>
          </cell>
        </row>
        <row r="1331">
          <cell r="AA1331">
            <v>0</v>
          </cell>
          <cell r="AE1331" t="e">
            <v>#N/A</v>
          </cell>
          <cell r="AG1331" t="e">
            <v>#N/A</v>
          </cell>
        </row>
        <row r="1332">
          <cell r="AA1332">
            <v>0</v>
          </cell>
          <cell r="AE1332" t="e">
            <v>#N/A</v>
          </cell>
          <cell r="AG1332" t="e">
            <v>#N/A</v>
          </cell>
        </row>
        <row r="1333">
          <cell r="AA1333">
            <v>0</v>
          </cell>
          <cell r="AE1333" t="e">
            <v>#N/A</v>
          </cell>
          <cell r="AG1333" t="e">
            <v>#N/A</v>
          </cell>
        </row>
        <row r="1334">
          <cell r="AA1334">
            <v>0</v>
          </cell>
          <cell r="AE1334" t="e">
            <v>#N/A</v>
          </cell>
          <cell r="AG1334" t="e">
            <v>#N/A</v>
          </cell>
        </row>
        <row r="1335">
          <cell r="AA1335">
            <v>0</v>
          </cell>
          <cell r="AE1335" t="e">
            <v>#N/A</v>
          </cell>
          <cell r="AG1335" t="e">
            <v>#N/A</v>
          </cell>
        </row>
        <row r="1336">
          <cell r="AA1336">
            <v>0</v>
          </cell>
          <cell r="AE1336" t="e">
            <v>#N/A</v>
          </cell>
          <cell r="AG1336" t="e">
            <v>#N/A</v>
          </cell>
        </row>
        <row r="1337">
          <cell r="AA1337">
            <v>0</v>
          </cell>
          <cell r="AE1337" t="e">
            <v>#N/A</v>
          </cell>
          <cell r="AG1337" t="e">
            <v>#N/A</v>
          </cell>
        </row>
        <row r="1338">
          <cell r="AA1338">
            <v>0</v>
          </cell>
          <cell r="AE1338" t="e">
            <v>#N/A</v>
          </cell>
          <cell r="AG1338" t="e">
            <v>#N/A</v>
          </cell>
        </row>
        <row r="1339">
          <cell r="AA1339">
            <v>0</v>
          </cell>
          <cell r="AE1339" t="e">
            <v>#N/A</v>
          </cell>
          <cell r="AG1339" t="e">
            <v>#N/A</v>
          </cell>
        </row>
        <row r="1340">
          <cell r="AA1340">
            <v>0</v>
          </cell>
          <cell r="AE1340" t="e">
            <v>#N/A</v>
          </cell>
          <cell r="AG1340" t="e">
            <v>#N/A</v>
          </cell>
        </row>
        <row r="1341">
          <cell r="AA1341">
            <v>0</v>
          </cell>
          <cell r="AE1341" t="e">
            <v>#N/A</v>
          </cell>
          <cell r="AG1341" t="e">
            <v>#N/A</v>
          </cell>
        </row>
        <row r="1342">
          <cell r="AA1342">
            <v>0</v>
          </cell>
          <cell r="AE1342" t="e">
            <v>#N/A</v>
          </cell>
          <cell r="AG1342" t="e">
            <v>#N/A</v>
          </cell>
        </row>
        <row r="1343">
          <cell r="AA1343">
            <v>0</v>
          </cell>
          <cell r="AE1343" t="e">
            <v>#N/A</v>
          </cell>
          <cell r="AG1343" t="e">
            <v>#N/A</v>
          </cell>
        </row>
        <row r="1344">
          <cell r="AA1344">
            <v>0</v>
          </cell>
          <cell r="AE1344" t="e">
            <v>#N/A</v>
          </cell>
          <cell r="AG1344" t="e">
            <v>#N/A</v>
          </cell>
        </row>
        <row r="1345">
          <cell r="AA1345">
            <v>0</v>
          </cell>
          <cell r="AE1345" t="e">
            <v>#N/A</v>
          </cell>
          <cell r="AG1345" t="e">
            <v>#N/A</v>
          </cell>
        </row>
        <row r="1346">
          <cell r="AA1346">
            <v>0</v>
          </cell>
          <cell r="AE1346" t="e">
            <v>#N/A</v>
          </cell>
          <cell r="AG1346" t="e">
            <v>#N/A</v>
          </cell>
        </row>
        <row r="1347">
          <cell r="AA1347">
            <v>0</v>
          </cell>
          <cell r="AE1347" t="e">
            <v>#N/A</v>
          </cell>
          <cell r="AG1347" t="e">
            <v>#N/A</v>
          </cell>
        </row>
        <row r="1348">
          <cell r="AA1348">
            <v>0</v>
          </cell>
          <cell r="AE1348" t="e">
            <v>#N/A</v>
          </cell>
          <cell r="AG1348" t="e">
            <v>#N/A</v>
          </cell>
        </row>
        <row r="1349">
          <cell r="AA1349">
            <v>0</v>
          </cell>
          <cell r="AE1349" t="e">
            <v>#N/A</v>
          </cell>
          <cell r="AG1349" t="e">
            <v>#N/A</v>
          </cell>
        </row>
        <row r="1350">
          <cell r="AA1350">
            <v>0</v>
          </cell>
          <cell r="AE1350" t="e">
            <v>#N/A</v>
          </cell>
          <cell r="AG1350" t="e">
            <v>#N/A</v>
          </cell>
        </row>
        <row r="1351">
          <cell r="AA1351">
            <v>0</v>
          </cell>
          <cell r="AE1351" t="e">
            <v>#N/A</v>
          </cell>
          <cell r="AG1351" t="e">
            <v>#N/A</v>
          </cell>
        </row>
        <row r="1352">
          <cell r="AA1352">
            <v>0</v>
          </cell>
          <cell r="AE1352" t="e">
            <v>#N/A</v>
          </cell>
          <cell r="AG1352" t="e">
            <v>#N/A</v>
          </cell>
        </row>
        <row r="1353">
          <cell r="AA1353">
            <v>0</v>
          </cell>
          <cell r="AE1353" t="e">
            <v>#N/A</v>
          </cell>
          <cell r="AG1353" t="e">
            <v>#N/A</v>
          </cell>
        </row>
        <row r="1354">
          <cell r="AA1354">
            <v>0</v>
          </cell>
          <cell r="AE1354" t="e">
            <v>#N/A</v>
          </cell>
          <cell r="AG1354" t="e">
            <v>#N/A</v>
          </cell>
        </row>
        <row r="1355">
          <cell r="AA1355">
            <v>0</v>
          </cell>
          <cell r="AE1355" t="e">
            <v>#N/A</v>
          </cell>
          <cell r="AG1355" t="e">
            <v>#N/A</v>
          </cell>
        </row>
        <row r="1356">
          <cell r="AA1356">
            <v>0</v>
          </cell>
          <cell r="AE1356" t="e">
            <v>#N/A</v>
          </cell>
          <cell r="AG1356" t="e">
            <v>#N/A</v>
          </cell>
        </row>
        <row r="1357">
          <cell r="AA1357">
            <v>0</v>
          </cell>
          <cell r="AE1357" t="e">
            <v>#N/A</v>
          </cell>
          <cell r="AG1357" t="e">
            <v>#N/A</v>
          </cell>
        </row>
        <row r="1358">
          <cell r="AA1358">
            <v>0</v>
          </cell>
          <cell r="AE1358" t="e">
            <v>#N/A</v>
          </cell>
          <cell r="AG1358" t="e">
            <v>#N/A</v>
          </cell>
        </row>
        <row r="1359">
          <cell r="AA1359">
            <v>0</v>
          </cell>
          <cell r="AE1359" t="e">
            <v>#N/A</v>
          </cell>
          <cell r="AG1359" t="e">
            <v>#N/A</v>
          </cell>
        </row>
        <row r="1360">
          <cell r="AA1360">
            <v>0</v>
          </cell>
          <cell r="AE1360" t="e">
            <v>#N/A</v>
          </cell>
          <cell r="AG1360" t="e">
            <v>#N/A</v>
          </cell>
        </row>
        <row r="1361">
          <cell r="AA1361">
            <v>0</v>
          </cell>
          <cell r="AE1361" t="e">
            <v>#N/A</v>
          </cell>
          <cell r="AG1361" t="e">
            <v>#N/A</v>
          </cell>
        </row>
        <row r="1362">
          <cell r="AA1362">
            <v>0</v>
          </cell>
          <cell r="AE1362" t="e">
            <v>#N/A</v>
          </cell>
          <cell r="AG1362" t="e">
            <v>#N/A</v>
          </cell>
        </row>
        <row r="1363">
          <cell r="AA1363">
            <v>0</v>
          </cell>
          <cell r="AE1363" t="e">
            <v>#N/A</v>
          </cell>
          <cell r="AG1363" t="e">
            <v>#N/A</v>
          </cell>
        </row>
        <row r="1364">
          <cell r="AA1364">
            <v>0</v>
          </cell>
          <cell r="AE1364" t="e">
            <v>#N/A</v>
          </cell>
          <cell r="AG1364" t="e">
            <v>#N/A</v>
          </cell>
        </row>
        <row r="1365">
          <cell r="AA1365">
            <v>0</v>
          </cell>
          <cell r="AE1365" t="e">
            <v>#N/A</v>
          </cell>
          <cell r="AG1365" t="e">
            <v>#N/A</v>
          </cell>
        </row>
        <row r="1366">
          <cell r="AA1366">
            <v>0</v>
          </cell>
          <cell r="AE1366" t="e">
            <v>#N/A</v>
          </cell>
          <cell r="AG1366" t="e">
            <v>#N/A</v>
          </cell>
        </row>
        <row r="1367">
          <cell r="AA1367">
            <v>0</v>
          </cell>
          <cell r="AE1367" t="e">
            <v>#N/A</v>
          </cell>
          <cell r="AG1367" t="e">
            <v>#N/A</v>
          </cell>
        </row>
        <row r="1368">
          <cell r="AA1368">
            <v>0</v>
          </cell>
          <cell r="AE1368" t="e">
            <v>#N/A</v>
          </cell>
          <cell r="AG1368" t="e">
            <v>#N/A</v>
          </cell>
        </row>
        <row r="1369">
          <cell r="AA1369">
            <v>0</v>
          </cell>
          <cell r="AE1369" t="e">
            <v>#N/A</v>
          </cell>
          <cell r="AG1369" t="e">
            <v>#N/A</v>
          </cell>
        </row>
        <row r="1370">
          <cell r="AA1370">
            <v>0</v>
          </cell>
          <cell r="AE1370" t="e">
            <v>#N/A</v>
          </cell>
          <cell r="AG1370" t="e">
            <v>#N/A</v>
          </cell>
        </row>
        <row r="1371">
          <cell r="AA1371">
            <v>0</v>
          </cell>
          <cell r="AE1371" t="e">
            <v>#N/A</v>
          </cell>
          <cell r="AG1371" t="e">
            <v>#N/A</v>
          </cell>
        </row>
        <row r="1372">
          <cell r="AA1372">
            <v>0</v>
          </cell>
          <cell r="AE1372" t="e">
            <v>#N/A</v>
          </cell>
          <cell r="AG1372" t="e">
            <v>#N/A</v>
          </cell>
        </row>
        <row r="1373">
          <cell r="AA1373">
            <v>0</v>
          </cell>
          <cell r="AE1373" t="e">
            <v>#N/A</v>
          </cell>
          <cell r="AG1373" t="e">
            <v>#N/A</v>
          </cell>
        </row>
        <row r="1374">
          <cell r="AA1374">
            <v>0</v>
          </cell>
          <cell r="AE1374" t="e">
            <v>#N/A</v>
          </cell>
          <cell r="AG1374" t="e">
            <v>#N/A</v>
          </cell>
        </row>
        <row r="1375">
          <cell r="AA1375">
            <v>0</v>
          </cell>
          <cell r="AE1375" t="e">
            <v>#N/A</v>
          </cell>
          <cell r="AG1375" t="e">
            <v>#N/A</v>
          </cell>
        </row>
        <row r="1376">
          <cell r="AA1376">
            <v>0</v>
          </cell>
          <cell r="AE1376" t="e">
            <v>#N/A</v>
          </cell>
          <cell r="AG1376" t="e">
            <v>#N/A</v>
          </cell>
        </row>
        <row r="1377">
          <cell r="AA1377">
            <v>0</v>
          </cell>
          <cell r="AE1377" t="e">
            <v>#N/A</v>
          </cell>
          <cell r="AG1377" t="e">
            <v>#N/A</v>
          </cell>
        </row>
        <row r="1378">
          <cell r="AA1378">
            <v>0</v>
          </cell>
          <cell r="AE1378" t="e">
            <v>#N/A</v>
          </cell>
          <cell r="AG1378" t="e">
            <v>#N/A</v>
          </cell>
        </row>
        <row r="1379">
          <cell r="AA1379">
            <v>0</v>
          </cell>
          <cell r="AE1379" t="e">
            <v>#N/A</v>
          </cell>
          <cell r="AG1379" t="e">
            <v>#N/A</v>
          </cell>
        </row>
        <row r="1380">
          <cell r="AA1380">
            <v>0</v>
          </cell>
          <cell r="AE1380" t="e">
            <v>#N/A</v>
          </cell>
          <cell r="AG1380" t="e">
            <v>#N/A</v>
          </cell>
        </row>
        <row r="1381">
          <cell r="AA1381">
            <v>0</v>
          </cell>
          <cell r="AE1381" t="e">
            <v>#N/A</v>
          </cell>
          <cell r="AG1381" t="e">
            <v>#N/A</v>
          </cell>
        </row>
        <row r="1382">
          <cell r="AA1382">
            <v>0</v>
          </cell>
          <cell r="AE1382" t="e">
            <v>#N/A</v>
          </cell>
          <cell r="AG1382" t="e">
            <v>#N/A</v>
          </cell>
        </row>
        <row r="1383">
          <cell r="AA1383">
            <v>0</v>
          </cell>
          <cell r="AE1383" t="e">
            <v>#N/A</v>
          </cell>
          <cell r="AG1383" t="e">
            <v>#N/A</v>
          </cell>
        </row>
        <row r="1384">
          <cell r="AA1384">
            <v>0</v>
          </cell>
          <cell r="AE1384" t="e">
            <v>#N/A</v>
          </cell>
          <cell r="AG1384" t="e">
            <v>#N/A</v>
          </cell>
        </row>
        <row r="1385">
          <cell r="AA1385">
            <v>0</v>
          </cell>
          <cell r="AE1385" t="e">
            <v>#N/A</v>
          </cell>
          <cell r="AG1385" t="e">
            <v>#N/A</v>
          </cell>
        </row>
        <row r="1386">
          <cell r="AA1386">
            <v>0</v>
          </cell>
          <cell r="AE1386" t="e">
            <v>#N/A</v>
          </cell>
          <cell r="AG1386" t="e">
            <v>#N/A</v>
          </cell>
        </row>
        <row r="1387">
          <cell r="AA1387">
            <v>0</v>
          </cell>
          <cell r="AE1387" t="e">
            <v>#N/A</v>
          </cell>
          <cell r="AG1387" t="e">
            <v>#N/A</v>
          </cell>
        </row>
        <row r="1388">
          <cell r="AA1388">
            <v>0</v>
          </cell>
          <cell r="AE1388" t="e">
            <v>#N/A</v>
          </cell>
          <cell r="AG1388" t="e">
            <v>#N/A</v>
          </cell>
        </row>
        <row r="1389">
          <cell r="AA1389">
            <v>0</v>
          </cell>
          <cell r="AE1389" t="e">
            <v>#N/A</v>
          </cell>
          <cell r="AG1389" t="e">
            <v>#N/A</v>
          </cell>
        </row>
        <row r="1390">
          <cell r="AA1390">
            <v>0</v>
          </cell>
          <cell r="AE1390" t="e">
            <v>#N/A</v>
          </cell>
          <cell r="AG1390" t="e">
            <v>#N/A</v>
          </cell>
        </row>
        <row r="1391">
          <cell r="AA1391">
            <v>0</v>
          </cell>
          <cell r="AE1391" t="e">
            <v>#N/A</v>
          </cell>
          <cell r="AG1391" t="e">
            <v>#N/A</v>
          </cell>
        </row>
        <row r="1392">
          <cell r="AA1392">
            <v>0</v>
          </cell>
          <cell r="AE1392" t="e">
            <v>#N/A</v>
          </cell>
          <cell r="AG1392" t="e">
            <v>#N/A</v>
          </cell>
        </row>
        <row r="1393">
          <cell r="AA1393">
            <v>0</v>
          </cell>
          <cell r="AE1393" t="e">
            <v>#N/A</v>
          </cell>
          <cell r="AG1393" t="e">
            <v>#N/A</v>
          </cell>
        </row>
        <row r="1394">
          <cell r="AA1394">
            <v>0</v>
          </cell>
          <cell r="AE1394" t="e">
            <v>#N/A</v>
          </cell>
          <cell r="AG1394" t="e">
            <v>#N/A</v>
          </cell>
        </row>
        <row r="1395">
          <cell r="AA1395">
            <v>0</v>
          </cell>
          <cell r="AE1395" t="e">
            <v>#N/A</v>
          </cell>
          <cell r="AG1395" t="e">
            <v>#N/A</v>
          </cell>
        </row>
        <row r="1396">
          <cell r="AA1396">
            <v>0</v>
          </cell>
          <cell r="AE1396" t="e">
            <v>#N/A</v>
          </cell>
          <cell r="AG1396" t="e">
            <v>#N/A</v>
          </cell>
        </row>
        <row r="1397">
          <cell r="AA1397">
            <v>0</v>
          </cell>
          <cell r="AE1397" t="e">
            <v>#N/A</v>
          </cell>
          <cell r="AG1397" t="e">
            <v>#N/A</v>
          </cell>
        </row>
        <row r="1398">
          <cell r="AA1398">
            <v>0</v>
          </cell>
          <cell r="AE1398" t="e">
            <v>#N/A</v>
          </cell>
          <cell r="AG1398" t="e">
            <v>#N/A</v>
          </cell>
        </row>
        <row r="1399">
          <cell r="AA1399">
            <v>0</v>
          </cell>
          <cell r="AE1399" t="e">
            <v>#N/A</v>
          </cell>
          <cell r="AG1399" t="e">
            <v>#N/A</v>
          </cell>
        </row>
        <row r="1400">
          <cell r="AA1400">
            <v>0</v>
          </cell>
          <cell r="AE1400" t="e">
            <v>#N/A</v>
          </cell>
          <cell r="AG1400" t="e">
            <v>#N/A</v>
          </cell>
        </row>
        <row r="1401">
          <cell r="AA1401">
            <v>0</v>
          </cell>
          <cell r="AE1401" t="e">
            <v>#N/A</v>
          </cell>
          <cell r="AG1401" t="e">
            <v>#N/A</v>
          </cell>
        </row>
        <row r="1402">
          <cell r="AA1402">
            <v>0</v>
          </cell>
          <cell r="AE1402" t="e">
            <v>#N/A</v>
          </cell>
          <cell r="AG1402" t="e">
            <v>#N/A</v>
          </cell>
        </row>
        <row r="1403">
          <cell r="AA1403">
            <v>0</v>
          </cell>
          <cell r="AE1403" t="e">
            <v>#N/A</v>
          </cell>
          <cell r="AG1403" t="e">
            <v>#N/A</v>
          </cell>
        </row>
        <row r="1404">
          <cell r="AA1404">
            <v>0</v>
          </cell>
          <cell r="AE1404" t="e">
            <v>#N/A</v>
          </cell>
          <cell r="AG1404" t="e">
            <v>#N/A</v>
          </cell>
        </row>
        <row r="1405">
          <cell r="AA1405">
            <v>0</v>
          </cell>
          <cell r="AE1405" t="e">
            <v>#N/A</v>
          </cell>
          <cell r="AG1405" t="e">
            <v>#N/A</v>
          </cell>
        </row>
        <row r="1406">
          <cell r="AA1406">
            <v>0</v>
          </cell>
          <cell r="AE1406" t="e">
            <v>#N/A</v>
          </cell>
          <cell r="AG1406" t="e">
            <v>#N/A</v>
          </cell>
        </row>
        <row r="1407">
          <cell r="AA1407">
            <v>0</v>
          </cell>
          <cell r="AE1407" t="e">
            <v>#N/A</v>
          </cell>
          <cell r="AG1407" t="e">
            <v>#N/A</v>
          </cell>
        </row>
        <row r="1408">
          <cell r="AA1408">
            <v>0</v>
          </cell>
          <cell r="AE1408" t="e">
            <v>#N/A</v>
          </cell>
          <cell r="AG1408" t="e">
            <v>#N/A</v>
          </cell>
        </row>
        <row r="1409">
          <cell r="AA1409">
            <v>0</v>
          </cell>
          <cell r="AE1409" t="e">
            <v>#N/A</v>
          </cell>
          <cell r="AG1409" t="e">
            <v>#N/A</v>
          </cell>
        </row>
        <row r="1410">
          <cell r="AA1410">
            <v>0</v>
          </cell>
          <cell r="AE1410" t="e">
            <v>#N/A</v>
          </cell>
          <cell r="AG1410" t="e">
            <v>#N/A</v>
          </cell>
        </row>
        <row r="1411">
          <cell r="AA1411">
            <v>0</v>
          </cell>
          <cell r="AE1411" t="e">
            <v>#N/A</v>
          </cell>
          <cell r="AG1411" t="e">
            <v>#N/A</v>
          </cell>
        </row>
        <row r="1412">
          <cell r="AA1412">
            <v>0</v>
          </cell>
          <cell r="AE1412" t="e">
            <v>#N/A</v>
          </cell>
          <cell r="AG1412" t="e">
            <v>#N/A</v>
          </cell>
        </row>
        <row r="1413">
          <cell r="AA1413">
            <v>0</v>
          </cell>
          <cell r="AE1413" t="e">
            <v>#N/A</v>
          </cell>
          <cell r="AG1413" t="e">
            <v>#N/A</v>
          </cell>
        </row>
        <row r="1414">
          <cell r="AA1414">
            <v>0</v>
          </cell>
          <cell r="AE1414" t="e">
            <v>#N/A</v>
          </cell>
          <cell r="AG1414" t="e">
            <v>#N/A</v>
          </cell>
        </row>
        <row r="1415">
          <cell r="AA1415">
            <v>0</v>
          </cell>
          <cell r="AE1415" t="e">
            <v>#N/A</v>
          </cell>
          <cell r="AG1415" t="e">
            <v>#N/A</v>
          </cell>
        </row>
        <row r="1416">
          <cell r="AA1416">
            <v>0</v>
          </cell>
          <cell r="AE1416" t="e">
            <v>#N/A</v>
          </cell>
          <cell r="AG1416" t="e">
            <v>#N/A</v>
          </cell>
        </row>
        <row r="1417">
          <cell r="AA1417">
            <v>0</v>
          </cell>
          <cell r="AE1417" t="e">
            <v>#N/A</v>
          </cell>
          <cell r="AG1417" t="e">
            <v>#N/A</v>
          </cell>
        </row>
        <row r="1418">
          <cell r="AA1418">
            <v>0</v>
          </cell>
          <cell r="AE1418" t="e">
            <v>#N/A</v>
          </cell>
          <cell r="AG1418" t="e">
            <v>#N/A</v>
          </cell>
        </row>
        <row r="1419">
          <cell r="AA1419">
            <v>0</v>
          </cell>
          <cell r="AE1419" t="e">
            <v>#N/A</v>
          </cell>
          <cell r="AG1419" t="e">
            <v>#N/A</v>
          </cell>
        </row>
        <row r="1420">
          <cell r="AA1420">
            <v>0</v>
          </cell>
          <cell r="AE1420" t="e">
            <v>#N/A</v>
          </cell>
          <cell r="AG1420" t="e">
            <v>#N/A</v>
          </cell>
        </row>
        <row r="1421">
          <cell r="AA1421">
            <v>0</v>
          </cell>
          <cell r="AE1421" t="e">
            <v>#N/A</v>
          </cell>
          <cell r="AG1421" t="e">
            <v>#N/A</v>
          </cell>
        </row>
        <row r="1422">
          <cell r="AA1422">
            <v>0</v>
          </cell>
          <cell r="AE1422" t="e">
            <v>#N/A</v>
          </cell>
          <cell r="AG1422" t="e">
            <v>#N/A</v>
          </cell>
        </row>
        <row r="1423">
          <cell r="AA1423">
            <v>0</v>
          </cell>
          <cell r="AE1423" t="e">
            <v>#N/A</v>
          </cell>
          <cell r="AG1423" t="e">
            <v>#N/A</v>
          </cell>
        </row>
        <row r="1424">
          <cell r="AA1424">
            <v>0</v>
          </cell>
          <cell r="AE1424" t="e">
            <v>#N/A</v>
          </cell>
          <cell r="AG1424" t="e">
            <v>#N/A</v>
          </cell>
        </row>
        <row r="1425">
          <cell r="AA1425">
            <v>0</v>
          </cell>
          <cell r="AE1425" t="e">
            <v>#N/A</v>
          </cell>
          <cell r="AG1425" t="e">
            <v>#N/A</v>
          </cell>
        </row>
        <row r="1426">
          <cell r="AA1426">
            <v>0</v>
          </cell>
          <cell r="AE1426" t="e">
            <v>#N/A</v>
          </cell>
          <cell r="AG1426" t="e">
            <v>#N/A</v>
          </cell>
        </row>
        <row r="1427">
          <cell r="AA1427">
            <v>0</v>
          </cell>
          <cell r="AE1427" t="e">
            <v>#N/A</v>
          </cell>
          <cell r="AG1427" t="e">
            <v>#N/A</v>
          </cell>
        </row>
        <row r="1428">
          <cell r="AA1428">
            <v>0</v>
          </cell>
          <cell r="AE1428" t="e">
            <v>#N/A</v>
          </cell>
          <cell r="AG1428" t="e">
            <v>#N/A</v>
          </cell>
        </row>
        <row r="1429">
          <cell r="AA1429">
            <v>0</v>
          </cell>
          <cell r="AE1429" t="e">
            <v>#N/A</v>
          </cell>
          <cell r="AG1429" t="e">
            <v>#N/A</v>
          </cell>
        </row>
        <row r="1430">
          <cell r="AA1430">
            <v>0</v>
          </cell>
          <cell r="AE1430" t="e">
            <v>#N/A</v>
          </cell>
          <cell r="AG1430" t="e">
            <v>#N/A</v>
          </cell>
        </row>
        <row r="1431">
          <cell r="AA1431">
            <v>0</v>
          </cell>
          <cell r="AE1431" t="e">
            <v>#N/A</v>
          </cell>
          <cell r="AG1431" t="e">
            <v>#N/A</v>
          </cell>
        </row>
        <row r="1432">
          <cell r="AA1432">
            <v>0</v>
          </cell>
          <cell r="AE1432" t="e">
            <v>#N/A</v>
          </cell>
          <cell r="AG1432" t="e">
            <v>#N/A</v>
          </cell>
        </row>
        <row r="1433">
          <cell r="AA1433">
            <v>0</v>
          </cell>
          <cell r="AE1433" t="e">
            <v>#N/A</v>
          </cell>
          <cell r="AG1433" t="e">
            <v>#N/A</v>
          </cell>
        </row>
        <row r="1434">
          <cell r="AA1434">
            <v>0</v>
          </cell>
          <cell r="AE1434" t="e">
            <v>#N/A</v>
          </cell>
          <cell r="AG1434" t="e">
            <v>#N/A</v>
          </cell>
        </row>
        <row r="1435">
          <cell r="AA1435">
            <v>0</v>
          </cell>
          <cell r="AE1435" t="e">
            <v>#N/A</v>
          </cell>
          <cell r="AG1435" t="e">
            <v>#N/A</v>
          </cell>
        </row>
        <row r="1436">
          <cell r="AA1436">
            <v>0</v>
          </cell>
          <cell r="AE1436" t="e">
            <v>#N/A</v>
          </cell>
          <cell r="AG1436" t="e">
            <v>#N/A</v>
          </cell>
        </row>
        <row r="1437">
          <cell r="AA1437">
            <v>0</v>
          </cell>
          <cell r="AE1437" t="e">
            <v>#N/A</v>
          </cell>
          <cell r="AG1437" t="e">
            <v>#N/A</v>
          </cell>
        </row>
        <row r="1438">
          <cell r="AA1438">
            <v>0</v>
          </cell>
          <cell r="AE1438" t="e">
            <v>#N/A</v>
          </cell>
          <cell r="AG1438" t="e">
            <v>#N/A</v>
          </cell>
        </row>
        <row r="1439">
          <cell r="AA1439">
            <v>0</v>
          </cell>
          <cell r="AE1439" t="e">
            <v>#N/A</v>
          </cell>
          <cell r="AG1439" t="e">
            <v>#N/A</v>
          </cell>
        </row>
        <row r="1440">
          <cell r="AA1440">
            <v>0</v>
          </cell>
          <cell r="AE1440" t="e">
            <v>#N/A</v>
          </cell>
          <cell r="AG1440" t="e">
            <v>#N/A</v>
          </cell>
        </row>
        <row r="1441">
          <cell r="AA1441">
            <v>0</v>
          </cell>
          <cell r="AE1441" t="e">
            <v>#N/A</v>
          </cell>
          <cell r="AG1441" t="e">
            <v>#N/A</v>
          </cell>
        </row>
        <row r="1442">
          <cell r="AA1442">
            <v>0</v>
          </cell>
          <cell r="AE1442" t="e">
            <v>#N/A</v>
          </cell>
          <cell r="AG1442" t="e">
            <v>#N/A</v>
          </cell>
        </row>
        <row r="1443">
          <cell r="AA1443">
            <v>0</v>
          </cell>
          <cell r="AE1443" t="e">
            <v>#N/A</v>
          </cell>
          <cell r="AG1443" t="e">
            <v>#N/A</v>
          </cell>
        </row>
        <row r="1444">
          <cell r="AA1444">
            <v>0</v>
          </cell>
          <cell r="AE1444" t="e">
            <v>#N/A</v>
          </cell>
          <cell r="AG1444" t="e">
            <v>#N/A</v>
          </cell>
        </row>
        <row r="1445">
          <cell r="AA1445">
            <v>0</v>
          </cell>
          <cell r="AE1445" t="e">
            <v>#N/A</v>
          </cell>
          <cell r="AG1445" t="e">
            <v>#N/A</v>
          </cell>
        </row>
        <row r="1446">
          <cell r="AA1446">
            <v>0</v>
          </cell>
          <cell r="AE1446" t="e">
            <v>#N/A</v>
          </cell>
          <cell r="AG1446" t="e">
            <v>#N/A</v>
          </cell>
        </row>
        <row r="1447">
          <cell r="AA1447">
            <v>0</v>
          </cell>
          <cell r="AE1447" t="e">
            <v>#N/A</v>
          </cell>
          <cell r="AG1447" t="e">
            <v>#N/A</v>
          </cell>
        </row>
        <row r="1448">
          <cell r="AA1448">
            <v>0</v>
          </cell>
          <cell r="AE1448" t="e">
            <v>#N/A</v>
          </cell>
          <cell r="AG1448" t="e">
            <v>#N/A</v>
          </cell>
        </row>
        <row r="1449">
          <cell r="AA1449">
            <v>0</v>
          </cell>
          <cell r="AE1449" t="e">
            <v>#N/A</v>
          </cell>
          <cell r="AG1449" t="e">
            <v>#N/A</v>
          </cell>
        </row>
        <row r="1450">
          <cell r="AA1450">
            <v>0</v>
          </cell>
          <cell r="AE1450" t="e">
            <v>#N/A</v>
          </cell>
          <cell r="AG1450" t="e">
            <v>#N/A</v>
          </cell>
        </row>
        <row r="1451">
          <cell r="AA1451">
            <v>0</v>
          </cell>
          <cell r="AE1451" t="e">
            <v>#N/A</v>
          </cell>
          <cell r="AG1451" t="e">
            <v>#N/A</v>
          </cell>
        </row>
        <row r="1452">
          <cell r="AA1452">
            <v>0</v>
          </cell>
          <cell r="AE1452" t="e">
            <v>#N/A</v>
          </cell>
          <cell r="AG1452" t="e">
            <v>#N/A</v>
          </cell>
        </row>
        <row r="1453">
          <cell r="AA1453">
            <v>0</v>
          </cell>
          <cell r="AE1453" t="e">
            <v>#N/A</v>
          </cell>
          <cell r="AG1453" t="e">
            <v>#N/A</v>
          </cell>
        </row>
        <row r="1454">
          <cell r="AA1454">
            <v>0</v>
          </cell>
          <cell r="AE1454" t="e">
            <v>#N/A</v>
          </cell>
          <cell r="AG1454" t="e">
            <v>#N/A</v>
          </cell>
        </row>
        <row r="1455">
          <cell r="AA1455">
            <v>0</v>
          </cell>
          <cell r="AE1455" t="e">
            <v>#N/A</v>
          </cell>
          <cell r="AG1455" t="e">
            <v>#N/A</v>
          </cell>
        </row>
        <row r="1456">
          <cell r="AA1456">
            <v>0</v>
          </cell>
          <cell r="AE1456" t="e">
            <v>#N/A</v>
          </cell>
          <cell r="AG1456" t="e">
            <v>#N/A</v>
          </cell>
        </row>
        <row r="1457">
          <cell r="AA1457">
            <v>0</v>
          </cell>
          <cell r="AE1457" t="e">
            <v>#N/A</v>
          </cell>
          <cell r="AG1457" t="e">
            <v>#N/A</v>
          </cell>
        </row>
        <row r="1458">
          <cell r="AA1458">
            <v>0</v>
          </cell>
          <cell r="AE1458" t="e">
            <v>#N/A</v>
          </cell>
          <cell r="AG1458" t="e">
            <v>#N/A</v>
          </cell>
        </row>
        <row r="1459">
          <cell r="AA1459">
            <v>0</v>
          </cell>
          <cell r="AE1459" t="e">
            <v>#N/A</v>
          </cell>
          <cell r="AG1459" t="e">
            <v>#N/A</v>
          </cell>
        </row>
        <row r="1460">
          <cell r="AA1460">
            <v>0</v>
          </cell>
          <cell r="AE1460" t="e">
            <v>#N/A</v>
          </cell>
          <cell r="AG1460" t="e">
            <v>#N/A</v>
          </cell>
        </row>
        <row r="1461">
          <cell r="AA1461">
            <v>0</v>
          </cell>
          <cell r="AE1461" t="e">
            <v>#N/A</v>
          </cell>
          <cell r="AG1461" t="e">
            <v>#N/A</v>
          </cell>
        </row>
        <row r="1462">
          <cell r="AA1462">
            <v>0</v>
          </cell>
          <cell r="AE1462" t="e">
            <v>#N/A</v>
          </cell>
          <cell r="AG1462" t="e">
            <v>#N/A</v>
          </cell>
        </row>
        <row r="1463">
          <cell r="AA1463">
            <v>0</v>
          </cell>
          <cell r="AE1463" t="e">
            <v>#N/A</v>
          </cell>
          <cell r="AG1463" t="e">
            <v>#N/A</v>
          </cell>
        </row>
        <row r="1464">
          <cell r="AA1464">
            <v>0</v>
          </cell>
          <cell r="AE1464" t="e">
            <v>#N/A</v>
          </cell>
          <cell r="AG1464" t="e">
            <v>#N/A</v>
          </cell>
        </row>
        <row r="1465">
          <cell r="AA1465">
            <v>0</v>
          </cell>
          <cell r="AE1465" t="e">
            <v>#N/A</v>
          </cell>
          <cell r="AG1465" t="e">
            <v>#N/A</v>
          </cell>
        </row>
        <row r="1466">
          <cell r="AA1466">
            <v>0</v>
          </cell>
          <cell r="AE1466" t="e">
            <v>#N/A</v>
          </cell>
          <cell r="AG1466" t="e">
            <v>#N/A</v>
          </cell>
        </row>
        <row r="1467">
          <cell r="AA1467">
            <v>0</v>
          </cell>
          <cell r="AE1467" t="e">
            <v>#N/A</v>
          </cell>
          <cell r="AG1467" t="e">
            <v>#N/A</v>
          </cell>
        </row>
        <row r="1468">
          <cell r="AA1468">
            <v>0</v>
          </cell>
          <cell r="AE1468" t="e">
            <v>#N/A</v>
          </cell>
          <cell r="AG1468" t="e">
            <v>#N/A</v>
          </cell>
        </row>
        <row r="1469">
          <cell r="AA1469">
            <v>0</v>
          </cell>
          <cell r="AE1469" t="e">
            <v>#N/A</v>
          </cell>
          <cell r="AG1469" t="e">
            <v>#N/A</v>
          </cell>
        </row>
        <row r="1470">
          <cell r="AA1470">
            <v>0</v>
          </cell>
          <cell r="AE1470" t="e">
            <v>#N/A</v>
          </cell>
          <cell r="AG1470" t="e">
            <v>#N/A</v>
          </cell>
        </row>
        <row r="1471">
          <cell r="AA1471">
            <v>0</v>
          </cell>
          <cell r="AE1471" t="e">
            <v>#N/A</v>
          </cell>
          <cell r="AG1471" t="e">
            <v>#N/A</v>
          </cell>
        </row>
        <row r="1472">
          <cell r="AA1472">
            <v>0</v>
          </cell>
          <cell r="AE1472" t="e">
            <v>#N/A</v>
          </cell>
          <cell r="AG1472" t="e">
            <v>#N/A</v>
          </cell>
        </row>
        <row r="1473">
          <cell r="AA1473">
            <v>0</v>
          </cell>
          <cell r="AE1473" t="e">
            <v>#N/A</v>
          </cell>
          <cell r="AG1473" t="e">
            <v>#N/A</v>
          </cell>
        </row>
        <row r="1474">
          <cell r="AA1474">
            <v>0</v>
          </cell>
          <cell r="AE1474" t="e">
            <v>#N/A</v>
          </cell>
          <cell r="AG1474" t="e">
            <v>#N/A</v>
          </cell>
        </row>
        <row r="1475">
          <cell r="AA1475">
            <v>0</v>
          </cell>
          <cell r="AE1475" t="e">
            <v>#N/A</v>
          </cell>
          <cell r="AG1475" t="e">
            <v>#N/A</v>
          </cell>
        </row>
        <row r="1476">
          <cell r="AA1476">
            <v>0</v>
          </cell>
          <cell r="AE1476" t="e">
            <v>#N/A</v>
          </cell>
          <cell r="AG1476" t="e">
            <v>#N/A</v>
          </cell>
        </row>
        <row r="1477">
          <cell r="AA1477">
            <v>0</v>
          </cell>
          <cell r="AE1477" t="e">
            <v>#N/A</v>
          </cell>
          <cell r="AG1477" t="e">
            <v>#N/A</v>
          </cell>
        </row>
        <row r="1478">
          <cell r="AA1478">
            <v>0</v>
          </cell>
          <cell r="AE1478" t="e">
            <v>#N/A</v>
          </cell>
          <cell r="AG1478" t="e">
            <v>#N/A</v>
          </cell>
        </row>
        <row r="1479">
          <cell r="AA1479">
            <v>0</v>
          </cell>
          <cell r="AE1479" t="e">
            <v>#N/A</v>
          </cell>
          <cell r="AG1479" t="e">
            <v>#N/A</v>
          </cell>
        </row>
        <row r="1480">
          <cell r="AA1480">
            <v>0</v>
          </cell>
          <cell r="AE1480" t="e">
            <v>#N/A</v>
          </cell>
          <cell r="AG1480" t="e">
            <v>#N/A</v>
          </cell>
        </row>
        <row r="1481">
          <cell r="AA1481">
            <v>0</v>
          </cell>
          <cell r="AE1481" t="e">
            <v>#N/A</v>
          </cell>
          <cell r="AG1481" t="e">
            <v>#N/A</v>
          </cell>
        </row>
        <row r="1482">
          <cell r="AA1482">
            <v>0</v>
          </cell>
          <cell r="AE1482" t="e">
            <v>#N/A</v>
          </cell>
          <cell r="AG1482" t="e">
            <v>#N/A</v>
          </cell>
        </row>
        <row r="1483">
          <cell r="AA1483">
            <v>0</v>
          </cell>
          <cell r="AE1483" t="e">
            <v>#N/A</v>
          </cell>
          <cell r="AG1483" t="e">
            <v>#N/A</v>
          </cell>
        </row>
        <row r="1484">
          <cell r="AA1484">
            <v>0</v>
          </cell>
          <cell r="AE1484" t="e">
            <v>#N/A</v>
          </cell>
          <cell r="AG1484" t="e">
            <v>#N/A</v>
          </cell>
        </row>
        <row r="1485">
          <cell r="AA1485">
            <v>0</v>
          </cell>
          <cell r="AE1485" t="e">
            <v>#N/A</v>
          </cell>
          <cell r="AG1485" t="e">
            <v>#N/A</v>
          </cell>
        </row>
        <row r="1486">
          <cell r="AA1486">
            <v>0</v>
          </cell>
          <cell r="AE1486" t="e">
            <v>#N/A</v>
          </cell>
          <cell r="AG1486" t="e">
            <v>#N/A</v>
          </cell>
        </row>
        <row r="1487">
          <cell r="AA1487">
            <v>0</v>
          </cell>
          <cell r="AE1487" t="e">
            <v>#N/A</v>
          </cell>
          <cell r="AG1487" t="e">
            <v>#N/A</v>
          </cell>
        </row>
        <row r="1488">
          <cell r="AA1488">
            <v>0</v>
          </cell>
          <cell r="AE1488" t="e">
            <v>#N/A</v>
          </cell>
          <cell r="AG1488" t="e">
            <v>#N/A</v>
          </cell>
        </row>
        <row r="1489">
          <cell r="AA1489">
            <v>0</v>
          </cell>
          <cell r="AE1489" t="e">
            <v>#N/A</v>
          </cell>
          <cell r="AG1489" t="e">
            <v>#N/A</v>
          </cell>
        </row>
        <row r="1490">
          <cell r="AA1490">
            <v>0</v>
          </cell>
          <cell r="AE1490" t="e">
            <v>#N/A</v>
          </cell>
          <cell r="AG1490" t="e">
            <v>#N/A</v>
          </cell>
        </row>
        <row r="1491">
          <cell r="AA1491">
            <v>0</v>
          </cell>
          <cell r="AE1491" t="e">
            <v>#N/A</v>
          </cell>
          <cell r="AG1491" t="e">
            <v>#N/A</v>
          </cell>
        </row>
        <row r="1492">
          <cell r="AA1492">
            <v>0</v>
          </cell>
          <cell r="AE1492" t="e">
            <v>#N/A</v>
          </cell>
          <cell r="AG1492" t="e">
            <v>#N/A</v>
          </cell>
        </row>
        <row r="1493">
          <cell r="AA1493">
            <v>0</v>
          </cell>
          <cell r="AE1493" t="e">
            <v>#N/A</v>
          </cell>
          <cell r="AG1493" t="e">
            <v>#N/A</v>
          </cell>
        </row>
        <row r="1494">
          <cell r="AA1494">
            <v>0</v>
          </cell>
          <cell r="AE1494" t="e">
            <v>#N/A</v>
          </cell>
          <cell r="AG1494" t="e">
            <v>#N/A</v>
          </cell>
        </row>
        <row r="1495">
          <cell r="AA1495">
            <v>0</v>
          </cell>
          <cell r="AE1495" t="e">
            <v>#N/A</v>
          </cell>
          <cell r="AG1495" t="e">
            <v>#N/A</v>
          </cell>
        </row>
        <row r="1496">
          <cell r="AA1496">
            <v>0</v>
          </cell>
          <cell r="AE1496" t="e">
            <v>#N/A</v>
          </cell>
          <cell r="AG1496" t="e">
            <v>#N/A</v>
          </cell>
        </row>
        <row r="1497">
          <cell r="AA1497">
            <v>0</v>
          </cell>
          <cell r="AE1497" t="e">
            <v>#N/A</v>
          </cell>
          <cell r="AG1497" t="e">
            <v>#N/A</v>
          </cell>
        </row>
        <row r="1498">
          <cell r="AA1498">
            <v>0</v>
          </cell>
          <cell r="AE1498" t="e">
            <v>#N/A</v>
          </cell>
          <cell r="AG1498" t="e">
            <v>#N/A</v>
          </cell>
        </row>
        <row r="1499">
          <cell r="AA1499">
            <v>0</v>
          </cell>
          <cell r="AE1499" t="e">
            <v>#N/A</v>
          </cell>
          <cell r="AG1499" t="e">
            <v>#N/A</v>
          </cell>
        </row>
        <row r="1500">
          <cell r="AA1500">
            <v>0</v>
          </cell>
          <cell r="AE1500" t="e">
            <v>#N/A</v>
          </cell>
          <cell r="AG1500" t="e">
            <v>#N/A</v>
          </cell>
        </row>
        <row r="1501">
          <cell r="AA1501">
            <v>0</v>
          </cell>
          <cell r="AE1501" t="e">
            <v>#N/A</v>
          </cell>
          <cell r="AG1501" t="e">
            <v>#N/A</v>
          </cell>
        </row>
        <row r="1502">
          <cell r="AA1502">
            <v>0</v>
          </cell>
          <cell r="AE1502" t="e">
            <v>#N/A</v>
          </cell>
          <cell r="AG1502" t="e">
            <v>#N/A</v>
          </cell>
        </row>
        <row r="1503">
          <cell r="AA1503">
            <v>0</v>
          </cell>
          <cell r="AE1503" t="e">
            <v>#N/A</v>
          </cell>
          <cell r="AG1503" t="e">
            <v>#N/A</v>
          </cell>
        </row>
        <row r="1504">
          <cell r="AA1504">
            <v>0</v>
          </cell>
          <cell r="AE1504" t="e">
            <v>#N/A</v>
          </cell>
          <cell r="AG1504" t="e">
            <v>#N/A</v>
          </cell>
        </row>
        <row r="1505">
          <cell r="AA1505">
            <v>0</v>
          </cell>
          <cell r="AE1505" t="e">
            <v>#N/A</v>
          </cell>
          <cell r="AG1505" t="e">
            <v>#N/A</v>
          </cell>
        </row>
        <row r="1506">
          <cell r="AA1506">
            <v>0</v>
          </cell>
          <cell r="AE1506" t="e">
            <v>#N/A</v>
          </cell>
          <cell r="AG1506" t="e">
            <v>#N/A</v>
          </cell>
        </row>
        <row r="1507">
          <cell r="AA1507">
            <v>0</v>
          </cell>
          <cell r="AE1507" t="e">
            <v>#N/A</v>
          </cell>
          <cell r="AG1507" t="e">
            <v>#N/A</v>
          </cell>
        </row>
        <row r="1508">
          <cell r="AA1508">
            <v>0</v>
          </cell>
          <cell r="AE1508" t="e">
            <v>#N/A</v>
          </cell>
          <cell r="AG1508" t="e">
            <v>#N/A</v>
          </cell>
        </row>
        <row r="1509">
          <cell r="AA1509">
            <v>0</v>
          </cell>
          <cell r="AE1509" t="e">
            <v>#N/A</v>
          </cell>
          <cell r="AG1509" t="e">
            <v>#N/A</v>
          </cell>
        </row>
        <row r="1510">
          <cell r="AA1510">
            <v>0</v>
          </cell>
          <cell r="AE1510" t="e">
            <v>#N/A</v>
          </cell>
          <cell r="AG1510" t="e">
            <v>#N/A</v>
          </cell>
        </row>
        <row r="1511">
          <cell r="AA1511">
            <v>0</v>
          </cell>
          <cell r="AE1511" t="e">
            <v>#N/A</v>
          </cell>
          <cell r="AG1511" t="e">
            <v>#N/A</v>
          </cell>
        </row>
        <row r="1512">
          <cell r="AA1512">
            <v>0</v>
          </cell>
          <cell r="AE1512" t="e">
            <v>#N/A</v>
          </cell>
          <cell r="AG1512" t="e">
            <v>#N/A</v>
          </cell>
        </row>
        <row r="1513">
          <cell r="AA1513">
            <v>0</v>
          </cell>
          <cell r="AE1513" t="e">
            <v>#N/A</v>
          </cell>
          <cell r="AG1513" t="e">
            <v>#N/A</v>
          </cell>
        </row>
        <row r="1514">
          <cell r="AA1514">
            <v>0</v>
          </cell>
          <cell r="AE1514" t="e">
            <v>#N/A</v>
          </cell>
          <cell r="AG1514" t="e">
            <v>#N/A</v>
          </cell>
        </row>
        <row r="1515">
          <cell r="AA1515">
            <v>0</v>
          </cell>
          <cell r="AE1515" t="e">
            <v>#N/A</v>
          </cell>
          <cell r="AG1515" t="e">
            <v>#N/A</v>
          </cell>
        </row>
        <row r="1516">
          <cell r="AA1516">
            <v>0</v>
          </cell>
          <cell r="AE1516" t="e">
            <v>#N/A</v>
          </cell>
          <cell r="AG1516" t="e">
            <v>#N/A</v>
          </cell>
        </row>
        <row r="1517">
          <cell r="AA1517">
            <v>0</v>
          </cell>
          <cell r="AE1517" t="e">
            <v>#N/A</v>
          </cell>
          <cell r="AG1517" t="e">
            <v>#N/A</v>
          </cell>
        </row>
        <row r="1518">
          <cell r="AA1518">
            <v>0</v>
          </cell>
          <cell r="AE1518" t="e">
            <v>#N/A</v>
          </cell>
          <cell r="AG1518" t="e">
            <v>#N/A</v>
          </cell>
        </row>
        <row r="1519">
          <cell r="AA1519">
            <v>0</v>
          </cell>
          <cell r="AE1519" t="e">
            <v>#N/A</v>
          </cell>
          <cell r="AG1519" t="e">
            <v>#N/A</v>
          </cell>
        </row>
        <row r="1520">
          <cell r="AA1520">
            <v>0</v>
          </cell>
          <cell r="AE1520" t="e">
            <v>#N/A</v>
          </cell>
          <cell r="AG1520" t="e">
            <v>#N/A</v>
          </cell>
        </row>
        <row r="1521">
          <cell r="AA1521">
            <v>0</v>
          </cell>
          <cell r="AE1521" t="e">
            <v>#N/A</v>
          </cell>
          <cell r="AG1521" t="e">
            <v>#N/A</v>
          </cell>
        </row>
        <row r="1522">
          <cell r="AA1522">
            <v>0</v>
          </cell>
          <cell r="AE1522" t="e">
            <v>#N/A</v>
          </cell>
          <cell r="AG1522" t="e">
            <v>#N/A</v>
          </cell>
        </row>
        <row r="1523">
          <cell r="AA1523">
            <v>0</v>
          </cell>
          <cell r="AE1523" t="e">
            <v>#N/A</v>
          </cell>
          <cell r="AG1523" t="e">
            <v>#N/A</v>
          </cell>
        </row>
        <row r="1524">
          <cell r="AA1524">
            <v>0</v>
          </cell>
          <cell r="AE1524" t="e">
            <v>#N/A</v>
          </cell>
          <cell r="AG1524" t="e">
            <v>#N/A</v>
          </cell>
        </row>
        <row r="1525">
          <cell r="AA1525">
            <v>0</v>
          </cell>
          <cell r="AE1525" t="e">
            <v>#N/A</v>
          </cell>
          <cell r="AG1525" t="e">
            <v>#N/A</v>
          </cell>
        </row>
        <row r="1526">
          <cell r="AA1526">
            <v>0</v>
          </cell>
          <cell r="AE1526" t="e">
            <v>#N/A</v>
          </cell>
          <cell r="AG1526" t="e">
            <v>#N/A</v>
          </cell>
        </row>
        <row r="1527">
          <cell r="AA1527">
            <v>0</v>
          </cell>
          <cell r="AE1527" t="e">
            <v>#N/A</v>
          </cell>
          <cell r="AG1527" t="e">
            <v>#N/A</v>
          </cell>
        </row>
        <row r="1528">
          <cell r="AA1528">
            <v>0</v>
          </cell>
          <cell r="AE1528" t="e">
            <v>#N/A</v>
          </cell>
          <cell r="AG1528" t="e">
            <v>#N/A</v>
          </cell>
        </row>
        <row r="1529">
          <cell r="AA1529">
            <v>0</v>
          </cell>
          <cell r="AE1529" t="e">
            <v>#N/A</v>
          </cell>
          <cell r="AG1529" t="e">
            <v>#N/A</v>
          </cell>
        </row>
        <row r="1530">
          <cell r="AA1530">
            <v>0</v>
          </cell>
          <cell r="AE1530" t="e">
            <v>#N/A</v>
          </cell>
          <cell r="AG1530" t="e">
            <v>#N/A</v>
          </cell>
        </row>
        <row r="1531">
          <cell r="AA1531">
            <v>0</v>
          </cell>
          <cell r="AE1531" t="e">
            <v>#N/A</v>
          </cell>
          <cell r="AG1531" t="e">
            <v>#N/A</v>
          </cell>
        </row>
        <row r="1532">
          <cell r="AA1532">
            <v>0</v>
          </cell>
          <cell r="AE1532" t="e">
            <v>#N/A</v>
          </cell>
          <cell r="AG1532" t="e">
            <v>#N/A</v>
          </cell>
        </row>
        <row r="1533">
          <cell r="AA1533">
            <v>0</v>
          </cell>
          <cell r="AE1533" t="e">
            <v>#N/A</v>
          </cell>
          <cell r="AG1533" t="e">
            <v>#N/A</v>
          </cell>
        </row>
        <row r="1534">
          <cell r="AA1534">
            <v>0</v>
          </cell>
          <cell r="AE1534" t="e">
            <v>#N/A</v>
          </cell>
          <cell r="AG1534" t="e">
            <v>#N/A</v>
          </cell>
        </row>
        <row r="1535">
          <cell r="AA1535">
            <v>0</v>
          </cell>
          <cell r="AE1535" t="e">
            <v>#N/A</v>
          </cell>
          <cell r="AG1535" t="e">
            <v>#N/A</v>
          </cell>
        </row>
        <row r="1536">
          <cell r="AA1536">
            <v>0</v>
          </cell>
          <cell r="AE1536" t="e">
            <v>#N/A</v>
          </cell>
          <cell r="AG1536" t="e">
            <v>#N/A</v>
          </cell>
        </row>
        <row r="1537">
          <cell r="AA1537">
            <v>0</v>
          </cell>
          <cell r="AE1537" t="e">
            <v>#N/A</v>
          </cell>
          <cell r="AG1537" t="e">
            <v>#N/A</v>
          </cell>
        </row>
        <row r="1538">
          <cell r="AA1538">
            <v>0</v>
          </cell>
          <cell r="AE1538" t="e">
            <v>#N/A</v>
          </cell>
          <cell r="AG1538" t="e">
            <v>#N/A</v>
          </cell>
        </row>
        <row r="1539">
          <cell r="AA1539">
            <v>0</v>
          </cell>
          <cell r="AE1539" t="e">
            <v>#N/A</v>
          </cell>
          <cell r="AG1539" t="e">
            <v>#N/A</v>
          </cell>
        </row>
        <row r="1540">
          <cell r="AA1540">
            <v>0</v>
          </cell>
          <cell r="AE1540" t="e">
            <v>#N/A</v>
          </cell>
          <cell r="AG1540" t="e">
            <v>#N/A</v>
          </cell>
        </row>
        <row r="1541">
          <cell r="AA1541">
            <v>0</v>
          </cell>
          <cell r="AE1541" t="e">
            <v>#N/A</v>
          </cell>
          <cell r="AG1541" t="e">
            <v>#N/A</v>
          </cell>
        </row>
        <row r="1542">
          <cell r="AA1542">
            <v>0</v>
          </cell>
          <cell r="AE1542" t="e">
            <v>#N/A</v>
          </cell>
          <cell r="AG1542" t="e">
            <v>#N/A</v>
          </cell>
        </row>
        <row r="1543">
          <cell r="AA1543">
            <v>0</v>
          </cell>
          <cell r="AE1543" t="e">
            <v>#N/A</v>
          </cell>
          <cell r="AG1543" t="e">
            <v>#N/A</v>
          </cell>
        </row>
        <row r="1544">
          <cell r="AA1544">
            <v>0</v>
          </cell>
          <cell r="AE1544" t="e">
            <v>#N/A</v>
          </cell>
          <cell r="AG1544" t="e">
            <v>#N/A</v>
          </cell>
        </row>
        <row r="1545">
          <cell r="AA1545">
            <v>0</v>
          </cell>
          <cell r="AE1545" t="e">
            <v>#N/A</v>
          </cell>
          <cell r="AG1545" t="e">
            <v>#N/A</v>
          </cell>
        </row>
        <row r="1546">
          <cell r="AA1546">
            <v>0</v>
          </cell>
          <cell r="AE1546" t="e">
            <v>#N/A</v>
          </cell>
          <cell r="AG1546" t="e">
            <v>#N/A</v>
          </cell>
        </row>
        <row r="1547">
          <cell r="AA1547">
            <v>0</v>
          </cell>
          <cell r="AE1547" t="e">
            <v>#N/A</v>
          </cell>
          <cell r="AG1547" t="e">
            <v>#N/A</v>
          </cell>
        </row>
        <row r="1548">
          <cell r="AA1548">
            <v>0</v>
          </cell>
          <cell r="AE1548" t="e">
            <v>#N/A</v>
          </cell>
          <cell r="AG1548" t="e">
            <v>#N/A</v>
          </cell>
        </row>
        <row r="1549">
          <cell r="AA1549">
            <v>0</v>
          </cell>
          <cell r="AE1549" t="e">
            <v>#N/A</v>
          </cell>
          <cell r="AG1549" t="e">
            <v>#N/A</v>
          </cell>
        </row>
        <row r="1550">
          <cell r="AA1550">
            <v>0</v>
          </cell>
          <cell r="AE1550" t="e">
            <v>#N/A</v>
          </cell>
          <cell r="AG1550" t="e">
            <v>#N/A</v>
          </cell>
        </row>
        <row r="1551">
          <cell r="AA1551">
            <v>0</v>
          </cell>
          <cell r="AE1551" t="e">
            <v>#N/A</v>
          </cell>
          <cell r="AG1551" t="e">
            <v>#N/A</v>
          </cell>
        </row>
        <row r="1552">
          <cell r="AA1552">
            <v>0</v>
          </cell>
          <cell r="AE1552" t="e">
            <v>#N/A</v>
          </cell>
          <cell r="AG1552" t="e">
            <v>#N/A</v>
          </cell>
        </row>
        <row r="1553">
          <cell r="AA1553">
            <v>0</v>
          </cell>
          <cell r="AE1553" t="e">
            <v>#N/A</v>
          </cell>
          <cell r="AG1553" t="e">
            <v>#N/A</v>
          </cell>
        </row>
        <row r="1554">
          <cell r="AA1554">
            <v>0</v>
          </cell>
          <cell r="AE1554" t="e">
            <v>#N/A</v>
          </cell>
          <cell r="AG1554" t="e">
            <v>#N/A</v>
          </cell>
        </row>
        <row r="1555">
          <cell r="AA1555">
            <v>0</v>
          </cell>
          <cell r="AE1555" t="e">
            <v>#N/A</v>
          </cell>
          <cell r="AG1555" t="e">
            <v>#N/A</v>
          </cell>
        </row>
        <row r="1556">
          <cell r="AA1556">
            <v>0</v>
          </cell>
          <cell r="AE1556" t="e">
            <v>#N/A</v>
          </cell>
          <cell r="AG1556" t="e">
            <v>#N/A</v>
          </cell>
        </row>
        <row r="1557">
          <cell r="AA1557">
            <v>0</v>
          </cell>
          <cell r="AE1557" t="e">
            <v>#N/A</v>
          </cell>
          <cell r="AG1557" t="e">
            <v>#N/A</v>
          </cell>
        </row>
        <row r="1558">
          <cell r="AA1558">
            <v>0</v>
          </cell>
          <cell r="AE1558" t="e">
            <v>#N/A</v>
          </cell>
          <cell r="AG1558" t="e">
            <v>#N/A</v>
          </cell>
        </row>
        <row r="1559">
          <cell r="AA1559">
            <v>0</v>
          </cell>
          <cell r="AE1559" t="e">
            <v>#N/A</v>
          </cell>
          <cell r="AG1559" t="e">
            <v>#N/A</v>
          </cell>
        </row>
        <row r="1560">
          <cell r="AA1560">
            <v>0</v>
          </cell>
          <cell r="AE1560" t="e">
            <v>#N/A</v>
          </cell>
          <cell r="AG1560" t="e">
            <v>#N/A</v>
          </cell>
        </row>
        <row r="1561">
          <cell r="AA1561">
            <v>0</v>
          </cell>
          <cell r="AE1561" t="e">
            <v>#N/A</v>
          </cell>
          <cell r="AG1561" t="e">
            <v>#N/A</v>
          </cell>
        </row>
        <row r="1562">
          <cell r="AA1562">
            <v>0</v>
          </cell>
          <cell r="AE1562" t="e">
            <v>#N/A</v>
          </cell>
          <cell r="AG1562" t="e">
            <v>#N/A</v>
          </cell>
        </row>
        <row r="1563">
          <cell r="AA1563">
            <v>0</v>
          </cell>
          <cell r="AE1563" t="e">
            <v>#N/A</v>
          </cell>
          <cell r="AG1563" t="e">
            <v>#N/A</v>
          </cell>
        </row>
        <row r="1564">
          <cell r="AA1564">
            <v>0</v>
          </cell>
          <cell r="AE1564" t="e">
            <v>#N/A</v>
          </cell>
          <cell r="AG1564" t="e">
            <v>#N/A</v>
          </cell>
        </row>
        <row r="1565">
          <cell r="AA1565">
            <v>0</v>
          </cell>
          <cell r="AE1565" t="e">
            <v>#N/A</v>
          </cell>
          <cell r="AG1565" t="e">
            <v>#N/A</v>
          </cell>
        </row>
        <row r="1566">
          <cell r="AA1566">
            <v>0</v>
          </cell>
          <cell r="AE1566" t="e">
            <v>#N/A</v>
          </cell>
          <cell r="AG1566" t="e">
            <v>#N/A</v>
          </cell>
        </row>
        <row r="1567">
          <cell r="AA1567">
            <v>0</v>
          </cell>
          <cell r="AE1567" t="e">
            <v>#N/A</v>
          </cell>
          <cell r="AG1567" t="e">
            <v>#N/A</v>
          </cell>
        </row>
        <row r="1568">
          <cell r="AA1568">
            <v>0</v>
          </cell>
          <cell r="AE1568" t="e">
            <v>#N/A</v>
          </cell>
          <cell r="AG1568" t="e">
            <v>#N/A</v>
          </cell>
        </row>
        <row r="1569">
          <cell r="AA1569">
            <v>0</v>
          </cell>
          <cell r="AE1569" t="e">
            <v>#N/A</v>
          </cell>
          <cell r="AG1569" t="e">
            <v>#N/A</v>
          </cell>
        </row>
        <row r="1570">
          <cell r="AA1570">
            <v>0</v>
          </cell>
          <cell r="AE1570" t="e">
            <v>#N/A</v>
          </cell>
          <cell r="AG1570" t="e">
            <v>#N/A</v>
          </cell>
        </row>
        <row r="1571">
          <cell r="AA1571">
            <v>0</v>
          </cell>
          <cell r="AE1571" t="e">
            <v>#N/A</v>
          </cell>
          <cell r="AG1571" t="e">
            <v>#N/A</v>
          </cell>
        </row>
        <row r="1572">
          <cell r="AA1572">
            <v>0</v>
          </cell>
          <cell r="AE1572" t="e">
            <v>#N/A</v>
          </cell>
          <cell r="AG1572" t="e">
            <v>#N/A</v>
          </cell>
        </row>
        <row r="1573">
          <cell r="AA1573">
            <v>0</v>
          </cell>
          <cell r="AE1573" t="e">
            <v>#N/A</v>
          </cell>
          <cell r="AG1573" t="e">
            <v>#N/A</v>
          </cell>
        </row>
        <row r="1574">
          <cell r="AA1574">
            <v>0</v>
          </cell>
          <cell r="AE1574" t="e">
            <v>#N/A</v>
          </cell>
          <cell r="AG1574" t="e">
            <v>#N/A</v>
          </cell>
        </row>
        <row r="1575">
          <cell r="AA1575">
            <v>0</v>
          </cell>
          <cell r="AE1575" t="e">
            <v>#N/A</v>
          </cell>
          <cell r="AG1575" t="e">
            <v>#N/A</v>
          </cell>
        </row>
        <row r="1576">
          <cell r="AA1576">
            <v>0</v>
          </cell>
          <cell r="AE1576" t="e">
            <v>#N/A</v>
          </cell>
          <cell r="AG1576" t="e">
            <v>#N/A</v>
          </cell>
        </row>
        <row r="1577">
          <cell r="AA1577">
            <v>0</v>
          </cell>
          <cell r="AE1577" t="e">
            <v>#N/A</v>
          </cell>
          <cell r="AG1577" t="e">
            <v>#N/A</v>
          </cell>
        </row>
        <row r="1578">
          <cell r="AA1578">
            <v>0</v>
          </cell>
          <cell r="AE1578" t="e">
            <v>#N/A</v>
          </cell>
          <cell r="AG1578" t="e">
            <v>#N/A</v>
          </cell>
        </row>
        <row r="1579">
          <cell r="AA1579">
            <v>0</v>
          </cell>
          <cell r="AE1579" t="e">
            <v>#N/A</v>
          </cell>
          <cell r="AG1579" t="e">
            <v>#N/A</v>
          </cell>
        </row>
        <row r="1580">
          <cell r="AA1580">
            <v>0</v>
          </cell>
          <cell r="AE1580" t="e">
            <v>#N/A</v>
          </cell>
          <cell r="AG1580" t="e">
            <v>#N/A</v>
          </cell>
        </row>
        <row r="1581">
          <cell r="AA1581">
            <v>0</v>
          </cell>
          <cell r="AE1581" t="e">
            <v>#N/A</v>
          </cell>
          <cell r="AG1581" t="e">
            <v>#N/A</v>
          </cell>
        </row>
        <row r="1582">
          <cell r="AA1582">
            <v>0</v>
          </cell>
          <cell r="AE1582" t="e">
            <v>#N/A</v>
          </cell>
          <cell r="AG1582" t="e">
            <v>#N/A</v>
          </cell>
        </row>
        <row r="1583">
          <cell r="AA1583">
            <v>0</v>
          </cell>
          <cell r="AE1583" t="e">
            <v>#N/A</v>
          </cell>
          <cell r="AG1583" t="e">
            <v>#N/A</v>
          </cell>
        </row>
        <row r="1584">
          <cell r="AA1584">
            <v>0</v>
          </cell>
          <cell r="AE1584" t="e">
            <v>#N/A</v>
          </cell>
          <cell r="AG1584" t="e">
            <v>#N/A</v>
          </cell>
        </row>
        <row r="1585">
          <cell r="AA1585">
            <v>0</v>
          </cell>
          <cell r="AE1585" t="e">
            <v>#N/A</v>
          </cell>
          <cell r="AG1585" t="e">
            <v>#N/A</v>
          </cell>
        </row>
        <row r="1586">
          <cell r="AA1586">
            <v>0</v>
          </cell>
          <cell r="AE1586" t="e">
            <v>#N/A</v>
          </cell>
          <cell r="AG1586" t="e">
            <v>#N/A</v>
          </cell>
        </row>
        <row r="1587">
          <cell r="AA1587">
            <v>0</v>
          </cell>
          <cell r="AE1587" t="e">
            <v>#N/A</v>
          </cell>
          <cell r="AG1587" t="e">
            <v>#N/A</v>
          </cell>
        </row>
        <row r="1588">
          <cell r="AA1588">
            <v>0</v>
          </cell>
          <cell r="AE1588" t="e">
            <v>#N/A</v>
          </cell>
          <cell r="AG1588" t="e">
            <v>#N/A</v>
          </cell>
        </row>
        <row r="1589">
          <cell r="AA1589">
            <v>0</v>
          </cell>
          <cell r="AE1589" t="e">
            <v>#N/A</v>
          </cell>
          <cell r="AG1589" t="e">
            <v>#N/A</v>
          </cell>
        </row>
        <row r="1590">
          <cell r="AA1590">
            <v>0</v>
          </cell>
          <cell r="AE1590" t="e">
            <v>#N/A</v>
          </cell>
          <cell r="AG1590" t="e">
            <v>#N/A</v>
          </cell>
        </row>
        <row r="1591">
          <cell r="AA1591">
            <v>0</v>
          </cell>
          <cell r="AE1591" t="e">
            <v>#N/A</v>
          </cell>
          <cell r="AG1591" t="e">
            <v>#N/A</v>
          </cell>
        </row>
        <row r="1592">
          <cell r="AA1592">
            <v>0</v>
          </cell>
          <cell r="AE1592" t="e">
            <v>#N/A</v>
          </cell>
          <cell r="AG1592" t="e">
            <v>#N/A</v>
          </cell>
        </row>
        <row r="1593">
          <cell r="AA1593">
            <v>0</v>
          </cell>
          <cell r="AE1593" t="e">
            <v>#N/A</v>
          </cell>
          <cell r="AG1593" t="e">
            <v>#N/A</v>
          </cell>
        </row>
        <row r="1594">
          <cell r="AA1594">
            <v>0</v>
          </cell>
          <cell r="AE1594" t="e">
            <v>#N/A</v>
          </cell>
          <cell r="AG1594" t="e">
            <v>#N/A</v>
          </cell>
        </row>
        <row r="1595">
          <cell r="AA1595">
            <v>0</v>
          </cell>
          <cell r="AE1595" t="e">
            <v>#N/A</v>
          </cell>
          <cell r="AG1595" t="e">
            <v>#N/A</v>
          </cell>
        </row>
        <row r="1596">
          <cell r="AA1596">
            <v>0</v>
          </cell>
          <cell r="AE1596" t="e">
            <v>#N/A</v>
          </cell>
          <cell r="AG1596" t="e">
            <v>#N/A</v>
          </cell>
        </row>
        <row r="1597">
          <cell r="AA1597">
            <v>0</v>
          </cell>
          <cell r="AE1597" t="e">
            <v>#N/A</v>
          </cell>
          <cell r="AG1597" t="e">
            <v>#N/A</v>
          </cell>
        </row>
        <row r="1598">
          <cell r="AA1598">
            <v>0</v>
          </cell>
          <cell r="AE1598" t="e">
            <v>#N/A</v>
          </cell>
          <cell r="AG1598" t="e">
            <v>#N/A</v>
          </cell>
        </row>
        <row r="1599">
          <cell r="AA1599">
            <v>0</v>
          </cell>
          <cell r="AE1599" t="e">
            <v>#N/A</v>
          </cell>
          <cell r="AG1599" t="e">
            <v>#N/A</v>
          </cell>
        </row>
        <row r="1600">
          <cell r="AA1600">
            <v>0</v>
          </cell>
          <cell r="AE1600" t="e">
            <v>#N/A</v>
          </cell>
          <cell r="AG1600" t="e">
            <v>#N/A</v>
          </cell>
        </row>
        <row r="1601">
          <cell r="AA1601">
            <v>0</v>
          </cell>
          <cell r="AE1601" t="e">
            <v>#N/A</v>
          </cell>
          <cell r="AG1601" t="e">
            <v>#N/A</v>
          </cell>
        </row>
        <row r="1602">
          <cell r="AA1602">
            <v>0</v>
          </cell>
          <cell r="AE1602" t="e">
            <v>#N/A</v>
          </cell>
          <cell r="AG1602" t="e">
            <v>#N/A</v>
          </cell>
        </row>
        <row r="1603">
          <cell r="AA1603">
            <v>0</v>
          </cell>
          <cell r="AE1603" t="e">
            <v>#N/A</v>
          </cell>
          <cell r="AG1603" t="e">
            <v>#N/A</v>
          </cell>
        </row>
        <row r="1604">
          <cell r="AA1604">
            <v>0</v>
          </cell>
          <cell r="AE1604" t="e">
            <v>#N/A</v>
          </cell>
          <cell r="AG1604" t="e">
            <v>#N/A</v>
          </cell>
        </row>
        <row r="1605">
          <cell r="AA1605">
            <v>0</v>
          </cell>
          <cell r="AE1605" t="e">
            <v>#N/A</v>
          </cell>
          <cell r="AG1605" t="e">
            <v>#N/A</v>
          </cell>
        </row>
        <row r="1606">
          <cell r="AA1606">
            <v>0</v>
          </cell>
          <cell r="AE1606" t="e">
            <v>#N/A</v>
          </cell>
          <cell r="AG1606" t="e">
            <v>#N/A</v>
          </cell>
        </row>
        <row r="1607">
          <cell r="AA1607">
            <v>0</v>
          </cell>
          <cell r="AE1607" t="e">
            <v>#N/A</v>
          </cell>
          <cell r="AG1607" t="e">
            <v>#N/A</v>
          </cell>
        </row>
        <row r="1608">
          <cell r="AA1608">
            <v>0</v>
          </cell>
          <cell r="AE1608" t="e">
            <v>#N/A</v>
          </cell>
          <cell r="AG1608" t="e">
            <v>#N/A</v>
          </cell>
        </row>
        <row r="1609">
          <cell r="AA1609">
            <v>0</v>
          </cell>
          <cell r="AE1609" t="e">
            <v>#N/A</v>
          </cell>
          <cell r="AG1609" t="e">
            <v>#N/A</v>
          </cell>
        </row>
        <row r="1610">
          <cell r="AA1610">
            <v>0</v>
          </cell>
          <cell r="AE1610" t="e">
            <v>#N/A</v>
          </cell>
          <cell r="AG1610" t="e">
            <v>#N/A</v>
          </cell>
        </row>
        <row r="1611">
          <cell r="AA1611">
            <v>0</v>
          </cell>
          <cell r="AE1611" t="e">
            <v>#N/A</v>
          </cell>
          <cell r="AG1611" t="e">
            <v>#N/A</v>
          </cell>
        </row>
        <row r="1612">
          <cell r="AA1612">
            <v>0</v>
          </cell>
          <cell r="AE1612" t="e">
            <v>#N/A</v>
          </cell>
          <cell r="AG1612" t="e">
            <v>#N/A</v>
          </cell>
        </row>
        <row r="1613">
          <cell r="AA1613">
            <v>0</v>
          </cell>
          <cell r="AE1613" t="e">
            <v>#N/A</v>
          </cell>
          <cell r="AG1613" t="e">
            <v>#N/A</v>
          </cell>
        </row>
        <row r="1614">
          <cell r="AA1614">
            <v>0</v>
          </cell>
          <cell r="AE1614" t="e">
            <v>#N/A</v>
          </cell>
          <cell r="AG1614" t="e">
            <v>#N/A</v>
          </cell>
        </row>
        <row r="1615">
          <cell r="AA1615">
            <v>0</v>
          </cell>
          <cell r="AE1615" t="e">
            <v>#N/A</v>
          </cell>
          <cell r="AG1615" t="e">
            <v>#N/A</v>
          </cell>
        </row>
        <row r="1616">
          <cell r="AA1616">
            <v>0</v>
          </cell>
          <cell r="AE1616" t="e">
            <v>#N/A</v>
          </cell>
          <cell r="AG1616" t="e">
            <v>#N/A</v>
          </cell>
        </row>
        <row r="1617">
          <cell r="AA1617">
            <v>0</v>
          </cell>
          <cell r="AE1617" t="e">
            <v>#N/A</v>
          </cell>
          <cell r="AG1617" t="e">
            <v>#N/A</v>
          </cell>
        </row>
        <row r="1618">
          <cell r="AA1618">
            <v>0</v>
          </cell>
          <cell r="AE1618" t="e">
            <v>#N/A</v>
          </cell>
          <cell r="AG1618" t="e">
            <v>#N/A</v>
          </cell>
        </row>
        <row r="1619">
          <cell r="AA1619">
            <v>0</v>
          </cell>
          <cell r="AE1619" t="e">
            <v>#N/A</v>
          </cell>
          <cell r="AG1619" t="e">
            <v>#N/A</v>
          </cell>
        </row>
        <row r="1620">
          <cell r="AA1620">
            <v>0</v>
          </cell>
          <cell r="AE1620" t="e">
            <v>#N/A</v>
          </cell>
          <cell r="AG1620" t="e">
            <v>#N/A</v>
          </cell>
        </row>
        <row r="1621">
          <cell r="AA1621">
            <v>0</v>
          </cell>
          <cell r="AE1621" t="e">
            <v>#N/A</v>
          </cell>
          <cell r="AG1621" t="e">
            <v>#N/A</v>
          </cell>
        </row>
        <row r="1622">
          <cell r="AA1622">
            <v>0</v>
          </cell>
          <cell r="AE1622" t="e">
            <v>#N/A</v>
          </cell>
          <cell r="AG1622" t="e">
            <v>#N/A</v>
          </cell>
        </row>
        <row r="1623">
          <cell r="AA1623">
            <v>0</v>
          </cell>
          <cell r="AE1623" t="e">
            <v>#N/A</v>
          </cell>
          <cell r="AG1623" t="e">
            <v>#N/A</v>
          </cell>
        </row>
        <row r="1624">
          <cell r="AA1624">
            <v>0</v>
          </cell>
          <cell r="AE1624" t="e">
            <v>#N/A</v>
          </cell>
          <cell r="AG1624" t="e">
            <v>#N/A</v>
          </cell>
        </row>
        <row r="1625">
          <cell r="AA1625">
            <v>0</v>
          </cell>
          <cell r="AE1625" t="e">
            <v>#N/A</v>
          </cell>
          <cell r="AG1625" t="e">
            <v>#N/A</v>
          </cell>
        </row>
        <row r="1626">
          <cell r="AA1626">
            <v>0</v>
          </cell>
          <cell r="AE1626" t="e">
            <v>#N/A</v>
          </cell>
          <cell r="AG1626" t="e">
            <v>#N/A</v>
          </cell>
        </row>
        <row r="1627">
          <cell r="AA1627">
            <v>0</v>
          </cell>
          <cell r="AE1627" t="e">
            <v>#N/A</v>
          </cell>
          <cell r="AG1627" t="e">
            <v>#N/A</v>
          </cell>
        </row>
        <row r="1628">
          <cell r="AA1628">
            <v>0</v>
          </cell>
          <cell r="AE1628" t="e">
            <v>#N/A</v>
          </cell>
          <cell r="AG1628" t="e">
            <v>#N/A</v>
          </cell>
        </row>
        <row r="1629">
          <cell r="AA1629">
            <v>0</v>
          </cell>
          <cell r="AE1629" t="e">
            <v>#N/A</v>
          </cell>
          <cell r="AG1629" t="e">
            <v>#N/A</v>
          </cell>
        </row>
        <row r="1630">
          <cell r="AA1630">
            <v>0</v>
          </cell>
          <cell r="AE1630" t="e">
            <v>#N/A</v>
          </cell>
          <cell r="AG1630" t="e">
            <v>#N/A</v>
          </cell>
        </row>
        <row r="1631">
          <cell r="AA1631">
            <v>0</v>
          </cell>
          <cell r="AE1631" t="e">
            <v>#N/A</v>
          </cell>
          <cell r="AG1631" t="e">
            <v>#N/A</v>
          </cell>
        </row>
        <row r="1632">
          <cell r="AA1632">
            <v>0</v>
          </cell>
          <cell r="AE1632" t="e">
            <v>#N/A</v>
          </cell>
          <cell r="AG1632" t="e">
            <v>#N/A</v>
          </cell>
        </row>
        <row r="1633">
          <cell r="AA1633">
            <v>0</v>
          </cell>
          <cell r="AE1633" t="e">
            <v>#N/A</v>
          </cell>
          <cell r="AG1633" t="e">
            <v>#N/A</v>
          </cell>
        </row>
        <row r="1634">
          <cell r="AA1634">
            <v>0</v>
          </cell>
          <cell r="AE1634" t="e">
            <v>#N/A</v>
          </cell>
          <cell r="AG1634" t="e">
            <v>#N/A</v>
          </cell>
        </row>
        <row r="1635">
          <cell r="AA1635">
            <v>0</v>
          </cell>
          <cell r="AE1635" t="e">
            <v>#N/A</v>
          </cell>
          <cell r="AG1635" t="e">
            <v>#N/A</v>
          </cell>
        </row>
        <row r="1636">
          <cell r="AA1636">
            <v>0</v>
          </cell>
          <cell r="AE1636" t="e">
            <v>#N/A</v>
          </cell>
          <cell r="AG1636" t="e">
            <v>#N/A</v>
          </cell>
        </row>
        <row r="1637">
          <cell r="AA1637">
            <v>0</v>
          </cell>
          <cell r="AE1637" t="e">
            <v>#N/A</v>
          </cell>
          <cell r="AG1637" t="e">
            <v>#N/A</v>
          </cell>
        </row>
        <row r="1638">
          <cell r="AA1638">
            <v>0</v>
          </cell>
          <cell r="AE1638" t="e">
            <v>#N/A</v>
          </cell>
          <cell r="AG1638" t="e">
            <v>#N/A</v>
          </cell>
        </row>
        <row r="1639">
          <cell r="AA1639">
            <v>0</v>
          </cell>
          <cell r="AE1639" t="e">
            <v>#N/A</v>
          </cell>
          <cell r="AG1639" t="e">
            <v>#N/A</v>
          </cell>
        </row>
        <row r="1640">
          <cell r="AA1640">
            <v>0</v>
          </cell>
          <cell r="AE1640" t="e">
            <v>#N/A</v>
          </cell>
          <cell r="AG1640" t="e">
            <v>#N/A</v>
          </cell>
        </row>
        <row r="1641">
          <cell r="AA1641">
            <v>0</v>
          </cell>
          <cell r="AE1641" t="e">
            <v>#N/A</v>
          </cell>
          <cell r="AG1641" t="e">
            <v>#N/A</v>
          </cell>
        </row>
        <row r="1642">
          <cell r="AA1642">
            <v>0</v>
          </cell>
          <cell r="AE1642" t="e">
            <v>#N/A</v>
          </cell>
          <cell r="AG1642" t="e">
            <v>#N/A</v>
          </cell>
        </row>
        <row r="1643">
          <cell r="AA1643">
            <v>0</v>
          </cell>
          <cell r="AE1643" t="e">
            <v>#N/A</v>
          </cell>
          <cell r="AG1643" t="e">
            <v>#N/A</v>
          </cell>
        </row>
        <row r="1644">
          <cell r="AA1644">
            <v>0</v>
          </cell>
          <cell r="AE1644" t="e">
            <v>#N/A</v>
          </cell>
          <cell r="AG1644" t="e">
            <v>#N/A</v>
          </cell>
        </row>
        <row r="1645">
          <cell r="AA1645">
            <v>0</v>
          </cell>
          <cell r="AE1645" t="e">
            <v>#N/A</v>
          </cell>
          <cell r="AG1645" t="e">
            <v>#N/A</v>
          </cell>
        </row>
        <row r="1646">
          <cell r="AA1646">
            <v>0</v>
          </cell>
          <cell r="AE1646" t="e">
            <v>#N/A</v>
          </cell>
          <cell r="AG1646" t="e">
            <v>#N/A</v>
          </cell>
        </row>
        <row r="1647">
          <cell r="AA1647">
            <v>0</v>
          </cell>
          <cell r="AE1647" t="e">
            <v>#N/A</v>
          </cell>
          <cell r="AG1647" t="e">
            <v>#N/A</v>
          </cell>
        </row>
        <row r="1648">
          <cell r="AA1648">
            <v>0</v>
          </cell>
          <cell r="AE1648" t="e">
            <v>#N/A</v>
          </cell>
          <cell r="AG1648" t="e">
            <v>#N/A</v>
          </cell>
        </row>
        <row r="1649">
          <cell r="AA1649">
            <v>0</v>
          </cell>
          <cell r="AE1649" t="e">
            <v>#N/A</v>
          </cell>
          <cell r="AG1649" t="e">
            <v>#N/A</v>
          </cell>
        </row>
        <row r="1650">
          <cell r="AA1650">
            <v>0</v>
          </cell>
          <cell r="AE1650" t="e">
            <v>#N/A</v>
          </cell>
          <cell r="AG1650" t="e">
            <v>#N/A</v>
          </cell>
        </row>
        <row r="1651">
          <cell r="AA1651">
            <v>0</v>
          </cell>
          <cell r="AE1651" t="e">
            <v>#N/A</v>
          </cell>
          <cell r="AG1651" t="e">
            <v>#N/A</v>
          </cell>
        </row>
        <row r="1652">
          <cell r="AA1652">
            <v>0</v>
          </cell>
          <cell r="AE1652" t="e">
            <v>#N/A</v>
          </cell>
          <cell r="AG1652" t="e">
            <v>#N/A</v>
          </cell>
        </row>
        <row r="1653">
          <cell r="AA1653">
            <v>0</v>
          </cell>
          <cell r="AE1653" t="e">
            <v>#N/A</v>
          </cell>
          <cell r="AG1653" t="e">
            <v>#N/A</v>
          </cell>
        </row>
        <row r="1654">
          <cell r="AA1654">
            <v>0</v>
          </cell>
          <cell r="AE1654" t="e">
            <v>#N/A</v>
          </cell>
          <cell r="AG1654" t="e">
            <v>#N/A</v>
          </cell>
        </row>
        <row r="1655">
          <cell r="AA1655">
            <v>0</v>
          </cell>
          <cell r="AE1655" t="e">
            <v>#N/A</v>
          </cell>
          <cell r="AG1655" t="e">
            <v>#N/A</v>
          </cell>
        </row>
        <row r="1656">
          <cell r="AA1656">
            <v>0</v>
          </cell>
          <cell r="AE1656" t="e">
            <v>#N/A</v>
          </cell>
          <cell r="AG1656" t="e">
            <v>#N/A</v>
          </cell>
        </row>
        <row r="1657">
          <cell r="AA1657">
            <v>0</v>
          </cell>
          <cell r="AE1657" t="e">
            <v>#N/A</v>
          </cell>
          <cell r="AG1657" t="e">
            <v>#N/A</v>
          </cell>
        </row>
        <row r="1658">
          <cell r="AA1658">
            <v>0</v>
          </cell>
          <cell r="AE1658" t="e">
            <v>#N/A</v>
          </cell>
          <cell r="AG1658" t="e">
            <v>#N/A</v>
          </cell>
        </row>
        <row r="1659">
          <cell r="AA1659">
            <v>0</v>
          </cell>
          <cell r="AE1659" t="e">
            <v>#N/A</v>
          </cell>
          <cell r="AG1659" t="e">
            <v>#N/A</v>
          </cell>
        </row>
        <row r="1660">
          <cell r="AA1660">
            <v>0</v>
          </cell>
          <cell r="AE1660" t="e">
            <v>#N/A</v>
          </cell>
          <cell r="AG1660" t="e">
            <v>#N/A</v>
          </cell>
        </row>
        <row r="1661">
          <cell r="AA1661">
            <v>0</v>
          </cell>
          <cell r="AE1661" t="e">
            <v>#N/A</v>
          </cell>
          <cell r="AG1661" t="e">
            <v>#N/A</v>
          </cell>
        </row>
        <row r="1662">
          <cell r="AA1662">
            <v>0</v>
          </cell>
          <cell r="AE1662" t="e">
            <v>#N/A</v>
          </cell>
          <cell r="AG1662" t="e">
            <v>#N/A</v>
          </cell>
        </row>
        <row r="1663">
          <cell r="AA1663">
            <v>0</v>
          </cell>
          <cell r="AE1663" t="e">
            <v>#N/A</v>
          </cell>
          <cell r="AG1663" t="e">
            <v>#N/A</v>
          </cell>
        </row>
        <row r="1664">
          <cell r="AA1664">
            <v>0</v>
          </cell>
          <cell r="AE1664" t="e">
            <v>#N/A</v>
          </cell>
          <cell r="AG1664" t="e">
            <v>#N/A</v>
          </cell>
        </row>
        <row r="1665">
          <cell r="AA1665">
            <v>0</v>
          </cell>
          <cell r="AE1665" t="e">
            <v>#N/A</v>
          </cell>
          <cell r="AG1665" t="e">
            <v>#N/A</v>
          </cell>
        </row>
        <row r="1666">
          <cell r="AA1666">
            <v>0</v>
          </cell>
          <cell r="AE1666" t="e">
            <v>#N/A</v>
          </cell>
          <cell r="AG1666" t="e">
            <v>#N/A</v>
          </cell>
        </row>
        <row r="1667">
          <cell r="AA1667">
            <v>0</v>
          </cell>
          <cell r="AE1667" t="e">
            <v>#N/A</v>
          </cell>
          <cell r="AG1667" t="e">
            <v>#N/A</v>
          </cell>
        </row>
        <row r="1668">
          <cell r="AA1668">
            <v>0</v>
          </cell>
          <cell r="AE1668" t="e">
            <v>#N/A</v>
          </cell>
          <cell r="AG1668" t="e">
            <v>#N/A</v>
          </cell>
        </row>
        <row r="1669">
          <cell r="AA1669">
            <v>0</v>
          </cell>
          <cell r="AE1669" t="e">
            <v>#N/A</v>
          </cell>
          <cell r="AG1669" t="e">
            <v>#N/A</v>
          </cell>
        </row>
        <row r="1670">
          <cell r="AA1670">
            <v>0</v>
          </cell>
          <cell r="AE1670" t="e">
            <v>#N/A</v>
          </cell>
          <cell r="AG1670" t="e">
            <v>#N/A</v>
          </cell>
        </row>
        <row r="1671">
          <cell r="AA1671">
            <v>0</v>
          </cell>
          <cell r="AE1671" t="e">
            <v>#N/A</v>
          </cell>
          <cell r="AG1671" t="e">
            <v>#N/A</v>
          </cell>
        </row>
        <row r="1672">
          <cell r="AA1672">
            <v>0</v>
          </cell>
          <cell r="AE1672" t="e">
            <v>#N/A</v>
          </cell>
          <cell r="AG1672" t="e">
            <v>#N/A</v>
          </cell>
        </row>
        <row r="1673">
          <cell r="AA1673">
            <v>0</v>
          </cell>
          <cell r="AE1673" t="e">
            <v>#N/A</v>
          </cell>
          <cell r="AG1673" t="e">
            <v>#N/A</v>
          </cell>
        </row>
        <row r="1674">
          <cell r="AA1674">
            <v>0</v>
          </cell>
          <cell r="AE1674" t="e">
            <v>#N/A</v>
          </cell>
          <cell r="AG1674" t="e">
            <v>#N/A</v>
          </cell>
        </row>
        <row r="1675">
          <cell r="AA1675">
            <v>0</v>
          </cell>
          <cell r="AE1675" t="e">
            <v>#N/A</v>
          </cell>
          <cell r="AG1675" t="e">
            <v>#N/A</v>
          </cell>
        </row>
        <row r="1676">
          <cell r="AA1676">
            <v>0</v>
          </cell>
          <cell r="AE1676" t="e">
            <v>#N/A</v>
          </cell>
          <cell r="AG1676" t="e">
            <v>#N/A</v>
          </cell>
        </row>
        <row r="1677">
          <cell r="AA1677">
            <v>0</v>
          </cell>
          <cell r="AE1677" t="e">
            <v>#N/A</v>
          </cell>
          <cell r="AG1677" t="e">
            <v>#N/A</v>
          </cell>
        </row>
        <row r="1678">
          <cell r="AA1678">
            <v>0</v>
          </cell>
          <cell r="AE1678" t="e">
            <v>#N/A</v>
          </cell>
          <cell r="AG1678" t="e">
            <v>#N/A</v>
          </cell>
        </row>
        <row r="1679">
          <cell r="AA1679">
            <v>0</v>
          </cell>
          <cell r="AE1679" t="e">
            <v>#N/A</v>
          </cell>
          <cell r="AG1679" t="e">
            <v>#N/A</v>
          </cell>
        </row>
        <row r="1680">
          <cell r="AA1680">
            <v>0</v>
          </cell>
          <cell r="AE1680" t="e">
            <v>#N/A</v>
          </cell>
          <cell r="AG1680" t="e">
            <v>#N/A</v>
          </cell>
        </row>
        <row r="1681">
          <cell r="AA1681">
            <v>0</v>
          </cell>
          <cell r="AE1681" t="e">
            <v>#N/A</v>
          </cell>
          <cell r="AG1681" t="e">
            <v>#N/A</v>
          </cell>
        </row>
        <row r="1682">
          <cell r="AA1682">
            <v>0</v>
          </cell>
          <cell r="AE1682" t="e">
            <v>#N/A</v>
          </cell>
          <cell r="AG1682" t="e">
            <v>#N/A</v>
          </cell>
        </row>
        <row r="1683">
          <cell r="AA1683">
            <v>0</v>
          </cell>
          <cell r="AE1683" t="e">
            <v>#N/A</v>
          </cell>
          <cell r="AG1683" t="e">
            <v>#N/A</v>
          </cell>
        </row>
        <row r="1684">
          <cell r="AA1684">
            <v>0</v>
          </cell>
          <cell r="AE1684" t="e">
            <v>#N/A</v>
          </cell>
          <cell r="AG1684" t="e">
            <v>#N/A</v>
          </cell>
        </row>
        <row r="1685">
          <cell r="AA1685">
            <v>0</v>
          </cell>
          <cell r="AE1685" t="e">
            <v>#N/A</v>
          </cell>
          <cell r="AG1685" t="e">
            <v>#N/A</v>
          </cell>
        </row>
        <row r="1686">
          <cell r="AA1686">
            <v>0</v>
          </cell>
          <cell r="AE1686" t="e">
            <v>#N/A</v>
          </cell>
          <cell r="AG1686" t="e">
            <v>#N/A</v>
          </cell>
        </row>
        <row r="1687">
          <cell r="AA1687">
            <v>0</v>
          </cell>
          <cell r="AE1687" t="e">
            <v>#N/A</v>
          </cell>
          <cell r="AG1687" t="e">
            <v>#N/A</v>
          </cell>
        </row>
        <row r="1688">
          <cell r="AA1688">
            <v>0</v>
          </cell>
          <cell r="AE1688" t="e">
            <v>#N/A</v>
          </cell>
          <cell r="AG1688" t="e">
            <v>#N/A</v>
          </cell>
        </row>
        <row r="1689">
          <cell r="AA1689">
            <v>0</v>
          </cell>
          <cell r="AE1689" t="e">
            <v>#N/A</v>
          </cell>
          <cell r="AG1689" t="e">
            <v>#N/A</v>
          </cell>
        </row>
        <row r="1690">
          <cell r="AA1690">
            <v>0</v>
          </cell>
          <cell r="AE1690" t="e">
            <v>#N/A</v>
          </cell>
          <cell r="AG1690" t="e">
            <v>#N/A</v>
          </cell>
        </row>
        <row r="1691">
          <cell r="AA1691">
            <v>0</v>
          </cell>
          <cell r="AE1691" t="e">
            <v>#N/A</v>
          </cell>
          <cell r="AG1691" t="e">
            <v>#N/A</v>
          </cell>
        </row>
        <row r="1692">
          <cell r="AA1692">
            <v>0</v>
          </cell>
          <cell r="AE1692" t="e">
            <v>#N/A</v>
          </cell>
          <cell r="AG1692" t="e">
            <v>#N/A</v>
          </cell>
        </row>
        <row r="1693">
          <cell r="AA1693">
            <v>0</v>
          </cell>
          <cell r="AE1693" t="e">
            <v>#N/A</v>
          </cell>
          <cell r="AG1693" t="e">
            <v>#N/A</v>
          </cell>
        </row>
        <row r="1694">
          <cell r="AA1694">
            <v>0</v>
          </cell>
          <cell r="AE1694" t="e">
            <v>#N/A</v>
          </cell>
          <cell r="AG1694" t="e">
            <v>#N/A</v>
          </cell>
        </row>
        <row r="1695">
          <cell r="AA1695">
            <v>0</v>
          </cell>
          <cell r="AE1695" t="e">
            <v>#N/A</v>
          </cell>
          <cell r="AG1695" t="e">
            <v>#N/A</v>
          </cell>
        </row>
        <row r="1696">
          <cell r="AA1696">
            <v>0</v>
          </cell>
          <cell r="AE1696" t="e">
            <v>#N/A</v>
          </cell>
          <cell r="AG1696" t="e">
            <v>#N/A</v>
          </cell>
        </row>
        <row r="1697">
          <cell r="AA1697">
            <v>0</v>
          </cell>
          <cell r="AE1697" t="e">
            <v>#N/A</v>
          </cell>
          <cell r="AG1697" t="e">
            <v>#N/A</v>
          </cell>
        </row>
        <row r="1698">
          <cell r="AA1698">
            <v>0</v>
          </cell>
          <cell r="AE1698" t="e">
            <v>#N/A</v>
          </cell>
          <cell r="AG1698" t="e">
            <v>#N/A</v>
          </cell>
        </row>
        <row r="1699">
          <cell r="AA1699">
            <v>0</v>
          </cell>
          <cell r="AE1699" t="e">
            <v>#N/A</v>
          </cell>
          <cell r="AG1699" t="e">
            <v>#N/A</v>
          </cell>
        </row>
        <row r="1700">
          <cell r="AA1700">
            <v>0</v>
          </cell>
          <cell r="AE1700" t="e">
            <v>#N/A</v>
          </cell>
          <cell r="AG1700" t="e">
            <v>#N/A</v>
          </cell>
        </row>
        <row r="1701">
          <cell r="AA1701">
            <v>0</v>
          </cell>
          <cell r="AE1701" t="e">
            <v>#N/A</v>
          </cell>
          <cell r="AG1701" t="e">
            <v>#N/A</v>
          </cell>
        </row>
        <row r="1702">
          <cell r="AA1702">
            <v>0</v>
          </cell>
          <cell r="AE1702" t="e">
            <v>#N/A</v>
          </cell>
          <cell r="AG1702" t="e">
            <v>#N/A</v>
          </cell>
        </row>
        <row r="1703">
          <cell r="AA1703">
            <v>0</v>
          </cell>
          <cell r="AE1703" t="e">
            <v>#N/A</v>
          </cell>
          <cell r="AG1703" t="e">
            <v>#N/A</v>
          </cell>
        </row>
        <row r="1704">
          <cell r="AA1704">
            <v>0</v>
          </cell>
          <cell r="AE1704" t="e">
            <v>#N/A</v>
          </cell>
          <cell r="AG1704" t="e">
            <v>#N/A</v>
          </cell>
        </row>
        <row r="1705">
          <cell r="AA1705">
            <v>0</v>
          </cell>
          <cell r="AE1705" t="e">
            <v>#N/A</v>
          </cell>
          <cell r="AG1705" t="e">
            <v>#N/A</v>
          </cell>
        </row>
        <row r="1706">
          <cell r="AA1706">
            <v>0</v>
          </cell>
          <cell r="AE1706" t="e">
            <v>#N/A</v>
          </cell>
          <cell r="AG1706" t="e">
            <v>#N/A</v>
          </cell>
        </row>
        <row r="1707">
          <cell r="AA1707">
            <v>0</v>
          </cell>
          <cell r="AE1707" t="e">
            <v>#N/A</v>
          </cell>
          <cell r="AG1707" t="e">
            <v>#N/A</v>
          </cell>
        </row>
        <row r="1708">
          <cell r="AA1708">
            <v>0</v>
          </cell>
          <cell r="AE1708" t="e">
            <v>#N/A</v>
          </cell>
          <cell r="AG1708" t="e">
            <v>#N/A</v>
          </cell>
        </row>
        <row r="1709">
          <cell r="AA1709">
            <v>0</v>
          </cell>
          <cell r="AE1709" t="e">
            <v>#N/A</v>
          </cell>
          <cell r="AG1709" t="e">
            <v>#N/A</v>
          </cell>
        </row>
        <row r="1710">
          <cell r="AA1710">
            <v>0</v>
          </cell>
          <cell r="AE1710" t="e">
            <v>#N/A</v>
          </cell>
          <cell r="AG1710" t="e">
            <v>#N/A</v>
          </cell>
        </row>
        <row r="1711">
          <cell r="AA1711">
            <v>0</v>
          </cell>
          <cell r="AE1711" t="e">
            <v>#N/A</v>
          </cell>
          <cell r="AG1711" t="e">
            <v>#N/A</v>
          </cell>
        </row>
        <row r="1712">
          <cell r="AA1712">
            <v>0</v>
          </cell>
          <cell r="AE1712" t="e">
            <v>#N/A</v>
          </cell>
          <cell r="AG1712" t="e">
            <v>#N/A</v>
          </cell>
        </row>
        <row r="1713">
          <cell r="AA1713">
            <v>0</v>
          </cell>
          <cell r="AE1713" t="e">
            <v>#N/A</v>
          </cell>
          <cell r="AG1713" t="e">
            <v>#N/A</v>
          </cell>
        </row>
        <row r="1714">
          <cell r="AA1714">
            <v>0</v>
          </cell>
          <cell r="AE1714" t="e">
            <v>#N/A</v>
          </cell>
          <cell r="AG1714" t="e">
            <v>#N/A</v>
          </cell>
        </row>
        <row r="1715">
          <cell r="AA1715">
            <v>0</v>
          </cell>
          <cell r="AE1715" t="e">
            <v>#N/A</v>
          </cell>
          <cell r="AG1715" t="e">
            <v>#N/A</v>
          </cell>
        </row>
        <row r="1716">
          <cell r="AA1716">
            <v>0</v>
          </cell>
          <cell r="AE1716" t="e">
            <v>#N/A</v>
          </cell>
          <cell r="AG1716" t="e">
            <v>#N/A</v>
          </cell>
        </row>
        <row r="1717">
          <cell r="AA1717">
            <v>0</v>
          </cell>
          <cell r="AE1717" t="e">
            <v>#N/A</v>
          </cell>
          <cell r="AG1717" t="e">
            <v>#N/A</v>
          </cell>
        </row>
        <row r="1718">
          <cell r="AA1718">
            <v>0</v>
          </cell>
          <cell r="AE1718" t="e">
            <v>#N/A</v>
          </cell>
          <cell r="AG1718" t="e">
            <v>#N/A</v>
          </cell>
        </row>
        <row r="1719">
          <cell r="AA1719">
            <v>0</v>
          </cell>
          <cell r="AE1719" t="e">
            <v>#N/A</v>
          </cell>
          <cell r="AG1719" t="e">
            <v>#N/A</v>
          </cell>
        </row>
        <row r="1720">
          <cell r="AA1720">
            <v>0</v>
          </cell>
          <cell r="AE1720" t="e">
            <v>#N/A</v>
          </cell>
          <cell r="AG1720" t="e">
            <v>#N/A</v>
          </cell>
        </row>
        <row r="1721">
          <cell r="AA1721">
            <v>0</v>
          </cell>
          <cell r="AE1721" t="e">
            <v>#N/A</v>
          </cell>
          <cell r="AG1721" t="e">
            <v>#N/A</v>
          </cell>
        </row>
        <row r="1722">
          <cell r="AA1722">
            <v>0</v>
          </cell>
          <cell r="AE1722" t="e">
            <v>#N/A</v>
          </cell>
          <cell r="AG1722" t="e">
            <v>#N/A</v>
          </cell>
        </row>
        <row r="1723">
          <cell r="AA1723">
            <v>0</v>
          </cell>
          <cell r="AE1723" t="e">
            <v>#N/A</v>
          </cell>
          <cell r="AG1723" t="e">
            <v>#N/A</v>
          </cell>
        </row>
        <row r="1724">
          <cell r="AA1724">
            <v>0</v>
          </cell>
          <cell r="AE1724" t="e">
            <v>#N/A</v>
          </cell>
          <cell r="AG1724" t="e">
            <v>#N/A</v>
          </cell>
        </row>
        <row r="1725">
          <cell r="AA1725">
            <v>0</v>
          </cell>
          <cell r="AE1725" t="e">
            <v>#N/A</v>
          </cell>
          <cell r="AG1725" t="e">
            <v>#N/A</v>
          </cell>
        </row>
        <row r="1726">
          <cell r="AA1726">
            <v>0</v>
          </cell>
          <cell r="AE1726" t="e">
            <v>#N/A</v>
          </cell>
          <cell r="AG1726" t="e">
            <v>#N/A</v>
          </cell>
        </row>
        <row r="1727">
          <cell r="AA1727">
            <v>0</v>
          </cell>
          <cell r="AE1727" t="e">
            <v>#N/A</v>
          </cell>
          <cell r="AG1727" t="e">
            <v>#N/A</v>
          </cell>
        </row>
        <row r="1728">
          <cell r="AA1728">
            <v>0</v>
          </cell>
          <cell r="AE1728" t="e">
            <v>#N/A</v>
          </cell>
          <cell r="AG1728" t="e">
            <v>#N/A</v>
          </cell>
        </row>
        <row r="1729">
          <cell r="AA1729">
            <v>0</v>
          </cell>
          <cell r="AE1729" t="e">
            <v>#N/A</v>
          </cell>
          <cell r="AG1729" t="e">
            <v>#N/A</v>
          </cell>
        </row>
        <row r="1730">
          <cell r="AA1730">
            <v>0</v>
          </cell>
          <cell r="AE1730" t="e">
            <v>#N/A</v>
          </cell>
          <cell r="AG1730" t="e">
            <v>#N/A</v>
          </cell>
        </row>
        <row r="1731">
          <cell r="AA1731">
            <v>0</v>
          </cell>
          <cell r="AE1731" t="e">
            <v>#N/A</v>
          </cell>
          <cell r="AG1731" t="e">
            <v>#N/A</v>
          </cell>
        </row>
        <row r="1732">
          <cell r="AA1732">
            <v>0</v>
          </cell>
          <cell r="AE1732" t="e">
            <v>#N/A</v>
          </cell>
          <cell r="AG1732" t="e">
            <v>#N/A</v>
          </cell>
        </row>
        <row r="1733">
          <cell r="AA1733">
            <v>0</v>
          </cell>
          <cell r="AE1733" t="e">
            <v>#N/A</v>
          </cell>
          <cell r="AG1733" t="e">
            <v>#N/A</v>
          </cell>
        </row>
        <row r="1734">
          <cell r="AA1734">
            <v>0</v>
          </cell>
          <cell r="AE1734" t="e">
            <v>#N/A</v>
          </cell>
          <cell r="AG1734" t="e">
            <v>#N/A</v>
          </cell>
        </row>
        <row r="1735">
          <cell r="AA1735">
            <v>0</v>
          </cell>
          <cell r="AE1735" t="e">
            <v>#N/A</v>
          </cell>
          <cell r="AG1735" t="e">
            <v>#N/A</v>
          </cell>
        </row>
        <row r="1736">
          <cell r="AA1736">
            <v>0</v>
          </cell>
          <cell r="AE1736" t="e">
            <v>#N/A</v>
          </cell>
          <cell r="AG1736" t="e">
            <v>#N/A</v>
          </cell>
        </row>
        <row r="1737">
          <cell r="AA1737">
            <v>0</v>
          </cell>
          <cell r="AE1737" t="e">
            <v>#N/A</v>
          </cell>
          <cell r="AG1737" t="e">
            <v>#N/A</v>
          </cell>
        </row>
        <row r="1738">
          <cell r="AA1738">
            <v>0</v>
          </cell>
          <cell r="AE1738" t="e">
            <v>#N/A</v>
          </cell>
          <cell r="AG1738" t="e">
            <v>#N/A</v>
          </cell>
        </row>
        <row r="1739">
          <cell r="AA1739">
            <v>0</v>
          </cell>
          <cell r="AE1739" t="e">
            <v>#N/A</v>
          </cell>
          <cell r="AG1739" t="e">
            <v>#N/A</v>
          </cell>
        </row>
        <row r="1740">
          <cell r="AA1740">
            <v>0</v>
          </cell>
          <cell r="AE1740" t="e">
            <v>#N/A</v>
          </cell>
          <cell r="AG1740" t="e">
            <v>#N/A</v>
          </cell>
        </row>
        <row r="1741">
          <cell r="AA1741">
            <v>0</v>
          </cell>
          <cell r="AE1741" t="e">
            <v>#N/A</v>
          </cell>
          <cell r="AG1741" t="e">
            <v>#N/A</v>
          </cell>
        </row>
        <row r="1742">
          <cell r="AA1742">
            <v>0</v>
          </cell>
          <cell r="AE1742" t="e">
            <v>#N/A</v>
          </cell>
          <cell r="AG1742" t="e">
            <v>#N/A</v>
          </cell>
        </row>
        <row r="1743">
          <cell r="AA1743">
            <v>0</v>
          </cell>
          <cell r="AE1743" t="e">
            <v>#N/A</v>
          </cell>
          <cell r="AG1743" t="e">
            <v>#N/A</v>
          </cell>
        </row>
        <row r="1744">
          <cell r="AA1744">
            <v>0</v>
          </cell>
          <cell r="AE1744" t="e">
            <v>#N/A</v>
          </cell>
          <cell r="AG1744" t="e">
            <v>#N/A</v>
          </cell>
        </row>
        <row r="1745">
          <cell r="AA1745">
            <v>0</v>
          </cell>
          <cell r="AE1745" t="e">
            <v>#N/A</v>
          </cell>
          <cell r="AG1745" t="e">
            <v>#N/A</v>
          </cell>
        </row>
        <row r="1746">
          <cell r="AA1746">
            <v>0</v>
          </cell>
          <cell r="AE1746" t="e">
            <v>#N/A</v>
          </cell>
          <cell r="AG1746" t="e">
            <v>#N/A</v>
          </cell>
        </row>
        <row r="1747">
          <cell r="AA1747">
            <v>0</v>
          </cell>
          <cell r="AE1747" t="e">
            <v>#N/A</v>
          </cell>
          <cell r="AG1747" t="e">
            <v>#N/A</v>
          </cell>
        </row>
        <row r="1748">
          <cell r="AA1748">
            <v>0</v>
          </cell>
          <cell r="AE1748" t="e">
            <v>#N/A</v>
          </cell>
          <cell r="AG1748" t="e">
            <v>#N/A</v>
          </cell>
        </row>
        <row r="1749">
          <cell r="AA1749">
            <v>0</v>
          </cell>
          <cell r="AE1749" t="e">
            <v>#N/A</v>
          </cell>
          <cell r="AG1749" t="e">
            <v>#N/A</v>
          </cell>
        </row>
        <row r="1750">
          <cell r="AA1750">
            <v>0</v>
          </cell>
          <cell r="AE1750" t="e">
            <v>#N/A</v>
          </cell>
          <cell r="AG1750" t="e">
            <v>#N/A</v>
          </cell>
        </row>
        <row r="1751">
          <cell r="AA1751">
            <v>0</v>
          </cell>
          <cell r="AE1751" t="e">
            <v>#N/A</v>
          </cell>
          <cell r="AG1751" t="e">
            <v>#N/A</v>
          </cell>
        </row>
        <row r="1752">
          <cell r="AA1752">
            <v>0</v>
          </cell>
          <cell r="AE1752" t="e">
            <v>#N/A</v>
          </cell>
          <cell r="AG1752" t="e">
            <v>#N/A</v>
          </cell>
        </row>
        <row r="1753">
          <cell r="AA1753">
            <v>0</v>
          </cell>
          <cell r="AE1753" t="e">
            <v>#N/A</v>
          </cell>
          <cell r="AG1753" t="e">
            <v>#N/A</v>
          </cell>
        </row>
        <row r="1754">
          <cell r="AA1754">
            <v>0</v>
          </cell>
          <cell r="AE1754" t="e">
            <v>#N/A</v>
          </cell>
          <cell r="AG1754" t="e">
            <v>#N/A</v>
          </cell>
        </row>
        <row r="1755">
          <cell r="AA1755">
            <v>0</v>
          </cell>
          <cell r="AE1755" t="e">
            <v>#N/A</v>
          </cell>
          <cell r="AG1755" t="e">
            <v>#N/A</v>
          </cell>
        </row>
        <row r="1756">
          <cell r="AA1756">
            <v>0</v>
          </cell>
          <cell r="AE1756" t="e">
            <v>#N/A</v>
          </cell>
          <cell r="AG1756" t="e">
            <v>#N/A</v>
          </cell>
        </row>
        <row r="1757">
          <cell r="AA1757">
            <v>0</v>
          </cell>
          <cell r="AE1757" t="e">
            <v>#N/A</v>
          </cell>
          <cell r="AG1757" t="e">
            <v>#N/A</v>
          </cell>
        </row>
        <row r="1758">
          <cell r="AA1758">
            <v>0</v>
          </cell>
          <cell r="AE1758" t="e">
            <v>#N/A</v>
          </cell>
          <cell r="AG1758" t="e">
            <v>#N/A</v>
          </cell>
        </row>
        <row r="1759">
          <cell r="AA1759">
            <v>0</v>
          </cell>
          <cell r="AE1759" t="e">
            <v>#N/A</v>
          </cell>
          <cell r="AG1759" t="e">
            <v>#N/A</v>
          </cell>
        </row>
        <row r="1760">
          <cell r="AA1760">
            <v>0</v>
          </cell>
          <cell r="AE1760" t="e">
            <v>#N/A</v>
          </cell>
          <cell r="AG1760" t="e">
            <v>#N/A</v>
          </cell>
        </row>
        <row r="1761">
          <cell r="AA1761">
            <v>0</v>
          </cell>
          <cell r="AE1761" t="e">
            <v>#N/A</v>
          </cell>
          <cell r="AG1761" t="e">
            <v>#N/A</v>
          </cell>
        </row>
        <row r="1762">
          <cell r="AA1762">
            <v>0</v>
          </cell>
          <cell r="AE1762" t="e">
            <v>#N/A</v>
          </cell>
          <cell r="AG1762" t="e">
            <v>#N/A</v>
          </cell>
        </row>
        <row r="1763">
          <cell r="AA1763">
            <v>0</v>
          </cell>
          <cell r="AE1763" t="e">
            <v>#N/A</v>
          </cell>
          <cell r="AG1763" t="e">
            <v>#N/A</v>
          </cell>
        </row>
        <row r="1764">
          <cell r="AA1764">
            <v>0</v>
          </cell>
          <cell r="AE1764" t="e">
            <v>#N/A</v>
          </cell>
          <cell r="AG1764" t="e">
            <v>#N/A</v>
          </cell>
        </row>
        <row r="1765">
          <cell r="AA1765">
            <v>0</v>
          </cell>
          <cell r="AE1765" t="e">
            <v>#N/A</v>
          </cell>
          <cell r="AG1765" t="e">
            <v>#N/A</v>
          </cell>
        </row>
        <row r="1766">
          <cell r="AA1766">
            <v>0</v>
          </cell>
          <cell r="AE1766" t="e">
            <v>#N/A</v>
          </cell>
          <cell r="AG1766" t="e">
            <v>#N/A</v>
          </cell>
        </row>
        <row r="1767">
          <cell r="AA1767">
            <v>0</v>
          </cell>
          <cell r="AE1767" t="e">
            <v>#N/A</v>
          </cell>
          <cell r="AG1767" t="e">
            <v>#N/A</v>
          </cell>
        </row>
        <row r="1768">
          <cell r="AA1768">
            <v>0</v>
          </cell>
          <cell r="AE1768" t="e">
            <v>#N/A</v>
          </cell>
          <cell r="AG1768" t="e">
            <v>#N/A</v>
          </cell>
        </row>
        <row r="1769">
          <cell r="AA1769">
            <v>0</v>
          </cell>
          <cell r="AE1769" t="e">
            <v>#N/A</v>
          </cell>
          <cell r="AG1769" t="e">
            <v>#N/A</v>
          </cell>
        </row>
        <row r="1770">
          <cell r="AA1770">
            <v>0</v>
          </cell>
          <cell r="AE1770" t="e">
            <v>#N/A</v>
          </cell>
          <cell r="AG1770" t="e">
            <v>#N/A</v>
          </cell>
        </row>
        <row r="1771">
          <cell r="AA1771">
            <v>0</v>
          </cell>
          <cell r="AE1771" t="e">
            <v>#N/A</v>
          </cell>
          <cell r="AG1771" t="e">
            <v>#N/A</v>
          </cell>
        </row>
        <row r="1772">
          <cell r="AA1772">
            <v>0</v>
          </cell>
          <cell r="AE1772" t="e">
            <v>#N/A</v>
          </cell>
          <cell r="AG1772" t="e">
            <v>#N/A</v>
          </cell>
        </row>
        <row r="1773">
          <cell r="AA1773">
            <v>0</v>
          </cell>
          <cell r="AE1773" t="e">
            <v>#N/A</v>
          </cell>
          <cell r="AG1773" t="e">
            <v>#N/A</v>
          </cell>
        </row>
        <row r="1774">
          <cell r="AA1774">
            <v>0</v>
          </cell>
          <cell r="AE1774" t="e">
            <v>#N/A</v>
          </cell>
          <cell r="AG1774" t="e">
            <v>#N/A</v>
          </cell>
        </row>
        <row r="1775">
          <cell r="AA1775">
            <v>0</v>
          </cell>
          <cell r="AE1775" t="e">
            <v>#N/A</v>
          </cell>
          <cell r="AG1775" t="e">
            <v>#N/A</v>
          </cell>
        </row>
        <row r="1776">
          <cell r="AA1776">
            <v>0</v>
          </cell>
          <cell r="AE1776" t="e">
            <v>#N/A</v>
          </cell>
          <cell r="AG1776" t="e">
            <v>#N/A</v>
          </cell>
        </row>
        <row r="1777">
          <cell r="AA1777">
            <v>0</v>
          </cell>
          <cell r="AE1777" t="e">
            <v>#N/A</v>
          </cell>
          <cell r="AG1777" t="e">
            <v>#N/A</v>
          </cell>
        </row>
        <row r="1778">
          <cell r="AA1778">
            <v>0</v>
          </cell>
          <cell r="AE1778" t="e">
            <v>#N/A</v>
          </cell>
          <cell r="AG1778" t="e">
            <v>#N/A</v>
          </cell>
        </row>
        <row r="1779">
          <cell r="AA1779">
            <v>0</v>
          </cell>
          <cell r="AE1779" t="e">
            <v>#N/A</v>
          </cell>
          <cell r="AG1779" t="e">
            <v>#N/A</v>
          </cell>
        </row>
        <row r="1780">
          <cell r="AA1780">
            <v>0</v>
          </cell>
          <cell r="AE1780" t="e">
            <v>#N/A</v>
          </cell>
          <cell r="AG1780" t="e">
            <v>#N/A</v>
          </cell>
        </row>
        <row r="1781">
          <cell r="AA1781">
            <v>0</v>
          </cell>
          <cell r="AE1781" t="e">
            <v>#N/A</v>
          </cell>
          <cell r="AG1781" t="e">
            <v>#N/A</v>
          </cell>
        </row>
        <row r="1782">
          <cell r="AA1782">
            <v>0</v>
          </cell>
          <cell r="AE1782" t="e">
            <v>#N/A</v>
          </cell>
          <cell r="AG1782" t="e">
            <v>#N/A</v>
          </cell>
        </row>
        <row r="1783">
          <cell r="AA1783">
            <v>0</v>
          </cell>
          <cell r="AE1783" t="e">
            <v>#N/A</v>
          </cell>
          <cell r="AG1783" t="e">
            <v>#N/A</v>
          </cell>
        </row>
        <row r="1784">
          <cell r="AA1784">
            <v>0</v>
          </cell>
          <cell r="AE1784" t="e">
            <v>#N/A</v>
          </cell>
          <cell r="AG1784" t="e">
            <v>#N/A</v>
          </cell>
        </row>
        <row r="1785">
          <cell r="AA1785">
            <v>0</v>
          </cell>
          <cell r="AE1785" t="e">
            <v>#N/A</v>
          </cell>
          <cell r="AG1785" t="e">
            <v>#N/A</v>
          </cell>
        </row>
        <row r="1786">
          <cell r="AA1786">
            <v>0</v>
          </cell>
          <cell r="AE1786" t="e">
            <v>#N/A</v>
          </cell>
          <cell r="AG1786" t="e">
            <v>#N/A</v>
          </cell>
        </row>
        <row r="1787">
          <cell r="AA1787">
            <v>0</v>
          </cell>
          <cell r="AE1787" t="e">
            <v>#N/A</v>
          </cell>
          <cell r="AG1787" t="e">
            <v>#N/A</v>
          </cell>
        </row>
        <row r="1788">
          <cell r="AA1788">
            <v>0</v>
          </cell>
          <cell r="AE1788" t="e">
            <v>#N/A</v>
          </cell>
          <cell r="AG1788" t="e">
            <v>#N/A</v>
          </cell>
        </row>
        <row r="1789">
          <cell r="AA1789">
            <v>0</v>
          </cell>
          <cell r="AE1789" t="e">
            <v>#N/A</v>
          </cell>
          <cell r="AG1789" t="e">
            <v>#N/A</v>
          </cell>
        </row>
        <row r="1790">
          <cell r="AA1790">
            <v>0</v>
          </cell>
          <cell r="AE1790" t="e">
            <v>#N/A</v>
          </cell>
          <cell r="AG1790" t="e">
            <v>#N/A</v>
          </cell>
        </row>
        <row r="1791">
          <cell r="AA1791">
            <v>0</v>
          </cell>
          <cell r="AE1791" t="e">
            <v>#N/A</v>
          </cell>
          <cell r="AG1791" t="e">
            <v>#N/A</v>
          </cell>
        </row>
        <row r="1792">
          <cell r="AA1792">
            <v>0</v>
          </cell>
          <cell r="AE1792" t="e">
            <v>#N/A</v>
          </cell>
          <cell r="AG1792" t="e">
            <v>#N/A</v>
          </cell>
        </row>
        <row r="1793">
          <cell r="AA1793">
            <v>0</v>
          </cell>
          <cell r="AE1793" t="e">
            <v>#N/A</v>
          </cell>
          <cell r="AG1793" t="e">
            <v>#N/A</v>
          </cell>
        </row>
        <row r="1794">
          <cell r="AA1794">
            <v>0</v>
          </cell>
          <cell r="AE1794" t="e">
            <v>#N/A</v>
          </cell>
          <cell r="AG1794" t="e">
            <v>#N/A</v>
          </cell>
        </row>
        <row r="1795">
          <cell r="AA1795">
            <v>0</v>
          </cell>
          <cell r="AE1795" t="e">
            <v>#N/A</v>
          </cell>
          <cell r="AG1795" t="e">
            <v>#N/A</v>
          </cell>
        </row>
        <row r="1796">
          <cell r="AA1796">
            <v>0</v>
          </cell>
          <cell r="AE1796" t="e">
            <v>#N/A</v>
          </cell>
          <cell r="AG1796" t="e">
            <v>#N/A</v>
          </cell>
        </row>
        <row r="1797">
          <cell r="AA1797">
            <v>0</v>
          </cell>
          <cell r="AE1797" t="e">
            <v>#N/A</v>
          </cell>
          <cell r="AG1797" t="e">
            <v>#N/A</v>
          </cell>
        </row>
        <row r="1798">
          <cell r="AA1798">
            <v>0</v>
          </cell>
          <cell r="AE1798" t="e">
            <v>#N/A</v>
          </cell>
          <cell r="AG1798" t="e">
            <v>#N/A</v>
          </cell>
        </row>
        <row r="1799">
          <cell r="AA1799">
            <v>0</v>
          </cell>
          <cell r="AE1799" t="e">
            <v>#N/A</v>
          </cell>
          <cell r="AG1799" t="e">
            <v>#N/A</v>
          </cell>
        </row>
        <row r="1800">
          <cell r="AA1800">
            <v>0</v>
          </cell>
          <cell r="AE1800" t="e">
            <v>#N/A</v>
          </cell>
          <cell r="AG1800" t="e">
            <v>#N/A</v>
          </cell>
        </row>
        <row r="1801">
          <cell r="AA1801">
            <v>0</v>
          </cell>
          <cell r="AE1801" t="e">
            <v>#N/A</v>
          </cell>
          <cell r="AG1801" t="e">
            <v>#N/A</v>
          </cell>
        </row>
        <row r="1802">
          <cell r="AA1802">
            <v>0</v>
          </cell>
          <cell r="AE1802" t="e">
            <v>#N/A</v>
          </cell>
          <cell r="AG1802" t="e">
            <v>#N/A</v>
          </cell>
        </row>
        <row r="1803">
          <cell r="AA1803">
            <v>0</v>
          </cell>
          <cell r="AE1803" t="e">
            <v>#N/A</v>
          </cell>
          <cell r="AG1803" t="e">
            <v>#N/A</v>
          </cell>
        </row>
        <row r="1804">
          <cell r="AA1804">
            <v>0</v>
          </cell>
          <cell r="AE1804" t="e">
            <v>#N/A</v>
          </cell>
          <cell r="AG1804" t="e">
            <v>#N/A</v>
          </cell>
        </row>
        <row r="1805">
          <cell r="AA1805">
            <v>0</v>
          </cell>
          <cell r="AE1805" t="e">
            <v>#N/A</v>
          </cell>
          <cell r="AG1805" t="e">
            <v>#N/A</v>
          </cell>
        </row>
        <row r="1806">
          <cell r="AA1806">
            <v>0</v>
          </cell>
          <cell r="AE1806" t="e">
            <v>#N/A</v>
          </cell>
          <cell r="AG1806" t="e">
            <v>#N/A</v>
          </cell>
        </row>
        <row r="1807">
          <cell r="AA1807">
            <v>0</v>
          </cell>
          <cell r="AE1807" t="e">
            <v>#N/A</v>
          </cell>
          <cell r="AG1807" t="e">
            <v>#N/A</v>
          </cell>
        </row>
        <row r="1808">
          <cell r="AA1808">
            <v>0</v>
          </cell>
          <cell r="AE1808" t="e">
            <v>#N/A</v>
          </cell>
          <cell r="AG1808" t="e">
            <v>#N/A</v>
          </cell>
        </row>
        <row r="1809">
          <cell r="AA1809">
            <v>0</v>
          </cell>
          <cell r="AE1809" t="e">
            <v>#N/A</v>
          </cell>
          <cell r="AG1809" t="e">
            <v>#N/A</v>
          </cell>
        </row>
        <row r="1810">
          <cell r="AA1810">
            <v>0</v>
          </cell>
          <cell r="AE1810" t="e">
            <v>#N/A</v>
          </cell>
          <cell r="AG1810" t="e">
            <v>#N/A</v>
          </cell>
        </row>
        <row r="1811">
          <cell r="AA1811">
            <v>0</v>
          </cell>
          <cell r="AE1811" t="e">
            <v>#N/A</v>
          </cell>
          <cell r="AG1811" t="e">
            <v>#N/A</v>
          </cell>
        </row>
        <row r="1812">
          <cell r="AA1812">
            <v>0</v>
          </cell>
          <cell r="AE1812" t="e">
            <v>#N/A</v>
          </cell>
          <cell r="AG1812" t="e">
            <v>#N/A</v>
          </cell>
        </row>
        <row r="1813">
          <cell r="AA1813">
            <v>0</v>
          </cell>
          <cell r="AE1813" t="e">
            <v>#N/A</v>
          </cell>
          <cell r="AG1813" t="e">
            <v>#N/A</v>
          </cell>
        </row>
        <row r="1814">
          <cell r="AA1814">
            <v>0</v>
          </cell>
          <cell r="AE1814" t="e">
            <v>#N/A</v>
          </cell>
          <cell r="AG1814" t="e">
            <v>#N/A</v>
          </cell>
        </row>
        <row r="1815">
          <cell r="AA1815">
            <v>0</v>
          </cell>
          <cell r="AE1815" t="e">
            <v>#N/A</v>
          </cell>
          <cell r="AG1815" t="e">
            <v>#N/A</v>
          </cell>
        </row>
        <row r="1816">
          <cell r="AA1816">
            <v>0</v>
          </cell>
          <cell r="AE1816" t="e">
            <v>#N/A</v>
          </cell>
          <cell r="AG1816" t="e">
            <v>#N/A</v>
          </cell>
        </row>
        <row r="1817">
          <cell r="AA1817">
            <v>0</v>
          </cell>
          <cell r="AE1817" t="e">
            <v>#N/A</v>
          </cell>
          <cell r="AG1817" t="e">
            <v>#N/A</v>
          </cell>
        </row>
        <row r="1818">
          <cell r="AA1818">
            <v>0</v>
          </cell>
          <cell r="AE1818" t="e">
            <v>#N/A</v>
          </cell>
          <cell r="AG1818" t="e">
            <v>#N/A</v>
          </cell>
        </row>
        <row r="1819">
          <cell r="AA1819">
            <v>0</v>
          </cell>
          <cell r="AE1819" t="e">
            <v>#N/A</v>
          </cell>
          <cell r="AG1819" t="e">
            <v>#N/A</v>
          </cell>
        </row>
        <row r="1820">
          <cell r="AA1820">
            <v>0</v>
          </cell>
          <cell r="AE1820" t="e">
            <v>#N/A</v>
          </cell>
          <cell r="AG1820" t="e">
            <v>#N/A</v>
          </cell>
        </row>
        <row r="1821">
          <cell r="AA1821">
            <v>0</v>
          </cell>
          <cell r="AE1821" t="e">
            <v>#N/A</v>
          </cell>
          <cell r="AG1821" t="e">
            <v>#N/A</v>
          </cell>
        </row>
        <row r="1822">
          <cell r="AA1822">
            <v>0</v>
          </cell>
          <cell r="AE1822" t="e">
            <v>#N/A</v>
          </cell>
          <cell r="AG1822" t="e">
            <v>#N/A</v>
          </cell>
        </row>
        <row r="1823">
          <cell r="AA1823">
            <v>0</v>
          </cell>
          <cell r="AE1823" t="e">
            <v>#N/A</v>
          </cell>
          <cell r="AG1823" t="e">
            <v>#N/A</v>
          </cell>
        </row>
        <row r="1824">
          <cell r="AA1824">
            <v>0</v>
          </cell>
          <cell r="AE1824" t="e">
            <v>#N/A</v>
          </cell>
          <cell r="AG1824" t="e">
            <v>#N/A</v>
          </cell>
        </row>
        <row r="1825">
          <cell r="AA1825">
            <v>0</v>
          </cell>
          <cell r="AE1825" t="e">
            <v>#N/A</v>
          </cell>
          <cell r="AG1825" t="e">
            <v>#N/A</v>
          </cell>
        </row>
        <row r="1826">
          <cell r="AA1826">
            <v>0</v>
          </cell>
          <cell r="AE1826" t="e">
            <v>#N/A</v>
          </cell>
          <cell r="AG1826" t="e">
            <v>#N/A</v>
          </cell>
        </row>
        <row r="1827">
          <cell r="AA1827">
            <v>0</v>
          </cell>
          <cell r="AE1827" t="e">
            <v>#N/A</v>
          </cell>
          <cell r="AG1827" t="e">
            <v>#N/A</v>
          </cell>
        </row>
        <row r="1828">
          <cell r="AA1828">
            <v>0</v>
          </cell>
          <cell r="AE1828" t="e">
            <v>#N/A</v>
          </cell>
          <cell r="AG1828" t="e">
            <v>#N/A</v>
          </cell>
        </row>
        <row r="1829">
          <cell r="AA1829">
            <v>0</v>
          </cell>
          <cell r="AE1829" t="e">
            <v>#N/A</v>
          </cell>
          <cell r="AG1829" t="e">
            <v>#N/A</v>
          </cell>
        </row>
        <row r="1830">
          <cell r="AA1830">
            <v>0</v>
          </cell>
          <cell r="AE1830" t="e">
            <v>#N/A</v>
          </cell>
          <cell r="AG1830" t="e">
            <v>#N/A</v>
          </cell>
        </row>
        <row r="1831">
          <cell r="AA1831">
            <v>0</v>
          </cell>
          <cell r="AE1831" t="e">
            <v>#N/A</v>
          </cell>
          <cell r="AG1831" t="e">
            <v>#N/A</v>
          </cell>
        </row>
        <row r="1832">
          <cell r="AA1832">
            <v>0</v>
          </cell>
          <cell r="AE1832" t="e">
            <v>#N/A</v>
          </cell>
          <cell r="AG1832" t="e">
            <v>#N/A</v>
          </cell>
        </row>
        <row r="1833">
          <cell r="AA1833">
            <v>0</v>
          </cell>
          <cell r="AE1833" t="e">
            <v>#N/A</v>
          </cell>
          <cell r="AG1833" t="e">
            <v>#N/A</v>
          </cell>
        </row>
        <row r="1834">
          <cell r="AA1834">
            <v>0</v>
          </cell>
          <cell r="AE1834" t="e">
            <v>#N/A</v>
          </cell>
          <cell r="AG1834" t="e">
            <v>#N/A</v>
          </cell>
        </row>
        <row r="1835">
          <cell r="AA1835">
            <v>0</v>
          </cell>
          <cell r="AE1835" t="e">
            <v>#N/A</v>
          </cell>
          <cell r="AG1835" t="e">
            <v>#N/A</v>
          </cell>
        </row>
        <row r="1836">
          <cell r="AA1836">
            <v>0</v>
          </cell>
          <cell r="AE1836" t="e">
            <v>#N/A</v>
          </cell>
          <cell r="AG1836" t="e">
            <v>#N/A</v>
          </cell>
        </row>
        <row r="1837">
          <cell r="AA1837">
            <v>0</v>
          </cell>
          <cell r="AE1837" t="e">
            <v>#N/A</v>
          </cell>
          <cell r="AG1837" t="e">
            <v>#N/A</v>
          </cell>
        </row>
        <row r="1838">
          <cell r="AA1838">
            <v>0</v>
          </cell>
          <cell r="AE1838" t="e">
            <v>#N/A</v>
          </cell>
          <cell r="AG1838" t="e">
            <v>#N/A</v>
          </cell>
        </row>
        <row r="1839">
          <cell r="AA1839">
            <v>0</v>
          </cell>
          <cell r="AE1839" t="e">
            <v>#N/A</v>
          </cell>
          <cell r="AG1839" t="e">
            <v>#N/A</v>
          </cell>
        </row>
        <row r="1840">
          <cell r="AA1840">
            <v>0</v>
          </cell>
          <cell r="AE1840" t="e">
            <v>#N/A</v>
          </cell>
          <cell r="AG1840" t="e">
            <v>#N/A</v>
          </cell>
        </row>
        <row r="1841">
          <cell r="AA1841">
            <v>0</v>
          </cell>
          <cell r="AE1841" t="e">
            <v>#N/A</v>
          </cell>
          <cell r="AG1841" t="e">
            <v>#N/A</v>
          </cell>
        </row>
        <row r="1842">
          <cell r="AA1842">
            <v>0</v>
          </cell>
          <cell r="AE1842" t="e">
            <v>#N/A</v>
          </cell>
          <cell r="AG1842" t="e">
            <v>#N/A</v>
          </cell>
        </row>
        <row r="1843">
          <cell r="AA1843">
            <v>0</v>
          </cell>
          <cell r="AE1843" t="e">
            <v>#N/A</v>
          </cell>
          <cell r="AG1843" t="e">
            <v>#N/A</v>
          </cell>
        </row>
        <row r="1844">
          <cell r="AA1844">
            <v>0</v>
          </cell>
          <cell r="AE1844" t="e">
            <v>#N/A</v>
          </cell>
          <cell r="AG1844" t="e">
            <v>#N/A</v>
          </cell>
        </row>
        <row r="1845">
          <cell r="AA1845">
            <v>0</v>
          </cell>
          <cell r="AE1845" t="e">
            <v>#N/A</v>
          </cell>
          <cell r="AG1845" t="e">
            <v>#N/A</v>
          </cell>
        </row>
        <row r="1846">
          <cell r="AA1846">
            <v>0</v>
          </cell>
          <cell r="AE1846" t="e">
            <v>#N/A</v>
          </cell>
          <cell r="AG1846" t="e">
            <v>#N/A</v>
          </cell>
        </row>
        <row r="1847">
          <cell r="AA1847">
            <v>0</v>
          </cell>
          <cell r="AE1847" t="e">
            <v>#N/A</v>
          </cell>
          <cell r="AG1847" t="e">
            <v>#N/A</v>
          </cell>
        </row>
        <row r="1848">
          <cell r="AA1848">
            <v>0</v>
          </cell>
          <cell r="AE1848" t="e">
            <v>#N/A</v>
          </cell>
          <cell r="AG1848" t="e">
            <v>#N/A</v>
          </cell>
        </row>
        <row r="1849">
          <cell r="AA1849">
            <v>0</v>
          </cell>
          <cell r="AE1849" t="e">
            <v>#N/A</v>
          </cell>
          <cell r="AG1849" t="e">
            <v>#N/A</v>
          </cell>
        </row>
        <row r="1850">
          <cell r="AA1850">
            <v>0</v>
          </cell>
          <cell r="AE1850" t="e">
            <v>#N/A</v>
          </cell>
          <cell r="AG1850" t="e">
            <v>#N/A</v>
          </cell>
        </row>
        <row r="1851">
          <cell r="AA1851">
            <v>0</v>
          </cell>
          <cell r="AE1851" t="e">
            <v>#N/A</v>
          </cell>
          <cell r="AG1851" t="e">
            <v>#N/A</v>
          </cell>
        </row>
        <row r="1852">
          <cell r="AA1852">
            <v>0</v>
          </cell>
          <cell r="AE1852" t="e">
            <v>#N/A</v>
          </cell>
          <cell r="AG1852" t="e">
            <v>#N/A</v>
          </cell>
        </row>
        <row r="1853">
          <cell r="AA1853">
            <v>0</v>
          </cell>
          <cell r="AE1853" t="e">
            <v>#N/A</v>
          </cell>
          <cell r="AG1853" t="e">
            <v>#N/A</v>
          </cell>
        </row>
        <row r="1854">
          <cell r="AA1854">
            <v>0</v>
          </cell>
          <cell r="AE1854" t="e">
            <v>#N/A</v>
          </cell>
          <cell r="AG1854" t="e">
            <v>#N/A</v>
          </cell>
        </row>
        <row r="1855">
          <cell r="AA1855">
            <v>0</v>
          </cell>
          <cell r="AE1855" t="e">
            <v>#N/A</v>
          </cell>
          <cell r="AG1855" t="e">
            <v>#N/A</v>
          </cell>
        </row>
        <row r="1856">
          <cell r="AA1856">
            <v>0</v>
          </cell>
          <cell r="AE1856" t="e">
            <v>#N/A</v>
          </cell>
          <cell r="AG1856" t="e">
            <v>#N/A</v>
          </cell>
        </row>
        <row r="1857">
          <cell r="AA1857">
            <v>0</v>
          </cell>
          <cell r="AE1857" t="e">
            <v>#N/A</v>
          </cell>
          <cell r="AG1857" t="e">
            <v>#N/A</v>
          </cell>
        </row>
        <row r="1858">
          <cell r="AA1858">
            <v>0</v>
          </cell>
          <cell r="AE1858" t="e">
            <v>#N/A</v>
          </cell>
          <cell r="AG1858" t="e">
            <v>#N/A</v>
          </cell>
        </row>
        <row r="1859">
          <cell r="AA1859">
            <v>0</v>
          </cell>
          <cell r="AE1859" t="e">
            <v>#N/A</v>
          </cell>
          <cell r="AG1859" t="e">
            <v>#N/A</v>
          </cell>
        </row>
        <row r="1860">
          <cell r="AA1860">
            <v>0</v>
          </cell>
          <cell r="AE1860" t="e">
            <v>#N/A</v>
          </cell>
          <cell r="AG1860" t="e">
            <v>#N/A</v>
          </cell>
        </row>
        <row r="1861">
          <cell r="AA1861">
            <v>0</v>
          </cell>
          <cell r="AE1861" t="e">
            <v>#N/A</v>
          </cell>
          <cell r="AG1861" t="e">
            <v>#N/A</v>
          </cell>
        </row>
        <row r="1862">
          <cell r="AA1862">
            <v>0</v>
          </cell>
          <cell r="AE1862" t="e">
            <v>#N/A</v>
          </cell>
          <cell r="AG1862" t="e">
            <v>#N/A</v>
          </cell>
        </row>
        <row r="1863">
          <cell r="AA1863">
            <v>0</v>
          </cell>
          <cell r="AE1863" t="e">
            <v>#N/A</v>
          </cell>
          <cell r="AG1863" t="e">
            <v>#N/A</v>
          </cell>
        </row>
        <row r="1864">
          <cell r="AA1864">
            <v>0</v>
          </cell>
          <cell r="AE1864" t="e">
            <v>#N/A</v>
          </cell>
          <cell r="AG1864" t="e">
            <v>#N/A</v>
          </cell>
        </row>
        <row r="1865">
          <cell r="AA1865">
            <v>0</v>
          </cell>
          <cell r="AE1865" t="e">
            <v>#N/A</v>
          </cell>
          <cell r="AG1865" t="e">
            <v>#N/A</v>
          </cell>
        </row>
        <row r="1866">
          <cell r="AA1866">
            <v>0</v>
          </cell>
          <cell r="AE1866" t="e">
            <v>#N/A</v>
          </cell>
          <cell r="AG1866" t="e">
            <v>#N/A</v>
          </cell>
        </row>
        <row r="1867">
          <cell r="AA1867">
            <v>0</v>
          </cell>
          <cell r="AE1867" t="e">
            <v>#N/A</v>
          </cell>
          <cell r="AG1867" t="e">
            <v>#N/A</v>
          </cell>
        </row>
        <row r="1868">
          <cell r="AA1868">
            <v>0</v>
          </cell>
          <cell r="AE1868" t="e">
            <v>#N/A</v>
          </cell>
          <cell r="AG1868" t="e">
            <v>#N/A</v>
          </cell>
        </row>
        <row r="1869">
          <cell r="AA1869">
            <v>0</v>
          </cell>
          <cell r="AE1869" t="e">
            <v>#N/A</v>
          </cell>
          <cell r="AG1869" t="e">
            <v>#N/A</v>
          </cell>
        </row>
        <row r="1870">
          <cell r="AA1870">
            <v>0</v>
          </cell>
          <cell r="AE1870" t="e">
            <v>#N/A</v>
          </cell>
          <cell r="AG1870" t="e">
            <v>#N/A</v>
          </cell>
        </row>
        <row r="1871">
          <cell r="AA1871">
            <v>0</v>
          </cell>
          <cell r="AE1871" t="e">
            <v>#N/A</v>
          </cell>
          <cell r="AG1871" t="e">
            <v>#N/A</v>
          </cell>
        </row>
        <row r="1872">
          <cell r="AA1872">
            <v>0</v>
          </cell>
          <cell r="AE1872" t="e">
            <v>#N/A</v>
          </cell>
          <cell r="AG1872" t="e">
            <v>#N/A</v>
          </cell>
        </row>
        <row r="1873">
          <cell r="AA1873">
            <v>0</v>
          </cell>
          <cell r="AE1873" t="e">
            <v>#N/A</v>
          </cell>
          <cell r="AG1873" t="e">
            <v>#N/A</v>
          </cell>
        </row>
        <row r="1874">
          <cell r="AA1874">
            <v>0</v>
          </cell>
          <cell r="AE1874" t="e">
            <v>#N/A</v>
          </cell>
          <cell r="AG1874" t="e">
            <v>#N/A</v>
          </cell>
        </row>
        <row r="1875">
          <cell r="AA1875">
            <v>0</v>
          </cell>
          <cell r="AE1875" t="e">
            <v>#N/A</v>
          </cell>
          <cell r="AG1875" t="e">
            <v>#N/A</v>
          </cell>
        </row>
        <row r="1876">
          <cell r="AA1876">
            <v>0</v>
          </cell>
          <cell r="AE1876" t="e">
            <v>#N/A</v>
          </cell>
          <cell r="AG1876" t="e">
            <v>#N/A</v>
          </cell>
        </row>
        <row r="1877">
          <cell r="AA1877">
            <v>0</v>
          </cell>
          <cell r="AE1877" t="e">
            <v>#N/A</v>
          </cell>
          <cell r="AG1877" t="e">
            <v>#N/A</v>
          </cell>
        </row>
        <row r="1878">
          <cell r="AA1878">
            <v>0</v>
          </cell>
          <cell r="AE1878" t="e">
            <v>#N/A</v>
          </cell>
          <cell r="AG1878" t="e">
            <v>#N/A</v>
          </cell>
        </row>
        <row r="1879">
          <cell r="AA1879">
            <v>0</v>
          </cell>
          <cell r="AE1879" t="e">
            <v>#N/A</v>
          </cell>
          <cell r="AG1879" t="e">
            <v>#N/A</v>
          </cell>
        </row>
        <row r="1880">
          <cell r="AA1880">
            <v>0</v>
          </cell>
          <cell r="AE1880" t="e">
            <v>#N/A</v>
          </cell>
          <cell r="AG1880" t="e">
            <v>#N/A</v>
          </cell>
        </row>
        <row r="1881">
          <cell r="AA1881">
            <v>0</v>
          </cell>
          <cell r="AE1881" t="e">
            <v>#N/A</v>
          </cell>
          <cell r="AG1881" t="e">
            <v>#N/A</v>
          </cell>
        </row>
        <row r="1882">
          <cell r="AA1882">
            <v>0</v>
          </cell>
          <cell r="AE1882" t="e">
            <v>#N/A</v>
          </cell>
          <cell r="AG1882" t="e">
            <v>#N/A</v>
          </cell>
        </row>
        <row r="1883">
          <cell r="AA1883">
            <v>0</v>
          </cell>
          <cell r="AE1883" t="e">
            <v>#N/A</v>
          </cell>
          <cell r="AG1883" t="e">
            <v>#N/A</v>
          </cell>
        </row>
        <row r="1884">
          <cell r="AA1884">
            <v>0</v>
          </cell>
          <cell r="AE1884" t="e">
            <v>#N/A</v>
          </cell>
          <cell r="AG1884" t="e">
            <v>#N/A</v>
          </cell>
        </row>
        <row r="1885">
          <cell r="AA1885">
            <v>0</v>
          </cell>
          <cell r="AE1885" t="e">
            <v>#N/A</v>
          </cell>
          <cell r="AG1885" t="e">
            <v>#N/A</v>
          </cell>
        </row>
        <row r="1886">
          <cell r="AA1886">
            <v>0</v>
          </cell>
          <cell r="AE1886" t="e">
            <v>#N/A</v>
          </cell>
          <cell r="AG1886" t="e">
            <v>#N/A</v>
          </cell>
        </row>
        <row r="1887">
          <cell r="AA1887">
            <v>0</v>
          </cell>
          <cell r="AE1887" t="e">
            <v>#N/A</v>
          </cell>
          <cell r="AG1887" t="e">
            <v>#N/A</v>
          </cell>
        </row>
        <row r="1888">
          <cell r="AA1888">
            <v>0</v>
          </cell>
          <cell r="AE1888" t="e">
            <v>#N/A</v>
          </cell>
          <cell r="AG1888" t="e">
            <v>#N/A</v>
          </cell>
        </row>
        <row r="1889">
          <cell r="AA1889">
            <v>0</v>
          </cell>
          <cell r="AE1889" t="e">
            <v>#N/A</v>
          </cell>
          <cell r="AG1889" t="e">
            <v>#N/A</v>
          </cell>
        </row>
        <row r="1890">
          <cell r="AA1890">
            <v>0</v>
          </cell>
          <cell r="AE1890" t="e">
            <v>#N/A</v>
          </cell>
          <cell r="AG1890" t="e">
            <v>#N/A</v>
          </cell>
        </row>
        <row r="1891">
          <cell r="AA1891">
            <v>0</v>
          </cell>
          <cell r="AE1891" t="e">
            <v>#N/A</v>
          </cell>
          <cell r="AG1891" t="e">
            <v>#N/A</v>
          </cell>
        </row>
        <row r="1892">
          <cell r="AA1892">
            <v>0</v>
          </cell>
          <cell r="AE1892" t="e">
            <v>#N/A</v>
          </cell>
          <cell r="AG1892" t="e">
            <v>#N/A</v>
          </cell>
        </row>
        <row r="1893">
          <cell r="AA1893">
            <v>0</v>
          </cell>
          <cell r="AE1893" t="e">
            <v>#N/A</v>
          </cell>
          <cell r="AG1893" t="e">
            <v>#N/A</v>
          </cell>
        </row>
        <row r="1894">
          <cell r="AA1894">
            <v>0</v>
          </cell>
          <cell r="AE1894" t="e">
            <v>#N/A</v>
          </cell>
          <cell r="AG1894" t="e">
            <v>#N/A</v>
          </cell>
        </row>
        <row r="1895">
          <cell r="AA1895">
            <v>0</v>
          </cell>
          <cell r="AE1895" t="e">
            <v>#N/A</v>
          </cell>
          <cell r="AG1895" t="e">
            <v>#N/A</v>
          </cell>
        </row>
        <row r="1896">
          <cell r="AA1896">
            <v>0</v>
          </cell>
          <cell r="AE1896" t="e">
            <v>#N/A</v>
          </cell>
          <cell r="AG1896" t="e">
            <v>#N/A</v>
          </cell>
        </row>
        <row r="1897">
          <cell r="AA1897">
            <v>0</v>
          </cell>
          <cell r="AE1897" t="e">
            <v>#N/A</v>
          </cell>
          <cell r="AG1897" t="e">
            <v>#N/A</v>
          </cell>
        </row>
        <row r="1898">
          <cell r="AA1898">
            <v>0</v>
          </cell>
          <cell r="AE1898" t="e">
            <v>#N/A</v>
          </cell>
          <cell r="AG1898" t="e">
            <v>#N/A</v>
          </cell>
        </row>
        <row r="1899">
          <cell r="AA1899">
            <v>0</v>
          </cell>
          <cell r="AE1899" t="e">
            <v>#N/A</v>
          </cell>
          <cell r="AG1899" t="e">
            <v>#N/A</v>
          </cell>
        </row>
        <row r="1900">
          <cell r="AA1900">
            <v>0</v>
          </cell>
          <cell r="AE1900" t="e">
            <v>#N/A</v>
          </cell>
          <cell r="AG1900" t="e">
            <v>#N/A</v>
          </cell>
        </row>
        <row r="1901">
          <cell r="AA1901">
            <v>0</v>
          </cell>
          <cell r="AE1901" t="e">
            <v>#N/A</v>
          </cell>
          <cell r="AG1901" t="e">
            <v>#N/A</v>
          </cell>
        </row>
        <row r="1902">
          <cell r="AA1902">
            <v>0</v>
          </cell>
          <cell r="AE1902" t="e">
            <v>#N/A</v>
          </cell>
          <cell r="AG1902" t="e">
            <v>#N/A</v>
          </cell>
        </row>
        <row r="1903">
          <cell r="AA1903">
            <v>0</v>
          </cell>
          <cell r="AE1903" t="e">
            <v>#N/A</v>
          </cell>
          <cell r="AG1903" t="e">
            <v>#N/A</v>
          </cell>
        </row>
        <row r="1904">
          <cell r="AA1904">
            <v>0</v>
          </cell>
          <cell r="AE1904" t="e">
            <v>#N/A</v>
          </cell>
          <cell r="AG1904" t="e">
            <v>#N/A</v>
          </cell>
        </row>
        <row r="1905">
          <cell r="AA1905">
            <v>0</v>
          </cell>
          <cell r="AE1905" t="e">
            <v>#N/A</v>
          </cell>
          <cell r="AG1905" t="e">
            <v>#N/A</v>
          </cell>
        </row>
        <row r="1906">
          <cell r="AA1906">
            <v>0</v>
          </cell>
          <cell r="AE1906" t="e">
            <v>#N/A</v>
          </cell>
          <cell r="AG1906" t="e">
            <v>#N/A</v>
          </cell>
        </row>
        <row r="1907">
          <cell r="AA1907">
            <v>0</v>
          </cell>
          <cell r="AE1907" t="e">
            <v>#N/A</v>
          </cell>
          <cell r="AG1907" t="e">
            <v>#N/A</v>
          </cell>
        </row>
        <row r="1908">
          <cell r="AA1908">
            <v>0</v>
          </cell>
          <cell r="AE1908" t="e">
            <v>#N/A</v>
          </cell>
          <cell r="AG1908" t="e">
            <v>#N/A</v>
          </cell>
        </row>
        <row r="1909">
          <cell r="AA1909">
            <v>0</v>
          </cell>
          <cell r="AE1909" t="e">
            <v>#N/A</v>
          </cell>
          <cell r="AG1909" t="e">
            <v>#N/A</v>
          </cell>
        </row>
        <row r="1910">
          <cell r="AA1910">
            <v>0</v>
          </cell>
          <cell r="AE1910" t="e">
            <v>#N/A</v>
          </cell>
          <cell r="AG1910" t="e">
            <v>#N/A</v>
          </cell>
        </row>
        <row r="1911">
          <cell r="AA1911">
            <v>0</v>
          </cell>
          <cell r="AE1911" t="e">
            <v>#N/A</v>
          </cell>
          <cell r="AG1911" t="e">
            <v>#N/A</v>
          </cell>
        </row>
        <row r="1912">
          <cell r="AA1912">
            <v>0</v>
          </cell>
          <cell r="AE1912" t="e">
            <v>#N/A</v>
          </cell>
          <cell r="AG1912" t="e">
            <v>#N/A</v>
          </cell>
        </row>
        <row r="1913">
          <cell r="AA1913">
            <v>0</v>
          </cell>
          <cell r="AE1913" t="e">
            <v>#N/A</v>
          </cell>
          <cell r="AG1913" t="e">
            <v>#N/A</v>
          </cell>
        </row>
        <row r="1914">
          <cell r="AA1914">
            <v>0</v>
          </cell>
          <cell r="AE1914" t="e">
            <v>#N/A</v>
          </cell>
          <cell r="AG1914" t="e">
            <v>#N/A</v>
          </cell>
        </row>
        <row r="1915">
          <cell r="AA1915">
            <v>0</v>
          </cell>
          <cell r="AE1915" t="e">
            <v>#N/A</v>
          </cell>
          <cell r="AG1915" t="e">
            <v>#N/A</v>
          </cell>
        </row>
        <row r="1916">
          <cell r="AA1916">
            <v>0</v>
          </cell>
          <cell r="AE1916" t="e">
            <v>#N/A</v>
          </cell>
          <cell r="AG1916" t="e">
            <v>#N/A</v>
          </cell>
        </row>
        <row r="1917">
          <cell r="AA1917">
            <v>0</v>
          </cell>
          <cell r="AE1917" t="e">
            <v>#N/A</v>
          </cell>
          <cell r="AG1917" t="e">
            <v>#N/A</v>
          </cell>
        </row>
        <row r="1918">
          <cell r="AA1918">
            <v>0</v>
          </cell>
          <cell r="AE1918" t="e">
            <v>#N/A</v>
          </cell>
          <cell r="AG1918" t="e">
            <v>#N/A</v>
          </cell>
        </row>
        <row r="1919">
          <cell r="AA1919">
            <v>0</v>
          </cell>
          <cell r="AE1919" t="e">
            <v>#N/A</v>
          </cell>
          <cell r="AG1919" t="e">
            <v>#N/A</v>
          </cell>
        </row>
        <row r="1920">
          <cell r="AA1920">
            <v>0</v>
          </cell>
          <cell r="AE1920" t="e">
            <v>#N/A</v>
          </cell>
          <cell r="AG1920" t="e">
            <v>#N/A</v>
          </cell>
        </row>
        <row r="1921">
          <cell r="AA1921">
            <v>0</v>
          </cell>
          <cell r="AE1921" t="e">
            <v>#N/A</v>
          </cell>
          <cell r="AG1921" t="e">
            <v>#N/A</v>
          </cell>
        </row>
        <row r="1922">
          <cell r="AA1922">
            <v>0</v>
          </cell>
          <cell r="AE1922" t="e">
            <v>#N/A</v>
          </cell>
          <cell r="AG1922" t="e">
            <v>#N/A</v>
          </cell>
        </row>
        <row r="1923">
          <cell r="AA1923">
            <v>0</v>
          </cell>
          <cell r="AE1923" t="e">
            <v>#N/A</v>
          </cell>
          <cell r="AG1923" t="e">
            <v>#N/A</v>
          </cell>
        </row>
        <row r="1924">
          <cell r="AA1924">
            <v>0</v>
          </cell>
          <cell r="AE1924" t="e">
            <v>#N/A</v>
          </cell>
          <cell r="AG1924" t="e">
            <v>#N/A</v>
          </cell>
        </row>
        <row r="1925">
          <cell r="AA1925">
            <v>0</v>
          </cell>
          <cell r="AE1925" t="e">
            <v>#N/A</v>
          </cell>
          <cell r="AG1925" t="e">
            <v>#N/A</v>
          </cell>
        </row>
        <row r="1926">
          <cell r="AA1926">
            <v>0</v>
          </cell>
          <cell r="AE1926" t="e">
            <v>#N/A</v>
          </cell>
          <cell r="AG1926" t="e">
            <v>#N/A</v>
          </cell>
        </row>
        <row r="1927">
          <cell r="AA1927">
            <v>0</v>
          </cell>
          <cell r="AE1927" t="e">
            <v>#N/A</v>
          </cell>
          <cell r="AG1927" t="e">
            <v>#N/A</v>
          </cell>
        </row>
        <row r="1928">
          <cell r="AA1928">
            <v>0</v>
          </cell>
          <cell r="AE1928" t="e">
            <v>#N/A</v>
          </cell>
          <cell r="AG1928" t="e">
            <v>#N/A</v>
          </cell>
        </row>
        <row r="1929">
          <cell r="AA1929">
            <v>0</v>
          </cell>
          <cell r="AE1929" t="e">
            <v>#N/A</v>
          </cell>
          <cell r="AG1929" t="e">
            <v>#N/A</v>
          </cell>
        </row>
        <row r="1930">
          <cell r="AA1930">
            <v>0</v>
          </cell>
          <cell r="AE1930" t="e">
            <v>#N/A</v>
          </cell>
          <cell r="AG1930" t="e">
            <v>#N/A</v>
          </cell>
        </row>
        <row r="1931">
          <cell r="AA1931">
            <v>0</v>
          </cell>
          <cell r="AE1931" t="e">
            <v>#N/A</v>
          </cell>
          <cell r="AG1931" t="e">
            <v>#N/A</v>
          </cell>
        </row>
        <row r="1932">
          <cell r="AA1932">
            <v>0</v>
          </cell>
          <cell r="AE1932" t="e">
            <v>#N/A</v>
          </cell>
          <cell r="AG1932" t="e">
            <v>#N/A</v>
          </cell>
        </row>
        <row r="1933">
          <cell r="AA1933">
            <v>0</v>
          </cell>
          <cell r="AE1933" t="e">
            <v>#N/A</v>
          </cell>
          <cell r="AG1933" t="e">
            <v>#N/A</v>
          </cell>
        </row>
        <row r="1934">
          <cell r="AA1934">
            <v>0</v>
          </cell>
          <cell r="AE1934" t="e">
            <v>#N/A</v>
          </cell>
          <cell r="AG1934" t="e">
            <v>#N/A</v>
          </cell>
        </row>
        <row r="1935">
          <cell r="AA1935">
            <v>0</v>
          </cell>
          <cell r="AE1935" t="e">
            <v>#N/A</v>
          </cell>
          <cell r="AG1935" t="e">
            <v>#N/A</v>
          </cell>
        </row>
        <row r="1936">
          <cell r="AA1936">
            <v>0</v>
          </cell>
          <cell r="AE1936" t="e">
            <v>#N/A</v>
          </cell>
          <cell r="AG1936" t="e">
            <v>#N/A</v>
          </cell>
        </row>
        <row r="1937">
          <cell r="AA1937">
            <v>0</v>
          </cell>
          <cell r="AE1937" t="e">
            <v>#N/A</v>
          </cell>
          <cell r="AG1937" t="e">
            <v>#N/A</v>
          </cell>
        </row>
        <row r="1938">
          <cell r="AA1938">
            <v>0</v>
          </cell>
          <cell r="AE1938" t="e">
            <v>#N/A</v>
          </cell>
          <cell r="AG1938" t="e">
            <v>#N/A</v>
          </cell>
        </row>
        <row r="1939">
          <cell r="AA1939">
            <v>0</v>
          </cell>
          <cell r="AE1939" t="e">
            <v>#N/A</v>
          </cell>
          <cell r="AG1939" t="e">
            <v>#N/A</v>
          </cell>
        </row>
        <row r="1940">
          <cell r="AA1940">
            <v>0</v>
          </cell>
          <cell r="AE1940" t="e">
            <v>#N/A</v>
          </cell>
          <cell r="AG1940" t="e">
            <v>#N/A</v>
          </cell>
        </row>
        <row r="1941">
          <cell r="AA1941">
            <v>0</v>
          </cell>
          <cell r="AE1941" t="e">
            <v>#N/A</v>
          </cell>
          <cell r="AG1941" t="e">
            <v>#N/A</v>
          </cell>
        </row>
        <row r="1942">
          <cell r="AA1942">
            <v>0</v>
          </cell>
          <cell r="AE1942" t="e">
            <v>#N/A</v>
          </cell>
          <cell r="AG1942" t="e">
            <v>#N/A</v>
          </cell>
        </row>
        <row r="1943">
          <cell r="AA1943">
            <v>0</v>
          </cell>
          <cell r="AE1943" t="e">
            <v>#N/A</v>
          </cell>
          <cell r="AG1943" t="e">
            <v>#N/A</v>
          </cell>
        </row>
        <row r="1944">
          <cell r="AA1944">
            <v>0</v>
          </cell>
          <cell r="AE1944" t="e">
            <v>#N/A</v>
          </cell>
          <cell r="AG1944" t="e">
            <v>#N/A</v>
          </cell>
        </row>
        <row r="1945">
          <cell r="AA1945">
            <v>0</v>
          </cell>
          <cell r="AE1945" t="e">
            <v>#N/A</v>
          </cell>
          <cell r="AG1945" t="e">
            <v>#N/A</v>
          </cell>
        </row>
        <row r="1946">
          <cell r="AA1946">
            <v>0</v>
          </cell>
          <cell r="AE1946" t="e">
            <v>#N/A</v>
          </cell>
          <cell r="AG1946" t="e">
            <v>#N/A</v>
          </cell>
        </row>
        <row r="1947">
          <cell r="AA1947">
            <v>0</v>
          </cell>
          <cell r="AE1947" t="e">
            <v>#N/A</v>
          </cell>
          <cell r="AG1947" t="e">
            <v>#N/A</v>
          </cell>
        </row>
        <row r="1948">
          <cell r="AA1948">
            <v>0</v>
          </cell>
          <cell r="AE1948" t="e">
            <v>#N/A</v>
          </cell>
          <cell r="AG1948" t="e">
            <v>#N/A</v>
          </cell>
        </row>
        <row r="1949">
          <cell r="AA1949">
            <v>0</v>
          </cell>
          <cell r="AE1949" t="e">
            <v>#N/A</v>
          </cell>
          <cell r="AG1949" t="e">
            <v>#N/A</v>
          </cell>
        </row>
        <row r="1950">
          <cell r="AA1950">
            <v>0</v>
          </cell>
          <cell r="AE1950" t="e">
            <v>#N/A</v>
          </cell>
          <cell r="AG1950" t="e">
            <v>#N/A</v>
          </cell>
        </row>
        <row r="1951">
          <cell r="AA1951">
            <v>0</v>
          </cell>
          <cell r="AE1951" t="e">
            <v>#N/A</v>
          </cell>
          <cell r="AG1951" t="e">
            <v>#N/A</v>
          </cell>
        </row>
        <row r="1952">
          <cell r="AA1952">
            <v>0</v>
          </cell>
          <cell r="AE1952" t="e">
            <v>#N/A</v>
          </cell>
          <cell r="AG1952" t="e">
            <v>#N/A</v>
          </cell>
        </row>
        <row r="1953">
          <cell r="AA1953">
            <v>0</v>
          </cell>
          <cell r="AE1953" t="e">
            <v>#N/A</v>
          </cell>
          <cell r="AG1953" t="e">
            <v>#N/A</v>
          </cell>
        </row>
        <row r="1954">
          <cell r="AA1954">
            <v>0</v>
          </cell>
          <cell r="AE1954" t="e">
            <v>#N/A</v>
          </cell>
          <cell r="AG1954" t="e">
            <v>#N/A</v>
          </cell>
        </row>
        <row r="1955">
          <cell r="AA1955">
            <v>0</v>
          </cell>
          <cell r="AE1955" t="e">
            <v>#N/A</v>
          </cell>
          <cell r="AG1955" t="e">
            <v>#N/A</v>
          </cell>
        </row>
        <row r="1956">
          <cell r="AA1956">
            <v>0</v>
          </cell>
          <cell r="AE1956" t="e">
            <v>#N/A</v>
          </cell>
          <cell r="AG1956" t="e">
            <v>#N/A</v>
          </cell>
        </row>
        <row r="1957">
          <cell r="AA1957">
            <v>0</v>
          </cell>
          <cell r="AE1957" t="e">
            <v>#N/A</v>
          </cell>
          <cell r="AG1957" t="e">
            <v>#N/A</v>
          </cell>
        </row>
        <row r="1958">
          <cell r="AA1958">
            <v>0</v>
          </cell>
          <cell r="AE1958" t="e">
            <v>#N/A</v>
          </cell>
          <cell r="AG1958" t="e">
            <v>#N/A</v>
          </cell>
        </row>
        <row r="1959">
          <cell r="AA1959">
            <v>0</v>
          </cell>
          <cell r="AE1959" t="e">
            <v>#N/A</v>
          </cell>
          <cell r="AG1959" t="e">
            <v>#N/A</v>
          </cell>
        </row>
        <row r="1960">
          <cell r="AA1960">
            <v>0</v>
          </cell>
          <cell r="AE1960" t="e">
            <v>#N/A</v>
          </cell>
          <cell r="AG1960" t="e">
            <v>#N/A</v>
          </cell>
        </row>
        <row r="1961">
          <cell r="AA1961">
            <v>0</v>
          </cell>
          <cell r="AE1961" t="e">
            <v>#N/A</v>
          </cell>
          <cell r="AG1961" t="e">
            <v>#N/A</v>
          </cell>
        </row>
        <row r="1962">
          <cell r="AA1962">
            <v>0</v>
          </cell>
          <cell r="AE1962" t="e">
            <v>#N/A</v>
          </cell>
          <cell r="AG1962" t="e">
            <v>#N/A</v>
          </cell>
        </row>
        <row r="1963">
          <cell r="AA1963">
            <v>0</v>
          </cell>
          <cell r="AE1963" t="e">
            <v>#N/A</v>
          </cell>
          <cell r="AG1963" t="e">
            <v>#N/A</v>
          </cell>
        </row>
        <row r="1964">
          <cell r="AA1964">
            <v>0</v>
          </cell>
          <cell r="AE1964" t="e">
            <v>#N/A</v>
          </cell>
          <cell r="AG1964" t="e">
            <v>#N/A</v>
          </cell>
        </row>
        <row r="1965">
          <cell r="AA1965">
            <v>0</v>
          </cell>
          <cell r="AE1965" t="e">
            <v>#N/A</v>
          </cell>
          <cell r="AG1965" t="e">
            <v>#N/A</v>
          </cell>
        </row>
        <row r="1966">
          <cell r="AA1966">
            <v>0</v>
          </cell>
          <cell r="AE1966" t="e">
            <v>#N/A</v>
          </cell>
          <cell r="AG1966" t="e">
            <v>#N/A</v>
          </cell>
        </row>
        <row r="1967">
          <cell r="AA1967">
            <v>0</v>
          </cell>
          <cell r="AE1967" t="e">
            <v>#N/A</v>
          </cell>
          <cell r="AG1967" t="e">
            <v>#N/A</v>
          </cell>
        </row>
        <row r="1968">
          <cell r="AA1968">
            <v>0</v>
          </cell>
          <cell r="AE1968" t="e">
            <v>#N/A</v>
          </cell>
          <cell r="AG1968" t="e">
            <v>#N/A</v>
          </cell>
        </row>
        <row r="1969">
          <cell r="AA1969">
            <v>0</v>
          </cell>
          <cell r="AE1969" t="e">
            <v>#N/A</v>
          </cell>
          <cell r="AG1969" t="e">
            <v>#N/A</v>
          </cell>
        </row>
        <row r="1970">
          <cell r="AA1970">
            <v>0</v>
          </cell>
          <cell r="AE1970" t="e">
            <v>#N/A</v>
          </cell>
          <cell r="AG1970" t="e">
            <v>#N/A</v>
          </cell>
        </row>
        <row r="1971">
          <cell r="AA1971">
            <v>0</v>
          </cell>
          <cell r="AE1971" t="e">
            <v>#N/A</v>
          </cell>
          <cell r="AG1971" t="e">
            <v>#N/A</v>
          </cell>
        </row>
        <row r="1972">
          <cell r="AA1972">
            <v>0</v>
          </cell>
          <cell r="AE1972" t="e">
            <v>#N/A</v>
          </cell>
          <cell r="AG1972" t="e">
            <v>#N/A</v>
          </cell>
        </row>
        <row r="1973">
          <cell r="AA1973">
            <v>0</v>
          </cell>
          <cell r="AE1973" t="e">
            <v>#N/A</v>
          </cell>
          <cell r="AG1973" t="e">
            <v>#N/A</v>
          </cell>
        </row>
        <row r="1974">
          <cell r="AA1974">
            <v>0</v>
          </cell>
          <cell r="AE1974" t="e">
            <v>#N/A</v>
          </cell>
          <cell r="AG1974" t="e">
            <v>#N/A</v>
          </cell>
        </row>
        <row r="1975">
          <cell r="AA1975">
            <v>0</v>
          </cell>
          <cell r="AE1975" t="e">
            <v>#N/A</v>
          </cell>
          <cell r="AG1975" t="e">
            <v>#N/A</v>
          </cell>
        </row>
        <row r="1976">
          <cell r="AA1976">
            <v>0</v>
          </cell>
          <cell r="AE1976" t="e">
            <v>#N/A</v>
          </cell>
          <cell r="AG1976" t="e">
            <v>#N/A</v>
          </cell>
        </row>
        <row r="1977">
          <cell r="AA1977">
            <v>0</v>
          </cell>
          <cell r="AE1977" t="e">
            <v>#N/A</v>
          </cell>
          <cell r="AG1977" t="e">
            <v>#N/A</v>
          </cell>
        </row>
        <row r="1978">
          <cell r="AA1978">
            <v>0</v>
          </cell>
          <cell r="AE1978" t="e">
            <v>#N/A</v>
          </cell>
          <cell r="AG1978" t="e">
            <v>#N/A</v>
          </cell>
        </row>
        <row r="1979">
          <cell r="AA1979">
            <v>0</v>
          </cell>
          <cell r="AE1979" t="e">
            <v>#N/A</v>
          </cell>
          <cell r="AG1979" t="e">
            <v>#N/A</v>
          </cell>
        </row>
        <row r="1980">
          <cell r="AA1980">
            <v>0</v>
          </cell>
          <cell r="AE1980" t="e">
            <v>#N/A</v>
          </cell>
          <cell r="AG1980" t="e">
            <v>#N/A</v>
          </cell>
        </row>
        <row r="1981">
          <cell r="AA1981">
            <v>0</v>
          </cell>
          <cell r="AE1981" t="e">
            <v>#N/A</v>
          </cell>
          <cell r="AG1981" t="e">
            <v>#N/A</v>
          </cell>
        </row>
        <row r="1982">
          <cell r="AA1982">
            <v>0</v>
          </cell>
          <cell r="AE1982" t="e">
            <v>#N/A</v>
          </cell>
          <cell r="AG1982" t="e">
            <v>#N/A</v>
          </cell>
        </row>
        <row r="1983">
          <cell r="AA1983">
            <v>0</v>
          </cell>
          <cell r="AE1983" t="e">
            <v>#N/A</v>
          </cell>
          <cell r="AG1983" t="e">
            <v>#N/A</v>
          </cell>
        </row>
        <row r="1984">
          <cell r="AA1984">
            <v>0</v>
          </cell>
          <cell r="AE1984" t="e">
            <v>#N/A</v>
          </cell>
          <cell r="AG1984" t="e">
            <v>#N/A</v>
          </cell>
        </row>
        <row r="1985">
          <cell r="AA1985">
            <v>0</v>
          </cell>
          <cell r="AE1985" t="e">
            <v>#N/A</v>
          </cell>
          <cell r="AG1985" t="e">
            <v>#N/A</v>
          </cell>
        </row>
        <row r="1986">
          <cell r="AA1986">
            <v>0</v>
          </cell>
          <cell r="AE1986" t="e">
            <v>#N/A</v>
          </cell>
          <cell r="AG1986" t="e">
            <v>#N/A</v>
          </cell>
        </row>
        <row r="1987">
          <cell r="AA1987">
            <v>0</v>
          </cell>
          <cell r="AE1987" t="e">
            <v>#N/A</v>
          </cell>
          <cell r="AG1987" t="e">
            <v>#N/A</v>
          </cell>
        </row>
        <row r="1988">
          <cell r="AA1988">
            <v>0</v>
          </cell>
          <cell r="AE1988" t="e">
            <v>#N/A</v>
          </cell>
          <cell r="AG1988" t="e">
            <v>#N/A</v>
          </cell>
        </row>
        <row r="1989">
          <cell r="AA1989">
            <v>0</v>
          </cell>
          <cell r="AE1989" t="e">
            <v>#N/A</v>
          </cell>
          <cell r="AG1989" t="e">
            <v>#N/A</v>
          </cell>
        </row>
        <row r="1990">
          <cell r="AA1990">
            <v>0</v>
          </cell>
          <cell r="AE1990" t="e">
            <v>#N/A</v>
          </cell>
          <cell r="AG1990" t="e">
            <v>#N/A</v>
          </cell>
        </row>
        <row r="1991">
          <cell r="AA1991">
            <v>0</v>
          </cell>
          <cell r="AE1991" t="e">
            <v>#N/A</v>
          </cell>
          <cell r="AG1991" t="e">
            <v>#N/A</v>
          </cell>
        </row>
        <row r="1992">
          <cell r="AA1992">
            <v>0</v>
          </cell>
          <cell r="AE1992" t="e">
            <v>#N/A</v>
          </cell>
          <cell r="AG1992" t="e">
            <v>#N/A</v>
          </cell>
        </row>
        <row r="1993">
          <cell r="AA1993">
            <v>0</v>
          </cell>
          <cell r="AE1993" t="e">
            <v>#N/A</v>
          </cell>
          <cell r="AG1993" t="e">
            <v>#N/A</v>
          </cell>
        </row>
        <row r="1994">
          <cell r="AA1994">
            <v>0</v>
          </cell>
          <cell r="AE1994" t="e">
            <v>#N/A</v>
          </cell>
          <cell r="AG1994" t="e">
            <v>#N/A</v>
          </cell>
        </row>
        <row r="1995">
          <cell r="AA1995">
            <v>0</v>
          </cell>
          <cell r="AE1995" t="e">
            <v>#N/A</v>
          </cell>
          <cell r="AG1995" t="e">
            <v>#N/A</v>
          </cell>
        </row>
        <row r="1996">
          <cell r="AA1996">
            <v>0</v>
          </cell>
          <cell r="AE1996" t="e">
            <v>#N/A</v>
          </cell>
          <cell r="AG1996" t="e">
            <v>#N/A</v>
          </cell>
        </row>
        <row r="1997">
          <cell r="AA1997">
            <v>0</v>
          </cell>
          <cell r="AE1997" t="e">
            <v>#N/A</v>
          </cell>
          <cell r="AG1997" t="e">
            <v>#N/A</v>
          </cell>
        </row>
        <row r="1998">
          <cell r="AA1998">
            <v>0</v>
          </cell>
          <cell r="AE1998" t="e">
            <v>#N/A</v>
          </cell>
          <cell r="AG1998" t="e">
            <v>#N/A</v>
          </cell>
        </row>
        <row r="1999">
          <cell r="AA1999">
            <v>0</v>
          </cell>
          <cell r="AE1999" t="e">
            <v>#N/A</v>
          </cell>
          <cell r="AG1999" t="e">
            <v>#N/A</v>
          </cell>
        </row>
        <row r="2000">
          <cell r="AA2000">
            <v>0</v>
          </cell>
          <cell r="AE2000" t="e">
            <v>#N/A</v>
          </cell>
          <cell r="AG2000" t="e">
            <v>#N/A</v>
          </cell>
        </row>
        <row r="2001">
          <cell r="AA2001">
            <v>0</v>
          </cell>
          <cell r="AE2001" t="e">
            <v>#N/A</v>
          </cell>
          <cell r="AG2001" t="e">
            <v>#N/A</v>
          </cell>
        </row>
        <row r="2002">
          <cell r="AA2002">
            <v>0</v>
          </cell>
          <cell r="AE2002" t="e">
            <v>#N/A</v>
          </cell>
          <cell r="AG2002" t="e">
            <v>#N/A</v>
          </cell>
        </row>
        <row r="2003">
          <cell r="AA2003">
            <v>0</v>
          </cell>
          <cell r="AE2003" t="e">
            <v>#N/A</v>
          </cell>
          <cell r="AG2003" t="e">
            <v>#N/A</v>
          </cell>
        </row>
        <row r="2004">
          <cell r="AA2004">
            <v>0</v>
          </cell>
          <cell r="AE2004" t="e">
            <v>#N/A</v>
          </cell>
          <cell r="AG2004" t="e">
            <v>#N/A</v>
          </cell>
        </row>
        <row r="2005">
          <cell r="AA2005">
            <v>0</v>
          </cell>
          <cell r="AE2005" t="e">
            <v>#N/A</v>
          </cell>
          <cell r="AG2005" t="e">
            <v>#N/A</v>
          </cell>
        </row>
        <row r="2006">
          <cell r="AA2006">
            <v>0</v>
          </cell>
          <cell r="AE2006" t="e">
            <v>#N/A</v>
          </cell>
          <cell r="AG2006" t="e">
            <v>#N/A</v>
          </cell>
        </row>
        <row r="2007">
          <cell r="AA2007">
            <v>0</v>
          </cell>
          <cell r="AE2007" t="e">
            <v>#N/A</v>
          </cell>
          <cell r="AG2007" t="e">
            <v>#N/A</v>
          </cell>
        </row>
        <row r="2008">
          <cell r="AA2008">
            <v>0</v>
          </cell>
          <cell r="AE2008" t="e">
            <v>#N/A</v>
          </cell>
          <cell r="AG2008" t="e">
            <v>#N/A</v>
          </cell>
        </row>
        <row r="2009">
          <cell r="AA2009">
            <v>0</v>
          </cell>
          <cell r="AE2009" t="e">
            <v>#N/A</v>
          </cell>
          <cell r="AG2009" t="e">
            <v>#N/A</v>
          </cell>
        </row>
        <row r="2010">
          <cell r="AA2010">
            <v>0</v>
          </cell>
          <cell r="AE2010" t="e">
            <v>#N/A</v>
          </cell>
          <cell r="AG2010" t="e">
            <v>#N/A</v>
          </cell>
        </row>
        <row r="2011">
          <cell r="AA2011">
            <v>0</v>
          </cell>
          <cell r="AE2011" t="e">
            <v>#N/A</v>
          </cell>
          <cell r="AG2011" t="e">
            <v>#N/A</v>
          </cell>
        </row>
        <row r="2012">
          <cell r="AA2012">
            <v>0</v>
          </cell>
          <cell r="AE2012" t="e">
            <v>#N/A</v>
          </cell>
          <cell r="AG2012" t="e">
            <v>#N/A</v>
          </cell>
        </row>
        <row r="2013">
          <cell r="AA2013">
            <v>0</v>
          </cell>
          <cell r="AE2013" t="e">
            <v>#N/A</v>
          </cell>
          <cell r="AG2013" t="e">
            <v>#N/A</v>
          </cell>
        </row>
        <row r="2014">
          <cell r="AA2014">
            <v>0</v>
          </cell>
          <cell r="AE2014" t="e">
            <v>#N/A</v>
          </cell>
          <cell r="AG2014" t="e">
            <v>#N/A</v>
          </cell>
        </row>
        <row r="2015">
          <cell r="AA2015">
            <v>0</v>
          </cell>
          <cell r="AE2015" t="e">
            <v>#N/A</v>
          </cell>
          <cell r="AG2015" t="e">
            <v>#N/A</v>
          </cell>
        </row>
        <row r="2016">
          <cell r="AA2016">
            <v>0</v>
          </cell>
          <cell r="AE2016" t="e">
            <v>#N/A</v>
          </cell>
          <cell r="AG2016" t="e">
            <v>#N/A</v>
          </cell>
        </row>
        <row r="2017">
          <cell r="AA2017">
            <v>0</v>
          </cell>
          <cell r="AE2017" t="e">
            <v>#N/A</v>
          </cell>
          <cell r="AG2017" t="e">
            <v>#N/A</v>
          </cell>
        </row>
        <row r="2018">
          <cell r="AA2018">
            <v>0</v>
          </cell>
          <cell r="AE2018" t="e">
            <v>#N/A</v>
          </cell>
          <cell r="AG2018" t="e">
            <v>#N/A</v>
          </cell>
        </row>
        <row r="2019">
          <cell r="AA2019">
            <v>0</v>
          </cell>
          <cell r="AE2019" t="e">
            <v>#N/A</v>
          </cell>
          <cell r="AG2019" t="e">
            <v>#N/A</v>
          </cell>
        </row>
        <row r="2020">
          <cell r="AA2020">
            <v>0</v>
          </cell>
          <cell r="AE2020" t="e">
            <v>#N/A</v>
          </cell>
          <cell r="AG2020" t="e">
            <v>#N/A</v>
          </cell>
        </row>
        <row r="2021">
          <cell r="AA2021">
            <v>0</v>
          </cell>
          <cell r="AE2021" t="e">
            <v>#N/A</v>
          </cell>
          <cell r="AG2021" t="e">
            <v>#N/A</v>
          </cell>
        </row>
        <row r="2022">
          <cell r="AA2022">
            <v>0</v>
          </cell>
          <cell r="AE2022" t="e">
            <v>#N/A</v>
          </cell>
          <cell r="AG2022" t="e">
            <v>#N/A</v>
          </cell>
        </row>
        <row r="2023">
          <cell r="AA2023">
            <v>0</v>
          </cell>
          <cell r="AE2023" t="e">
            <v>#N/A</v>
          </cell>
          <cell r="AG2023" t="e">
            <v>#N/A</v>
          </cell>
        </row>
        <row r="2024">
          <cell r="AA2024">
            <v>0</v>
          </cell>
          <cell r="AE2024" t="e">
            <v>#N/A</v>
          </cell>
          <cell r="AG2024" t="e">
            <v>#N/A</v>
          </cell>
        </row>
        <row r="2025">
          <cell r="AA2025">
            <v>0</v>
          </cell>
          <cell r="AE2025" t="e">
            <v>#N/A</v>
          </cell>
          <cell r="AG2025" t="e">
            <v>#N/A</v>
          </cell>
        </row>
        <row r="2026">
          <cell r="AA2026">
            <v>0</v>
          </cell>
          <cell r="AE2026" t="e">
            <v>#N/A</v>
          </cell>
          <cell r="AG2026" t="e">
            <v>#N/A</v>
          </cell>
        </row>
        <row r="2027">
          <cell r="AA2027">
            <v>0</v>
          </cell>
          <cell r="AE2027" t="e">
            <v>#N/A</v>
          </cell>
          <cell r="AG2027" t="e">
            <v>#N/A</v>
          </cell>
        </row>
        <row r="2028">
          <cell r="AA2028">
            <v>0</v>
          </cell>
          <cell r="AE2028" t="e">
            <v>#N/A</v>
          </cell>
          <cell r="AG2028" t="e">
            <v>#N/A</v>
          </cell>
        </row>
        <row r="2029">
          <cell r="AA2029">
            <v>0</v>
          </cell>
          <cell r="AE2029" t="e">
            <v>#N/A</v>
          </cell>
          <cell r="AG2029" t="e">
            <v>#N/A</v>
          </cell>
        </row>
        <row r="2030">
          <cell r="AA2030">
            <v>0</v>
          </cell>
          <cell r="AE2030" t="e">
            <v>#N/A</v>
          </cell>
          <cell r="AG2030" t="e">
            <v>#N/A</v>
          </cell>
        </row>
        <row r="2031">
          <cell r="AA2031">
            <v>0</v>
          </cell>
          <cell r="AE2031" t="e">
            <v>#N/A</v>
          </cell>
          <cell r="AG2031" t="e">
            <v>#N/A</v>
          </cell>
        </row>
        <row r="2032">
          <cell r="AA2032">
            <v>0</v>
          </cell>
          <cell r="AE2032" t="e">
            <v>#N/A</v>
          </cell>
          <cell r="AG2032" t="e">
            <v>#N/A</v>
          </cell>
        </row>
        <row r="2033">
          <cell r="AA2033">
            <v>0</v>
          </cell>
          <cell r="AE2033" t="e">
            <v>#N/A</v>
          </cell>
          <cell r="AG2033" t="e">
            <v>#N/A</v>
          </cell>
        </row>
        <row r="2034">
          <cell r="AA2034">
            <v>0</v>
          </cell>
          <cell r="AE2034" t="e">
            <v>#N/A</v>
          </cell>
          <cell r="AG2034" t="e">
            <v>#N/A</v>
          </cell>
        </row>
        <row r="2035">
          <cell r="AA2035">
            <v>0</v>
          </cell>
          <cell r="AE2035" t="e">
            <v>#N/A</v>
          </cell>
          <cell r="AG2035" t="e">
            <v>#N/A</v>
          </cell>
        </row>
        <row r="2036">
          <cell r="AA2036">
            <v>0</v>
          </cell>
          <cell r="AE2036" t="e">
            <v>#N/A</v>
          </cell>
          <cell r="AG2036" t="e">
            <v>#N/A</v>
          </cell>
        </row>
        <row r="2037">
          <cell r="AA2037">
            <v>0</v>
          </cell>
          <cell r="AE2037" t="e">
            <v>#N/A</v>
          </cell>
          <cell r="AG2037" t="e">
            <v>#N/A</v>
          </cell>
        </row>
        <row r="2038">
          <cell r="AA2038">
            <v>0</v>
          </cell>
          <cell r="AE2038" t="e">
            <v>#N/A</v>
          </cell>
          <cell r="AG2038" t="e">
            <v>#N/A</v>
          </cell>
        </row>
        <row r="2039">
          <cell r="AA2039">
            <v>0</v>
          </cell>
          <cell r="AE2039" t="e">
            <v>#N/A</v>
          </cell>
          <cell r="AG2039" t="e">
            <v>#N/A</v>
          </cell>
        </row>
        <row r="2040">
          <cell r="AA2040">
            <v>0</v>
          </cell>
          <cell r="AE2040" t="e">
            <v>#N/A</v>
          </cell>
          <cell r="AG2040" t="e">
            <v>#N/A</v>
          </cell>
        </row>
        <row r="2041">
          <cell r="AA2041">
            <v>0</v>
          </cell>
          <cell r="AE2041" t="e">
            <v>#N/A</v>
          </cell>
          <cell r="AG2041" t="e">
            <v>#N/A</v>
          </cell>
        </row>
        <row r="2042">
          <cell r="AA2042">
            <v>0</v>
          </cell>
          <cell r="AE2042" t="e">
            <v>#N/A</v>
          </cell>
          <cell r="AG2042" t="e">
            <v>#N/A</v>
          </cell>
        </row>
        <row r="2043">
          <cell r="AA2043">
            <v>0</v>
          </cell>
          <cell r="AE2043" t="e">
            <v>#N/A</v>
          </cell>
          <cell r="AG2043" t="e">
            <v>#N/A</v>
          </cell>
        </row>
        <row r="2044">
          <cell r="AA2044">
            <v>0</v>
          </cell>
          <cell r="AE2044" t="e">
            <v>#N/A</v>
          </cell>
          <cell r="AG2044" t="e">
            <v>#N/A</v>
          </cell>
        </row>
        <row r="2045">
          <cell r="AA2045">
            <v>0</v>
          </cell>
          <cell r="AE2045" t="e">
            <v>#N/A</v>
          </cell>
          <cell r="AG2045" t="e">
            <v>#N/A</v>
          </cell>
        </row>
        <row r="2046">
          <cell r="AA2046">
            <v>0</v>
          </cell>
          <cell r="AE2046" t="e">
            <v>#N/A</v>
          </cell>
          <cell r="AG2046" t="e">
            <v>#N/A</v>
          </cell>
        </row>
        <row r="2047">
          <cell r="AA2047">
            <v>0</v>
          </cell>
          <cell r="AE2047" t="e">
            <v>#N/A</v>
          </cell>
          <cell r="AG2047" t="e">
            <v>#N/A</v>
          </cell>
        </row>
        <row r="2048">
          <cell r="AA2048">
            <v>0</v>
          </cell>
          <cell r="AE2048" t="e">
            <v>#N/A</v>
          </cell>
          <cell r="AG2048" t="e">
            <v>#N/A</v>
          </cell>
        </row>
        <row r="2049">
          <cell r="AA2049">
            <v>0</v>
          </cell>
          <cell r="AE2049" t="e">
            <v>#N/A</v>
          </cell>
          <cell r="AG2049" t="e">
            <v>#N/A</v>
          </cell>
        </row>
        <row r="2050">
          <cell r="AA2050">
            <v>0</v>
          </cell>
          <cell r="AE2050" t="e">
            <v>#N/A</v>
          </cell>
          <cell r="AG2050" t="e">
            <v>#N/A</v>
          </cell>
        </row>
        <row r="2051">
          <cell r="AA2051">
            <v>0</v>
          </cell>
          <cell r="AE2051" t="e">
            <v>#N/A</v>
          </cell>
          <cell r="AG2051" t="e">
            <v>#N/A</v>
          </cell>
        </row>
        <row r="2052">
          <cell r="AA2052">
            <v>0</v>
          </cell>
          <cell r="AE2052" t="e">
            <v>#N/A</v>
          </cell>
          <cell r="AG2052" t="e">
            <v>#N/A</v>
          </cell>
        </row>
        <row r="2053">
          <cell r="AA2053">
            <v>0</v>
          </cell>
          <cell r="AE2053" t="e">
            <v>#N/A</v>
          </cell>
          <cell r="AG2053" t="e">
            <v>#N/A</v>
          </cell>
        </row>
        <row r="2054">
          <cell r="AA2054">
            <v>0</v>
          </cell>
          <cell r="AE2054" t="e">
            <v>#N/A</v>
          </cell>
          <cell r="AG2054" t="e">
            <v>#N/A</v>
          </cell>
        </row>
        <row r="2055">
          <cell r="AA2055">
            <v>0</v>
          </cell>
          <cell r="AE2055" t="e">
            <v>#N/A</v>
          </cell>
          <cell r="AG2055" t="e">
            <v>#N/A</v>
          </cell>
        </row>
        <row r="2056">
          <cell r="AA2056">
            <v>0</v>
          </cell>
          <cell r="AE2056" t="e">
            <v>#N/A</v>
          </cell>
          <cell r="AG2056" t="e">
            <v>#N/A</v>
          </cell>
        </row>
        <row r="2057">
          <cell r="AA2057">
            <v>0</v>
          </cell>
          <cell r="AE2057" t="e">
            <v>#N/A</v>
          </cell>
          <cell r="AG2057" t="e">
            <v>#N/A</v>
          </cell>
        </row>
        <row r="2058">
          <cell r="AA2058">
            <v>0</v>
          </cell>
          <cell r="AE2058" t="e">
            <v>#N/A</v>
          </cell>
          <cell r="AG2058" t="e">
            <v>#N/A</v>
          </cell>
        </row>
        <row r="2059">
          <cell r="AA2059">
            <v>0</v>
          </cell>
          <cell r="AE2059" t="e">
            <v>#N/A</v>
          </cell>
          <cell r="AG2059" t="e">
            <v>#N/A</v>
          </cell>
        </row>
        <row r="2060">
          <cell r="AA2060">
            <v>0</v>
          </cell>
          <cell r="AE2060" t="e">
            <v>#N/A</v>
          </cell>
          <cell r="AG2060" t="e">
            <v>#N/A</v>
          </cell>
        </row>
        <row r="2061">
          <cell r="AA2061">
            <v>0</v>
          </cell>
          <cell r="AE2061" t="e">
            <v>#N/A</v>
          </cell>
          <cell r="AG2061" t="e">
            <v>#N/A</v>
          </cell>
        </row>
        <row r="2062">
          <cell r="AA2062">
            <v>0</v>
          </cell>
          <cell r="AE2062" t="e">
            <v>#N/A</v>
          </cell>
          <cell r="AG2062" t="e">
            <v>#N/A</v>
          </cell>
        </row>
        <row r="2063">
          <cell r="AA2063">
            <v>0</v>
          </cell>
          <cell r="AE2063" t="e">
            <v>#N/A</v>
          </cell>
          <cell r="AG2063" t="e">
            <v>#N/A</v>
          </cell>
        </row>
        <row r="2064">
          <cell r="AA2064">
            <v>0</v>
          </cell>
          <cell r="AE2064" t="e">
            <v>#N/A</v>
          </cell>
          <cell r="AG2064" t="e">
            <v>#N/A</v>
          </cell>
        </row>
        <row r="2065">
          <cell r="AA2065">
            <v>0</v>
          </cell>
          <cell r="AE2065" t="e">
            <v>#N/A</v>
          </cell>
          <cell r="AG2065" t="e">
            <v>#N/A</v>
          </cell>
        </row>
        <row r="2066">
          <cell r="AA2066">
            <v>0</v>
          </cell>
          <cell r="AE2066" t="e">
            <v>#N/A</v>
          </cell>
          <cell r="AG2066" t="e">
            <v>#N/A</v>
          </cell>
        </row>
        <row r="2067">
          <cell r="AA2067">
            <v>0</v>
          </cell>
          <cell r="AE2067" t="e">
            <v>#N/A</v>
          </cell>
          <cell r="AG2067" t="e">
            <v>#N/A</v>
          </cell>
        </row>
        <row r="2068">
          <cell r="AA2068">
            <v>0</v>
          </cell>
          <cell r="AE2068" t="e">
            <v>#N/A</v>
          </cell>
          <cell r="AG2068" t="e">
            <v>#N/A</v>
          </cell>
        </row>
        <row r="2069">
          <cell r="AA2069">
            <v>0</v>
          </cell>
          <cell r="AE2069" t="e">
            <v>#N/A</v>
          </cell>
          <cell r="AG2069" t="e">
            <v>#N/A</v>
          </cell>
        </row>
        <row r="2070">
          <cell r="AA2070">
            <v>0</v>
          </cell>
          <cell r="AE2070" t="e">
            <v>#N/A</v>
          </cell>
          <cell r="AG2070" t="e">
            <v>#N/A</v>
          </cell>
        </row>
        <row r="2071">
          <cell r="AA2071">
            <v>0</v>
          </cell>
          <cell r="AE2071" t="e">
            <v>#N/A</v>
          </cell>
          <cell r="AG2071" t="e">
            <v>#N/A</v>
          </cell>
        </row>
        <row r="2072">
          <cell r="AA2072">
            <v>0</v>
          </cell>
          <cell r="AE2072" t="e">
            <v>#N/A</v>
          </cell>
          <cell r="AG2072" t="e">
            <v>#N/A</v>
          </cell>
        </row>
        <row r="2073">
          <cell r="AA2073">
            <v>0</v>
          </cell>
          <cell r="AE2073" t="e">
            <v>#N/A</v>
          </cell>
          <cell r="AG2073" t="e">
            <v>#N/A</v>
          </cell>
        </row>
        <row r="2074">
          <cell r="AA2074">
            <v>0</v>
          </cell>
          <cell r="AE2074" t="e">
            <v>#N/A</v>
          </cell>
          <cell r="AG2074" t="e">
            <v>#N/A</v>
          </cell>
        </row>
        <row r="2075">
          <cell r="AA2075">
            <v>0</v>
          </cell>
          <cell r="AE2075" t="e">
            <v>#N/A</v>
          </cell>
          <cell r="AG2075" t="e">
            <v>#N/A</v>
          </cell>
        </row>
        <row r="2076">
          <cell r="AA2076">
            <v>0</v>
          </cell>
          <cell r="AE2076" t="e">
            <v>#N/A</v>
          </cell>
          <cell r="AG2076" t="e">
            <v>#N/A</v>
          </cell>
        </row>
        <row r="2077">
          <cell r="AA2077">
            <v>0</v>
          </cell>
          <cell r="AE2077" t="e">
            <v>#N/A</v>
          </cell>
          <cell r="AG2077" t="e">
            <v>#N/A</v>
          </cell>
        </row>
        <row r="2078">
          <cell r="AA2078">
            <v>0</v>
          </cell>
          <cell r="AE2078" t="e">
            <v>#N/A</v>
          </cell>
          <cell r="AG2078" t="e">
            <v>#N/A</v>
          </cell>
        </row>
        <row r="2079">
          <cell r="AA2079">
            <v>0</v>
          </cell>
          <cell r="AE2079" t="e">
            <v>#N/A</v>
          </cell>
          <cell r="AG2079" t="e">
            <v>#N/A</v>
          </cell>
        </row>
        <row r="2080">
          <cell r="AA2080">
            <v>0</v>
          </cell>
          <cell r="AE2080" t="e">
            <v>#N/A</v>
          </cell>
          <cell r="AG2080" t="e">
            <v>#N/A</v>
          </cell>
        </row>
        <row r="2081">
          <cell r="AA2081">
            <v>0</v>
          </cell>
          <cell r="AE2081" t="e">
            <v>#N/A</v>
          </cell>
          <cell r="AG2081" t="e">
            <v>#N/A</v>
          </cell>
        </row>
        <row r="2082">
          <cell r="AA2082">
            <v>0</v>
          </cell>
          <cell r="AE2082" t="e">
            <v>#N/A</v>
          </cell>
          <cell r="AG2082" t="e">
            <v>#N/A</v>
          </cell>
        </row>
        <row r="2083">
          <cell r="AA2083">
            <v>0</v>
          </cell>
          <cell r="AE2083" t="e">
            <v>#N/A</v>
          </cell>
          <cell r="AG2083" t="e">
            <v>#N/A</v>
          </cell>
        </row>
        <row r="2084">
          <cell r="AA2084">
            <v>0</v>
          </cell>
          <cell r="AE2084" t="e">
            <v>#N/A</v>
          </cell>
          <cell r="AG2084" t="e">
            <v>#N/A</v>
          </cell>
        </row>
        <row r="2085">
          <cell r="AA2085">
            <v>0</v>
          </cell>
          <cell r="AE2085" t="e">
            <v>#N/A</v>
          </cell>
          <cell r="AG2085" t="e">
            <v>#N/A</v>
          </cell>
        </row>
        <row r="2086">
          <cell r="AA2086">
            <v>0</v>
          </cell>
          <cell r="AE2086" t="e">
            <v>#N/A</v>
          </cell>
          <cell r="AG2086" t="e">
            <v>#N/A</v>
          </cell>
        </row>
        <row r="2087">
          <cell r="AA2087">
            <v>0</v>
          </cell>
          <cell r="AE2087" t="e">
            <v>#N/A</v>
          </cell>
          <cell r="AG2087" t="e">
            <v>#N/A</v>
          </cell>
        </row>
        <row r="2088">
          <cell r="AA2088">
            <v>0</v>
          </cell>
          <cell r="AE2088" t="e">
            <v>#N/A</v>
          </cell>
          <cell r="AG2088" t="e">
            <v>#N/A</v>
          </cell>
        </row>
        <row r="2089">
          <cell r="AA2089">
            <v>0</v>
          </cell>
          <cell r="AE2089" t="e">
            <v>#N/A</v>
          </cell>
          <cell r="AG2089" t="e">
            <v>#N/A</v>
          </cell>
        </row>
        <row r="2090">
          <cell r="AA2090">
            <v>0</v>
          </cell>
          <cell r="AE2090" t="e">
            <v>#N/A</v>
          </cell>
          <cell r="AG2090" t="e">
            <v>#N/A</v>
          </cell>
        </row>
        <row r="2091">
          <cell r="AA2091">
            <v>0</v>
          </cell>
          <cell r="AE2091" t="e">
            <v>#N/A</v>
          </cell>
          <cell r="AG2091" t="e">
            <v>#N/A</v>
          </cell>
        </row>
        <row r="2092">
          <cell r="AA2092">
            <v>0</v>
          </cell>
          <cell r="AE2092" t="e">
            <v>#N/A</v>
          </cell>
          <cell r="AG2092" t="e">
            <v>#N/A</v>
          </cell>
        </row>
        <row r="2093">
          <cell r="AA2093">
            <v>0</v>
          </cell>
          <cell r="AE2093" t="e">
            <v>#N/A</v>
          </cell>
          <cell r="AG2093" t="e">
            <v>#N/A</v>
          </cell>
        </row>
        <row r="2094">
          <cell r="AA2094">
            <v>0</v>
          </cell>
          <cell r="AE2094" t="e">
            <v>#N/A</v>
          </cell>
          <cell r="AG2094" t="e">
            <v>#N/A</v>
          </cell>
        </row>
        <row r="2095">
          <cell r="AA2095">
            <v>0</v>
          </cell>
          <cell r="AE2095" t="e">
            <v>#N/A</v>
          </cell>
          <cell r="AG2095" t="e">
            <v>#N/A</v>
          </cell>
        </row>
        <row r="2096">
          <cell r="AA2096">
            <v>0</v>
          </cell>
          <cell r="AE2096" t="e">
            <v>#N/A</v>
          </cell>
          <cell r="AG2096" t="e">
            <v>#N/A</v>
          </cell>
        </row>
        <row r="2097">
          <cell r="AA2097">
            <v>0</v>
          </cell>
          <cell r="AE2097" t="e">
            <v>#N/A</v>
          </cell>
          <cell r="AG2097" t="e">
            <v>#N/A</v>
          </cell>
        </row>
        <row r="2098">
          <cell r="AA2098">
            <v>0</v>
          </cell>
          <cell r="AE2098" t="e">
            <v>#N/A</v>
          </cell>
          <cell r="AG2098" t="e">
            <v>#N/A</v>
          </cell>
        </row>
        <row r="2099">
          <cell r="AA2099">
            <v>0</v>
          </cell>
          <cell r="AE2099" t="e">
            <v>#N/A</v>
          </cell>
          <cell r="AG2099" t="e">
            <v>#N/A</v>
          </cell>
        </row>
        <row r="2100">
          <cell r="AA2100">
            <v>0</v>
          </cell>
          <cell r="AE2100" t="e">
            <v>#N/A</v>
          </cell>
          <cell r="AG2100" t="e">
            <v>#N/A</v>
          </cell>
        </row>
        <row r="2101">
          <cell r="AA2101">
            <v>0</v>
          </cell>
          <cell r="AE2101" t="e">
            <v>#N/A</v>
          </cell>
          <cell r="AG2101" t="e">
            <v>#N/A</v>
          </cell>
        </row>
        <row r="2102">
          <cell r="AA2102">
            <v>0</v>
          </cell>
          <cell r="AE2102" t="e">
            <v>#N/A</v>
          </cell>
          <cell r="AG2102" t="e">
            <v>#N/A</v>
          </cell>
        </row>
        <row r="2103">
          <cell r="AA2103">
            <v>0</v>
          </cell>
          <cell r="AE2103" t="e">
            <v>#N/A</v>
          </cell>
          <cell r="AG2103" t="e">
            <v>#N/A</v>
          </cell>
        </row>
        <row r="2104">
          <cell r="AA2104">
            <v>0</v>
          </cell>
          <cell r="AE2104" t="e">
            <v>#N/A</v>
          </cell>
          <cell r="AG2104" t="e">
            <v>#N/A</v>
          </cell>
        </row>
        <row r="2105">
          <cell r="AA2105">
            <v>0</v>
          </cell>
          <cell r="AE2105" t="e">
            <v>#N/A</v>
          </cell>
          <cell r="AG2105" t="e">
            <v>#N/A</v>
          </cell>
        </row>
        <row r="2106">
          <cell r="AA2106">
            <v>0</v>
          </cell>
          <cell r="AE2106" t="e">
            <v>#N/A</v>
          </cell>
          <cell r="AG2106" t="e">
            <v>#N/A</v>
          </cell>
        </row>
        <row r="2107">
          <cell r="AA2107">
            <v>0</v>
          </cell>
          <cell r="AE2107" t="e">
            <v>#N/A</v>
          </cell>
          <cell r="AG2107" t="e">
            <v>#N/A</v>
          </cell>
        </row>
        <row r="2108">
          <cell r="AA2108">
            <v>0</v>
          </cell>
          <cell r="AE2108" t="e">
            <v>#N/A</v>
          </cell>
          <cell r="AG2108" t="e">
            <v>#N/A</v>
          </cell>
        </row>
        <row r="2109">
          <cell r="AA2109">
            <v>0</v>
          </cell>
          <cell r="AE2109" t="e">
            <v>#N/A</v>
          </cell>
          <cell r="AG2109" t="e">
            <v>#N/A</v>
          </cell>
        </row>
        <row r="2110">
          <cell r="AA2110">
            <v>0</v>
          </cell>
          <cell r="AE2110" t="e">
            <v>#N/A</v>
          </cell>
          <cell r="AG2110" t="e">
            <v>#N/A</v>
          </cell>
        </row>
        <row r="2111">
          <cell r="AA2111">
            <v>0</v>
          </cell>
          <cell r="AE2111" t="e">
            <v>#N/A</v>
          </cell>
          <cell r="AG2111" t="e">
            <v>#N/A</v>
          </cell>
        </row>
        <row r="2112">
          <cell r="AA2112">
            <v>0</v>
          </cell>
          <cell r="AE2112" t="e">
            <v>#N/A</v>
          </cell>
          <cell r="AG2112" t="e">
            <v>#N/A</v>
          </cell>
        </row>
        <row r="2113">
          <cell r="AA2113">
            <v>0</v>
          </cell>
          <cell r="AE2113" t="e">
            <v>#N/A</v>
          </cell>
          <cell r="AG2113" t="e">
            <v>#N/A</v>
          </cell>
        </row>
        <row r="2114">
          <cell r="AA2114">
            <v>0</v>
          </cell>
          <cell r="AE2114" t="e">
            <v>#N/A</v>
          </cell>
          <cell r="AG2114" t="e">
            <v>#N/A</v>
          </cell>
        </row>
        <row r="2115">
          <cell r="AA2115">
            <v>0</v>
          </cell>
          <cell r="AE2115" t="e">
            <v>#N/A</v>
          </cell>
          <cell r="AG2115" t="e">
            <v>#N/A</v>
          </cell>
        </row>
        <row r="2116">
          <cell r="AA2116">
            <v>0</v>
          </cell>
          <cell r="AE2116" t="e">
            <v>#N/A</v>
          </cell>
          <cell r="AG2116" t="e">
            <v>#N/A</v>
          </cell>
        </row>
        <row r="2117">
          <cell r="AA2117">
            <v>0</v>
          </cell>
          <cell r="AE2117" t="e">
            <v>#N/A</v>
          </cell>
          <cell r="AG2117" t="e">
            <v>#N/A</v>
          </cell>
        </row>
        <row r="2118">
          <cell r="AA2118">
            <v>0</v>
          </cell>
          <cell r="AE2118" t="e">
            <v>#N/A</v>
          </cell>
          <cell r="AG2118" t="e">
            <v>#N/A</v>
          </cell>
        </row>
        <row r="2119">
          <cell r="AA2119">
            <v>0</v>
          </cell>
          <cell r="AE2119" t="e">
            <v>#N/A</v>
          </cell>
          <cell r="AG2119" t="e">
            <v>#N/A</v>
          </cell>
        </row>
        <row r="2120">
          <cell r="AA2120">
            <v>0</v>
          </cell>
          <cell r="AE2120" t="e">
            <v>#N/A</v>
          </cell>
          <cell r="AG2120" t="e">
            <v>#N/A</v>
          </cell>
        </row>
        <row r="2121">
          <cell r="AA2121">
            <v>0</v>
          </cell>
          <cell r="AE2121" t="e">
            <v>#N/A</v>
          </cell>
          <cell r="AG2121" t="e">
            <v>#N/A</v>
          </cell>
        </row>
        <row r="2122">
          <cell r="AA2122">
            <v>0</v>
          </cell>
          <cell r="AE2122" t="e">
            <v>#N/A</v>
          </cell>
          <cell r="AG2122" t="e">
            <v>#N/A</v>
          </cell>
        </row>
        <row r="2123">
          <cell r="AA2123">
            <v>0</v>
          </cell>
          <cell r="AE2123" t="e">
            <v>#N/A</v>
          </cell>
          <cell r="AG2123" t="e">
            <v>#N/A</v>
          </cell>
        </row>
        <row r="2124">
          <cell r="AA2124">
            <v>0</v>
          </cell>
          <cell r="AE2124" t="e">
            <v>#N/A</v>
          </cell>
          <cell r="AG2124" t="e">
            <v>#N/A</v>
          </cell>
        </row>
        <row r="2125">
          <cell r="AA2125">
            <v>0</v>
          </cell>
          <cell r="AE2125" t="e">
            <v>#N/A</v>
          </cell>
          <cell r="AG2125" t="e">
            <v>#N/A</v>
          </cell>
        </row>
        <row r="2126">
          <cell r="AA2126">
            <v>0</v>
          </cell>
          <cell r="AE2126" t="e">
            <v>#N/A</v>
          </cell>
          <cell r="AG2126" t="e">
            <v>#N/A</v>
          </cell>
        </row>
        <row r="2127">
          <cell r="AA2127">
            <v>0</v>
          </cell>
          <cell r="AE2127" t="e">
            <v>#N/A</v>
          </cell>
          <cell r="AG2127" t="e">
            <v>#N/A</v>
          </cell>
        </row>
        <row r="2128">
          <cell r="AA2128">
            <v>0</v>
          </cell>
          <cell r="AE2128" t="e">
            <v>#N/A</v>
          </cell>
          <cell r="AG2128" t="e">
            <v>#N/A</v>
          </cell>
        </row>
        <row r="2129">
          <cell r="AA2129">
            <v>0</v>
          </cell>
          <cell r="AE2129" t="e">
            <v>#N/A</v>
          </cell>
          <cell r="AG2129" t="e">
            <v>#N/A</v>
          </cell>
        </row>
        <row r="2130">
          <cell r="AA2130">
            <v>0</v>
          </cell>
          <cell r="AE2130" t="e">
            <v>#N/A</v>
          </cell>
          <cell r="AG2130" t="e">
            <v>#N/A</v>
          </cell>
        </row>
        <row r="2131">
          <cell r="AA2131">
            <v>0</v>
          </cell>
          <cell r="AE2131" t="e">
            <v>#N/A</v>
          </cell>
          <cell r="AG2131" t="e">
            <v>#N/A</v>
          </cell>
        </row>
        <row r="2132">
          <cell r="AA2132">
            <v>0</v>
          </cell>
          <cell r="AE2132" t="e">
            <v>#N/A</v>
          </cell>
          <cell r="AG2132" t="e">
            <v>#N/A</v>
          </cell>
        </row>
        <row r="2133">
          <cell r="AA2133">
            <v>0</v>
          </cell>
          <cell r="AE2133" t="e">
            <v>#N/A</v>
          </cell>
          <cell r="AG2133" t="e">
            <v>#N/A</v>
          </cell>
        </row>
        <row r="2134">
          <cell r="AA2134">
            <v>0</v>
          </cell>
          <cell r="AE2134" t="e">
            <v>#N/A</v>
          </cell>
          <cell r="AG2134" t="e">
            <v>#N/A</v>
          </cell>
        </row>
        <row r="2135">
          <cell r="AA2135">
            <v>0</v>
          </cell>
          <cell r="AE2135" t="e">
            <v>#N/A</v>
          </cell>
          <cell r="AG2135" t="e">
            <v>#N/A</v>
          </cell>
        </row>
        <row r="2136">
          <cell r="AA2136">
            <v>0</v>
          </cell>
          <cell r="AE2136" t="e">
            <v>#N/A</v>
          </cell>
          <cell r="AG2136" t="e">
            <v>#N/A</v>
          </cell>
        </row>
        <row r="2137">
          <cell r="AA2137">
            <v>0</v>
          </cell>
          <cell r="AE2137" t="e">
            <v>#N/A</v>
          </cell>
          <cell r="AG2137" t="e">
            <v>#N/A</v>
          </cell>
        </row>
        <row r="2138">
          <cell r="AA2138">
            <v>0</v>
          </cell>
          <cell r="AE2138" t="e">
            <v>#N/A</v>
          </cell>
          <cell r="AG2138" t="e">
            <v>#N/A</v>
          </cell>
        </row>
        <row r="2139">
          <cell r="AA2139">
            <v>0</v>
          </cell>
          <cell r="AE2139" t="e">
            <v>#N/A</v>
          </cell>
          <cell r="AG2139" t="e">
            <v>#N/A</v>
          </cell>
        </row>
        <row r="2140">
          <cell r="AA2140">
            <v>0</v>
          </cell>
          <cell r="AE2140" t="e">
            <v>#N/A</v>
          </cell>
          <cell r="AG2140" t="e">
            <v>#N/A</v>
          </cell>
        </row>
        <row r="2141">
          <cell r="AA2141">
            <v>0</v>
          </cell>
          <cell r="AE2141" t="e">
            <v>#N/A</v>
          </cell>
          <cell r="AG2141" t="e">
            <v>#N/A</v>
          </cell>
        </row>
        <row r="2142">
          <cell r="AA2142">
            <v>0</v>
          </cell>
          <cell r="AE2142" t="e">
            <v>#N/A</v>
          </cell>
          <cell r="AG2142" t="e">
            <v>#N/A</v>
          </cell>
        </row>
        <row r="2143">
          <cell r="AA2143">
            <v>0</v>
          </cell>
          <cell r="AE2143" t="e">
            <v>#N/A</v>
          </cell>
          <cell r="AG2143" t="e">
            <v>#N/A</v>
          </cell>
        </row>
        <row r="2144">
          <cell r="AA2144">
            <v>0</v>
          </cell>
          <cell r="AE2144" t="e">
            <v>#N/A</v>
          </cell>
          <cell r="AG2144" t="e">
            <v>#N/A</v>
          </cell>
        </row>
        <row r="2145">
          <cell r="AA2145">
            <v>0</v>
          </cell>
          <cell r="AE2145" t="e">
            <v>#N/A</v>
          </cell>
          <cell r="AG2145" t="e">
            <v>#N/A</v>
          </cell>
        </row>
        <row r="2146">
          <cell r="AA2146">
            <v>0</v>
          </cell>
          <cell r="AE2146" t="e">
            <v>#N/A</v>
          </cell>
          <cell r="AG2146" t="e">
            <v>#N/A</v>
          </cell>
        </row>
        <row r="2147">
          <cell r="AA2147">
            <v>0</v>
          </cell>
          <cell r="AE2147" t="e">
            <v>#N/A</v>
          </cell>
          <cell r="AG2147" t="e">
            <v>#N/A</v>
          </cell>
        </row>
        <row r="2148">
          <cell r="AA2148">
            <v>0</v>
          </cell>
          <cell r="AE2148" t="e">
            <v>#N/A</v>
          </cell>
          <cell r="AG2148" t="e">
            <v>#N/A</v>
          </cell>
        </row>
        <row r="2149">
          <cell r="AA2149">
            <v>0</v>
          </cell>
          <cell r="AE2149" t="e">
            <v>#N/A</v>
          </cell>
          <cell r="AG2149" t="e">
            <v>#N/A</v>
          </cell>
        </row>
        <row r="2150">
          <cell r="AA2150">
            <v>0</v>
          </cell>
          <cell r="AE2150" t="e">
            <v>#N/A</v>
          </cell>
          <cell r="AG2150" t="e">
            <v>#N/A</v>
          </cell>
        </row>
        <row r="2151">
          <cell r="AA2151">
            <v>0</v>
          </cell>
          <cell r="AE2151" t="e">
            <v>#N/A</v>
          </cell>
          <cell r="AG2151" t="e">
            <v>#N/A</v>
          </cell>
        </row>
        <row r="2152">
          <cell r="AA2152">
            <v>0</v>
          </cell>
          <cell r="AE2152" t="e">
            <v>#N/A</v>
          </cell>
          <cell r="AG2152" t="e">
            <v>#N/A</v>
          </cell>
        </row>
        <row r="2153">
          <cell r="AA2153">
            <v>0</v>
          </cell>
          <cell r="AE2153" t="e">
            <v>#N/A</v>
          </cell>
          <cell r="AG2153" t="e">
            <v>#N/A</v>
          </cell>
        </row>
        <row r="2154">
          <cell r="AA2154">
            <v>0</v>
          </cell>
          <cell r="AE2154" t="e">
            <v>#N/A</v>
          </cell>
          <cell r="AG2154" t="e">
            <v>#N/A</v>
          </cell>
        </row>
        <row r="2155">
          <cell r="AA2155">
            <v>0</v>
          </cell>
          <cell r="AE2155" t="e">
            <v>#N/A</v>
          </cell>
          <cell r="AG2155" t="e">
            <v>#N/A</v>
          </cell>
        </row>
        <row r="2156">
          <cell r="AA2156">
            <v>0</v>
          </cell>
          <cell r="AE2156" t="e">
            <v>#N/A</v>
          </cell>
          <cell r="AG2156" t="e">
            <v>#N/A</v>
          </cell>
        </row>
        <row r="2157">
          <cell r="AA2157">
            <v>0</v>
          </cell>
          <cell r="AE2157" t="e">
            <v>#N/A</v>
          </cell>
          <cell r="AG2157" t="e">
            <v>#N/A</v>
          </cell>
        </row>
        <row r="2158">
          <cell r="AA2158">
            <v>0</v>
          </cell>
          <cell r="AE2158" t="e">
            <v>#N/A</v>
          </cell>
          <cell r="AG2158" t="e">
            <v>#N/A</v>
          </cell>
        </row>
        <row r="2159">
          <cell r="AA2159">
            <v>0</v>
          </cell>
          <cell r="AE2159" t="e">
            <v>#N/A</v>
          </cell>
          <cell r="AG2159" t="e">
            <v>#N/A</v>
          </cell>
        </row>
        <row r="2160">
          <cell r="AA2160">
            <v>0</v>
          </cell>
          <cell r="AE2160" t="e">
            <v>#N/A</v>
          </cell>
          <cell r="AG2160" t="e">
            <v>#N/A</v>
          </cell>
        </row>
        <row r="2161">
          <cell r="AA2161">
            <v>0</v>
          </cell>
          <cell r="AE2161" t="e">
            <v>#N/A</v>
          </cell>
          <cell r="AG2161" t="e">
            <v>#N/A</v>
          </cell>
        </row>
        <row r="2162">
          <cell r="AA2162">
            <v>0</v>
          </cell>
          <cell r="AE2162" t="e">
            <v>#N/A</v>
          </cell>
          <cell r="AG2162" t="e">
            <v>#N/A</v>
          </cell>
        </row>
        <row r="2163">
          <cell r="AA2163">
            <v>0</v>
          </cell>
          <cell r="AE2163" t="e">
            <v>#N/A</v>
          </cell>
          <cell r="AG2163" t="e">
            <v>#N/A</v>
          </cell>
        </row>
        <row r="2164">
          <cell r="AA2164">
            <v>0</v>
          </cell>
          <cell r="AE2164" t="e">
            <v>#N/A</v>
          </cell>
          <cell r="AG2164" t="e">
            <v>#N/A</v>
          </cell>
        </row>
        <row r="2165">
          <cell r="AA2165">
            <v>0</v>
          </cell>
          <cell r="AE2165" t="e">
            <v>#N/A</v>
          </cell>
          <cell r="AG2165" t="e">
            <v>#N/A</v>
          </cell>
        </row>
        <row r="2166">
          <cell r="AA2166">
            <v>0</v>
          </cell>
          <cell r="AE2166" t="e">
            <v>#N/A</v>
          </cell>
          <cell r="AG2166" t="e">
            <v>#N/A</v>
          </cell>
        </row>
        <row r="2167">
          <cell r="AA2167">
            <v>0</v>
          </cell>
          <cell r="AE2167" t="e">
            <v>#N/A</v>
          </cell>
          <cell r="AG2167" t="e">
            <v>#N/A</v>
          </cell>
        </row>
        <row r="2168">
          <cell r="AA2168">
            <v>0</v>
          </cell>
          <cell r="AE2168" t="e">
            <v>#N/A</v>
          </cell>
          <cell r="AG2168" t="e">
            <v>#N/A</v>
          </cell>
        </row>
        <row r="2169">
          <cell r="AA2169">
            <v>0</v>
          </cell>
          <cell r="AE2169" t="e">
            <v>#N/A</v>
          </cell>
          <cell r="AG2169" t="e">
            <v>#N/A</v>
          </cell>
        </row>
        <row r="2170">
          <cell r="AA2170">
            <v>0</v>
          </cell>
          <cell r="AE2170" t="e">
            <v>#N/A</v>
          </cell>
          <cell r="AG2170" t="e">
            <v>#N/A</v>
          </cell>
        </row>
        <row r="2171">
          <cell r="AA2171">
            <v>0</v>
          </cell>
          <cell r="AE2171" t="e">
            <v>#N/A</v>
          </cell>
          <cell r="AG2171" t="e">
            <v>#N/A</v>
          </cell>
        </row>
        <row r="2172">
          <cell r="AA2172">
            <v>0</v>
          </cell>
          <cell r="AE2172" t="e">
            <v>#N/A</v>
          </cell>
          <cell r="AG2172" t="e">
            <v>#N/A</v>
          </cell>
        </row>
        <row r="2173">
          <cell r="AA2173">
            <v>0</v>
          </cell>
          <cell r="AE2173" t="e">
            <v>#N/A</v>
          </cell>
          <cell r="AG2173" t="e">
            <v>#N/A</v>
          </cell>
        </row>
        <row r="2174">
          <cell r="AA2174">
            <v>0</v>
          </cell>
          <cell r="AE2174" t="e">
            <v>#N/A</v>
          </cell>
          <cell r="AG2174" t="e">
            <v>#N/A</v>
          </cell>
        </row>
        <row r="2175">
          <cell r="AA2175">
            <v>0</v>
          </cell>
          <cell r="AE2175" t="e">
            <v>#N/A</v>
          </cell>
          <cell r="AG2175" t="e">
            <v>#N/A</v>
          </cell>
        </row>
        <row r="2176">
          <cell r="AA2176">
            <v>0</v>
          </cell>
          <cell r="AE2176" t="e">
            <v>#N/A</v>
          </cell>
          <cell r="AG2176" t="e">
            <v>#N/A</v>
          </cell>
        </row>
        <row r="2177">
          <cell r="AA2177">
            <v>0</v>
          </cell>
          <cell r="AE2177" t="e">
            <v>#N/A</v>
          </cell>
          <cell r="AG2177" t="e">
            <v>#N/A</v>
          </cell>
        </row>
        <row r="2178">
          <cell r="AA2178">
            <v>0</v>
          </cell>
          <cell r="AE2178" t="e">
            <v>#N/A</v>
          </cell>
          <cell r="AG2178" t="e">
            <v>#N/A</v>
          </cell>
        </row>
        <row r="2179">
          <cell r="AA2179">
            <v>0</v>
          </cell>
          <cell r="AE2179" t="e">
            <v>#N/A</v>
          </cell>
          <cell r="AG2179" t="e">
            <v>#N/A</v>
          </cell>
        </row>
        <row r="2180">
          <cell r="AA2180">
            <v>0</v>
          </cell>
          <cell r="AE2180" t="e">
            <v>#N/A</v>
          </cell>
          <cell r="AG2180" t="e">
            <v>#N/A</v>
          </cell>
        </row>
        <row r="2181">
          <cell r="AA2181">
            <v>0</v>
          </cell>
          <cell r="AE2181" t="e">
            <v>#N/A</v>
          </cell>
          <cell r="AG2181" t="e">
            <v>#N/A</v>
          </cell>
        </row>
        <row r="2182">
          <cell r="AA2182">
            <v>0</v>
          </cell>
          <cell r="AE2182" t="e">
            <v>#N/A</v>
          </cell>
          <cell r="AG2182" t="e">
            <v>#N/A</v>
          </cell>
        </row>
        <row r="2183">
          <cell r="AA2183">
            <v>0</v>
          </cell>
          <cell r="AE2183" t="e">
            <v>#N/A</v>
          </cell>
          <cell r="AG2183" t="e">
            <v>#N/A</v>
          </cell>
        </row>
        <row r="2184">
          <cell r="AA2184">
            <v>0</v>
          </cell>
          <cell r="AE2184" t="e">
            <v>#N/A</v>
          </cell>
          <cell r="AG2184" t="e">
            <v>#N/A</v>
          </cell>
        </row>
        <row r="2185">
          <cell r="AA2185">
            <v>0</v>
          </cell>
          <cell r="AE2185" t="e">
            <v>#N/A</v>
          </cell>
          <cell r="AG2185" t="e">
            <v>#N/A</v>
          </cell>
        </row>
        <row r="2186">
          <cell r="AA2186">
            <v>0</v>
          </cell>
          <cell r="AE2186" t="e">
            <v>#N/A</v>
          </cell>
          <cell r="AG2186" t="e">
            <v>#N/A</v>
          </cell>
        </row>
        <row r="2187">
          <cell r="AA2187">
            <v>0</v>
          </cell>
          <cell r="AE2187" t="e">
            <v>#N/A</v>
          </cell>
          <cell r="AG2187" t="e">
            <v>#N/A</v>
          </cell>
        </row>
        <row r="2188">
          <cell r="AA2188">
            <v>0</v>
          </cell>
          <cell r="AE2188" t="e">
            <v>#N/A</v>
          </cell>
          <cell r="AG2188" t="e">
            <v>#N/A</v>
          </cell>
        </row>
        <row r="2189">
          <cell r="AA2189">
            <v>0</v>
          </cell>
          <cell r="AE2189" t="e">
            <v>#N/A</v>
          </cell>
          <cell r="AG2189" t="e">
            <v>#N/A</v>
          </cell>
        </row>
        <row r="2190">
          <cell r="AA2190">
            <v>0</v>
          </cell>
          <cell r="AE2190" t="e">
            <v>#N/A</v>
          </cell>
          <cell r="AG2190" t="e">
            <v>#N/A</v>
          </cell>
        </row>
        <row r="2191">
          <cell r="AA2191">
            <v>0</v>
          </cell>
          <cell r="AE2191" t="e">
            <v>#N/A</v>
          </cell>
          <cell r="AG2191" t="e">
            <v>#N/A</v>
          </cell>
        </row>
        <row r="2192">
          <cell r="AA2192">
            <v>0</v>
          </cell>
          <cell r="AE2192" t="e">
            <v>#N/A</v>
          </cell>
          <cell r="AG2192" t="e">
            <v>#N/A</v>
          </cell>
        </row>
        <row r="2193">
          <cell r="AA2193">
            <v>0</v>
          </cell>
          <cell r="AE2193" t="e">
            <v>#N/A</v>
          </cell>
          <cell r="AG2193" t="e">
            <v>#N/A</v>
          </cell>
        </row>
        <row r="2194">
          <cell r="AA2194">
            <v>0</v>
          </cell>
          <cell r="AE2194" t="e">
            <v>#N/A</v>
          </cell>
          <cell r="AG2194" t="e">
            <v>#N/A</v>
          </cell>
        </row>
        <row r="2195">
          <cell r="AA2195">
            <v>0</v>
          </cell>
          <cell r="AE2195" t="e">
            <v>#N/A</v>
          </cell>
          <cell r="AG2195" t="e">
            <v>#N/A</v>
          </cell>
        </row>
        <row r="2196">
          <cell r="AA2196">
            <v>0</v>
          </cell>
          <cell r="AE2196" t="e">
            <v>#N/A</v>
          </cell>
          <cell r="AG2196" t="e">
            <v>#N/A</v>
          </cell>
        </row>
        <row r="2197">
          <cell r="AA2197">
            <v>0</v>
          </cell>
          <cell r="AE2197" t="e">
            <v>#N/A</v>
          </cell>
          <cell r="AG2197" t="e">
            <v>#N/A</v>
          </cell>
        </row>
        <row r="2198">
          <cell r="AA2198">
            <v>0</v>
          </cell>
          <cell r="AE2198" t="e">
            <v>#N/A</v>
          </cell>
          <cell r="AG2198" t="e">
            <v>#N/A</v>
          </cell>
        </row>
        <row r="2199">
          <cell r="AA2199">
            <v>0</v>
          </cell>
          <cell r="AE2199" t="e">
            <v>#N/A</v>
          </cell>
          <cell r="AG2199" t="e">
            <v>#N/A</v>
          </cell>
        </row>
        <row r="2200">
          <cell r="AA2200">
            <v>0</v>
          </cell>
          <cell r="AE2200" t="e">
            <v>#N/A</v>
          </cell>
          <cell r="AG2200" t="e">
            <v>#N/A</v>
          </cell>
        </row>
        <row r="2201">
          <cell r="AA2201">
            <v>0</v>
          </cell>
          <cell r="AE2201" t="e">
            <v>#N/A</v>
          </cell>
          <cell r="AG2201" t="e">
            <v>#N/A</v>
          </cell>
        </row>
        <row r="2202">
          <cell r="AA2202">
            <v>0</v>
          </cell>
          <cell r="AE2202" t="e">
            <v>#N/A</v>
          </cell>
          <cell r="AG2202" t="e">
            <v>#N/A</v>
          </cell>
        </row>
        <row r="2203">
          <cell r="AA2203">
            <v>0</v>
          </cell>
          <cell r="AE2203" t="e">
            <v>#N/A</v>
          </cell>
          <cell r="AG2203" t="e">
            <v>#N/A</v>
          </cell>
        </row>
        <row r="2204">
          <cell r="AA2204">
            <v>0</v>
          </cell>
          <cell r="AE2204" t="e">
            <v>#N/A</v>
          </cell>
          <cell r="AG2204" t="e">
            <v>#N/A</v>
          </cell>
        </row>
        <row r="2205">
          <cell r="AA2205">
            <v>0</v>
          </cell>
          <cell r="AE2205" t="e">
            <v>#N/A</v>
          </cell>
          <cell r="AG2205" t="e">
            <v>#N/A</v>
          </cell>
        </row>
        <row r="2206">
          <cell r="AA2206">
            <v>0</v>
          </cell>
          <cell r="AE2206" t="e">
            <v>#N/A</v>
          </cell>
          <cell r="AG2206" t="e">
            <v>#N/A</v>
          </cell>
        </row>
        <row r="2207">
          <cell r="AA2207">
            <v>0</v>
          </cell>
          <cell r="AE2207" t="e">
            <v>#N/A</v>
          </cell>
          <cell r="AG2207" t="e">
            <v>#N/A</v>
          </cell>
        </row>
        <row r="2208">
          <cell r="AA2208">
            <v>0</v>
          </cell>
          <cell r="AE2208" t="e">
            <v>#N/A</v>
          </cell>
          <cell r="AG2208" t="e">
            <v>#N/A</v>
          </cell>
        </row>
        <row r="2209">
          <cell r="AA2209">
            <v>0</v>
          </cell>
          <cell r="AE2209" t="e">
            <v>#N/A</v>
          </cell>
          <cell r="AG2209" t="e">
            <v>#N/A</v>
          </cell>
        </row>
        <row r="2210">
          <cell r="AA2210">
            <v>0</v>
          </cell>
          <cell r="AE2210" t="e">
            <v>#N/A</v>
          </cell>
          <cell r="AG2210" t="e">
            <v>#N/A</v>
          </cell>
        </row>
        <row r="2211">
          <cell r="AA2211">
            <v>0</v>
          </cell>
          <cell r="AE2211" t="e">
            <v>#N/A</v>
          </cell>
          <cell r="AG2211" t="e">
            <v>#N/A</v>
          </cell>
        </row>
        <row r="2212">
          <cell r="AA2212">
            <v>0</v>
          </cell>
          <cell r="AE2212" t="e">
            <v>#N/A</v>
          </cell>
          <cell r="AG2212" t="e">
            <v>#N/A</v>
          </cell>
        </row>
        <row r="2213">
          <cell r="AA2213">
            <v>0</v>
          </cell>
          <cell r="AE2213" t="e">
            <v>#N/A</v>
          </cell>
          <cell r="AG2213" t="e">
            <v>#N/A</v>
          </cell>
        </row>
        <row r="2214">
          <cell r="AA2214">
            <v>0</v>
          </cell>
          <cell r="AE2214" t="e">
            <v>#N/A</v>
          </cell>
          <cell r="AG2214" t="e">
            <v>#N/A</v>
          </cell>
        </row>
        <row r="2215">
          <cell r="AA2215">
            <v>0</v>
          </cell>
          <cell r="AE2215" t="e">
            <v>#N/A</v>
          </cell>
          <cell r="AG2215" t="e">
            <v>#N/A</v>
          </cell>
        </row>
        <row r="2216">
          <cell r="AA2216">
            <v>0</v>
          </cell>
          <cell r="AE2216" t="e">
            <v>#N/A</v>
          </cell>
          <cell r="AG2216" t="e">
            <v>#N/A</v>
          </cell>
        </row>
        <row r="2217">
          <cell r="AA2217">
            <v>0</v>
          </cell>
          <cell r="AE2217" t="e">
            <v>#N/A</v>
          </cell>
          <cell r="AG2217" t="e">
            <v>#N/A</v>
          </cell>
        </row>
        <row r="2218">
          <cell r="AA2218">
            <v>0</v>
          </cell>
          <cell r="AE2218" t="e">
            <v>#N/A</v>
          </cell>
          <cell r="AG2218" t="e">
            <v>#N/A</v>
          </cell>
        </row>
        <row r="2219">
          <cell r="AA2219">
            <v>0</v>
          </cell>
          <cell r="AE2219" t="e">
            <v>#N/A</v>
          </cell>
          <cell r="AG2219" t="e">
            <v>#N/A</v>
          </cell>
        </row>
        <row r="2220">
          <cell r="AA2220">
            <v>0</v>
          </cell>
          <cell r="AE2220" t="e">
            <v>#N/A</v>
          </cell>
          <cell r="AG2220" t="e">
            <v>#N/A</v>
          </cell>
        </row>
        <row r="2221">
          <cell r="AA2221">
            <v>0</v>
          </cell>
          <cell r="AE2221" t="e">
            <v>#N/A</v>
          </cell>
          <cell r="AG2221" t="e">
            <v>#N/A</v>
          </cell>
        </row>
        <row r="2222">
          <cell r="AA2222">
            <v>0</v>
          </cell>
          <cell r="AE2222" t="e">
            <v>#N/A</v>
          </cell>
          <cell r="AG2222" t="e">
            <v>#N/A</v>
          </cell>
        </row>
        <row r="2223">
          <cell r="AA2223">
            <v>0</v>
          </cell>
          <cell r="AE2223" t="e">
            <v>#N/A</v>
          </cell>
          <cell r="AG2223" t="e">
            <v>#N/A</v>
          </cell>
        </row>
        <row r="2224">
          <cell r="AA2224">
            <v>0</v>
          </cell>
          <cell r="AE2224" t="e">
            <v>#N/A</v>
          </cell>
          <cell r="AG2224" t="e">
            <v>#N/A</v>
          </cell>
        </row>
        <row r="2225">
          <cell r="AA2225">
            <v>0</v>
          </cell>
          <cell r="AE2225" t="e">
            <v>#N/A</v>
          </cell>
          <cell r="AG2225" t="e">
            <v>#N/A</v>
          </cell>
        </row>
        <row r="2226">
          <cell r="AA2226">
            <v>0</v>
          </cell>
          <cell r="AE2226" t="e">
            <v>#N/A</v>
          </cell>
          <cell r="AG2226" t="e">
            <v>#N/A</v>
          </cell>
        </row>
        <row r="2227">
          <cell r="AA2227">
            <v>0</v>
          </cell>
          <cell r="AE2227" t="e">
            <v>#N/A</v>
          </cell>
          <cell r="AG2227" t="e">
            <v>#N/A</v>
          </cell>
        </row>
        <row r="2228">
          <cell r="AA2228">
            <v>0</v>
          </cell>
          <cell r="AE2228" t="e">
            <v>#N/A</v>
          </cell>
          <cell r="AG2228" t="e">
            <v>#N/A</v>
          </cell>
        </row>
        <row r="2229">
          <cell r="AA2229">
            <v>0</v>
          </cell>
          <cell r="AE2229" t="e">
            <v>#N/A</v>
          </cell>
          <cell r="AG2229" t="e">
            <v>#N/A</v>
          </cell>
        </row>
        <row r="2230">
          <cell r="AA2230">
            <v>0</v>
          </cell>
          <cell r="AE2230" t="e">
            <v>#N/A</v>
          </cell>
          <cell r="AG2230" t="e">
            <v>#N/A</v>
          </cell>
        </row>
        <row r="2231">
          <cell r="AA2231">
            <v>0</v>
          </cell>
          <cell r="AE2231" t="e">
            <v>#N/A</v>
          </cell>
          <cell r="AG2231" t="e">
            <v>#N/A</v>
          </cell>
        </row>
        <row r="2232">
          <cell r="AA2232">
            <v>0</v>
          </cell>
          <cell r="AE2232" t="e">
            <v>#N/A</v>
          </cell>
          <cell r="AG2232" t="e">
            <v>#N/A</v>
          </cell>
        </row>
        <row r="2233">
          <cell r="AA2233">
            <v>0</v>
          </cell>
          <cell r="AE2233" t="e">
            <v>#N/A</v>
          </cell>
          <cell r="AG2233" t="e">
            <v>#N/A</v>
          </cell>
        </row>
        <row r="2234">
          <cell r="AA2234">
            <v>0</v>
          </cell>
          <cell r="AE2234" t="e">
            <v>#N/A</v>
          </cell>
          <cell r="AG2234" t="e">
            <v>#N/A</v>
          </cell>
        </row>
        <row r="2235">
          <cell r="AA2235">
            <v>0</v>
          </cell>
          <cell r="AE2235" t="e">
            <v>#N/A</v>
          </cell>
          <cell r="AG2235" t="e">
            <v>#N/A</v>
          </cell>
        </row>
        <row r="2236">
          <cell r="AA2236">
            <v>0</v>
          </cell>
          <cell r="AE2236" t="e">
            <v>#N/A</v>
          </cell>
          <cell r="AG2236" t="e">
            <v>#N/A</v>
          </cell>
        </row>
        <row r="2237">
          <cell r="AA2237">
            <v>0</v>
          </cell>
          <cell r="AE2237" t="e">
            <v>#N/A</v>
          </cell>
          <cell r="AG2237" t="e">
            <v>#N/A</v>
          </cell>
        </row>
        <row r="2238">
          <cell r="AA2238">
            <v>0</v>
          </cell>
          <cell r="AE2238" t="e">
            <v>#N/A</v>
          </cell>
          <cell r="AG2238" t="e">
            <v>#N/A</v>
          </cell>
        </row>
        <row r="2239">
          <cell r="AA2239">
            <v>0</v>
          </cell>
          <cell r="AE2239" t="e">
            <v>#N/A</v>
          </cell>
          <cell r="AG2239" t="e">
            <v>#N/A</v>
          </cell>
        </row>
        <row r="2240">
          <cell r="AA2240">
            <v>0</v>
          </cell>
          <cell r="AE2240" t="e">
            <v>#N/A</v>
          </cell>
          <cell r="AG2240" t="e">
            <v>#N/A</v>
          </cell>
        </row>
        <row r="2241">
          <cell r="AA2241">
            <v>0</v>
          </cell>
          <cell r="AE2241" t="e">
            <v>#N/A</v>
          </cell>
          <cell r="AG2241" t="e">
            <v>#N/A</v>
          </cell>
        </row>
        <row r="2242">
          <cell r="AA2242">
            <v>0</v>
          </cell>
          <cell r="AE2242" t="e">
            <v>#N/A</v>
          </cell>
          <cell r="AG2242" t="e">
            <v>#N/A</v>
          </cell>
        </row>
        <row r="2243">
          <cell r="AA2243">
            <v>0</v>
          </cell>
          <cell r="AE2243" t="e">
            <v>#N/A</v>
          </cell>
          <cell r="AG2243" t="e">
            <v>#N/A</v>
          </cell>
        </row>
        <row r="2244">
          <cell r="AA2244">
            <v>0</v>
          </cell>
          <cell r="AE2244" t="e">
            <v>#N/A</v>
          </cell>
          <cell r="AG2244" t="e">
            <v>#N/A</v>
          </cell>
        </row>
        <row r="2245">
          <cell r="AA2245">
            <v>0</v>
          </cell>
          <cell r="AE2245" t="e">
            <v>#N/A</v>
          </cell>
          <cell r="AG2245" t="e">
            <v>#N/A</v>
          </cell>
        </row>
        <row r="2246">
          <cell r="AA2246">
            <v>0</v>
          </cell>
          <cell r="AE2246" t="e">
            <v>#N/A</v>
          </cell>
          <cell r="AG2246" t="e">
            <v>#N/A</v>
          </cell>
        </row>
        <row r="2247">
          <cell r="AA2247">
            <v>0</v>
          </cell>
          <cell r="AE2247" t="e">
            <v>#N/A</v>
          </cell>
          <cell r="AG2247" t="e">
            <v>#N/A</v>
          </cell>
        </row>
        <row r="2248">
          <cell r="AA2248">
            <v>0</v>
          </cell>
          <cell r="AE2248" t="e">
            <v>#N/A</v>
          </cell>
          <cell r="AG2248" t="e">
            <v>#N/A</v>
          </cell>
        </row>
        <row r="2249">
          <cell r="AA2249">
            <v>0</v>
          </cell>
          <cell r="AE2249" t="e">
            <v>#N/A</v>
          </cell>
          <cell r="AG2249" t="e">
            <v>#N/A</v>
          </cell>
        </row>
        <row r="2250">
          <cell r="AA2250">
            <v>0</v>
          </cell>
          <cell r="AE2250" t="e">
            <v>#N/A</v>
          </cell>
          <cell r="AG2250" t="e">
            <v>#N/A</v>
          </cell>
        </row>
        <row r="2251">
          <cell r="AA2251">
            <v>0</v>
          </cell>
          <cell r="AE2251" t="e">
            <v>#N/A</v>
          </cell>
          <cell r="AG2251" t="e">
            <v>#N/A</v>
          </cell>
        </row>
        <row r="2252">
          <cell r="AA2252">
            <v>0</v>
          </cell>
          <cell r="AE2252" t="e">
            <v>#N/A</v>
          </cell>
          <cell r="AG2252" t="e">
            <v>#N/A</v>
          </cell>
        </row>
        <row r="2253">
          <cell r="AA2253">
            <v>0</v>
          </cell>
          <cell r="AE2253" t="e">
            <v>#N/A</v>
          </cell>
          <cell r="AG2253" t="e">
            <v>#N/A</v>
          </cell>
        </row>
        <row r="2254">
          <cell r="AA2254">
            <v>0</v>
          </cell>
          <cell r="AE2254" t="e">
            <v>#N/A</v>
          </cell>
          <cell r="AG2254" t="e">
            <v>#N/A</v>
          </cell>
        </row>
        <row r="2255">
          <cell r="AA2255">
            <v>0</v>
          </cell>
          <cell r="AE2255" t="e">
            <v>#N/A</v>
          </cell>
          <cell r="AG2255" t="e">
            <v>#N/A</v>
          </cell>
        </row>
        <row r="2256">
          <cell r="AA2256">
            <v>0</v>
          </cell>
          <cell r="AE2256" t="e">
            <v>#N/A</v>
          </cell>
          <cell r="AG2256" t="e">
            <v>#N/A</v>
          </cell>
        </row>
        <row r="2257">
          <cell r="AA2257">
            <v>0</v>
          </cell>
          <cell r="AE2257" t="e">
            <v>#N/A</v>
          </cell>
          <cell r="AG2257" t="e">
            <v>#N/A</v>
          </cell>
        </row>
        <row r="2258">
          <cell r="AA2258">
            <v>0</v>
          </cell>
          <cell r="AE2258" t="e">
            <v>#N/A</v>
          </cell>
          <cell r="AG2258" t="e">
            <v>#N/A</v>
          </cell>
        </row>
        <row r="2259">
          <cell r="AA2259">
            <v>0</v>
          </cell>
          <cell r="AE2259" t="e">
            <v>#N/A</v>
          </cell>
          <cell r="AG2259" t="e">
            <v>#N/A</v>
          </cell>
        </row>
        <row r="2260">
          <cell r="AA2260">
            <v>0</v>
          </cell>
          <cell r="AE2260" t="e">
            <v>#N/A</v>
          </cell>
          <cell r="AG2260" t="e">
            <v>#N/A</v>
          </cell>
        </row>
        <row r="2261">
          <cell r="AA2261">
            <v>0</v>
          </cell>
          <cell r="AE2261" t="e">
            <v>#N/A</v>
          </cell>
          <cell r="AG2261" t="e">
            <v>#N/A</v>
          </cell>
        </row>
        <row r="2262">
          <cell r="AA2262">
            <v>0</v>
          </cell>
          <cell r="AE2262" t="e">
            <v>#N/A</v>
          </cell>
          <cell r="AG2262" t="e">
            <v>#N/A</v>
          </cell>
        </row>
        <row r="2263">
          <cell r="AA2263">
            <v>0</v>
          </cell>
          <cell r="AE2263" t="e">
            <v>#N/A</v>
          </cell>
          <cell r="AG2263" t="e">
            <v>#N/A</v>
          </cell>
        </row>
        <row r="2264">
          <cell r="AA2264">
            <v>0</v>
          </cell>
          <cell r="AE2264" t="e">
            <v>#N/A</v>
          </cell>
          <cell r="AG2264" t="e">
            <v>#N/A</v>
          </cell>
        </row>
        <row r="2265">
          <cell r="AA2265">
            <v>0</v>
          </cell>
          <cell r="AE2265" t="e">
            <v>#N/A</v>
          </cell>
          <cell r="AG2265" t="e">
            <v>#N/A</v>
          </cell>
        </row>
        <row r="2266">
          <cell r="AA2266">
            <v>0</v>
          </cell>
          <cell r="AE2266" t="e">
            <v>#N/A</v>
          </cell>
          <cell r="AG2266" t="e">
            <v>#N/A</v>
          </cell>
        </row>
        <row r="2267">
          <cell r="AA2267">
            <v>0</v>
          </cell>
          <cell r="AE2267" t="e">
            <v>#N/A</v>
          </cell>
          <cell r="AG2267" t="e">
            <v>#N/A</v>
          </cell>
        </row>
        <row r="2268">
          <cell r="AA2268">
            <v>0</v>
          </cell>
          <cell r="AE2268" t="e">
            <v>#N/A</v>
          </cell>
          <cell r="AG2268" t="e">
            <v>#N/A</v>
          </cell>
        </row>
        <row r="2269">
          <cell r="AA2269">
            <v>0</v>
          </cell>
          <cell r="AE2269" t="e">
            <v>#N/A</v>
          </cell>
          <cell r="AG2269" t="e">
            <v>#N/A</v>
          </cell>
        </row>
        <row r="2270">
          <cell r="AA2270">
            <v>0</v>
          </cell>
          <cell r="AE2270" t="e">
            <v>#N/A</v>
          </cell>
          <cell r="AG2270" t="e">
            <v>#N/A</v>
          </cell>
        </row>
        <row r="2271">
          <cell r="AA2271">
            <v>0</v>
          </cell>
          <cell r="AE2271" t="e">
            <v>#N/A</v>
          </cell>
          <cell r="AG2271" t="e">
            <v>#N/A</v>
          </cell>
        </row>
        <row r="2272">
          <cell r="AA2272">
            <v>0</v>
          </cell>
          <cell r="AE2272" t="e">
            <v>#N/A</v>
          </cell>
          <cell r="AG2272" t="e">
            <v>#N/A</v>
          </cell>
        </row>
        <row r="2273">
          <cell r="AA2273">
            <v>0</v>
          </cell>
          <cell r="AE2273" t="e">
            <v>#N/A</v>
          </cell>
          <cell r="AG2273" t="e">
            <v>#N/A</v>
          </cell>
        </row>
        <row r="2274">
          <cell r="AA2274">
            <v>0</v>
          </cell>
          <cell r="AE2274" t="e">
            <v>#N/A</v>
          </cell>
          <cell r="AG2274" t="e">
            <v>#N/A</v>
          </cell>
        </row>
        <row r="2275">
          <cell r="AA2275">
            <v>0</v>
          </cell>
          <cell r="AE2275" t="e">
            <v>#N/A</v>
          </cell>
          <cell r="AG2275" t="e">
            <v>#N/A</v>
          </cell>
        </row>
        <row r="2276">
          <cell r="AA2276">
            <v>0</v>
          </cell>
          <cell r="AE2276" t="e">
            <v>#N/A</v>
          </cell>
          <cell r="AG2276" t="e">
            <v>#N/A</v>
          </cell>
        </row>
        <row r="2277">
          <cell r="AA2277">
            <v>0</v>
          </cell>
          <cell r="AE2277" t="e">
            <v>#N/A</v>
          </cell>
          <cell r="AG2277" t="e">
            <v>#N/A</v>
          </cell>
        </row>
        <row r="2278">
          <cell r="AA2278">
            <v>0</v>
          </cell>
          <cell r="AE2278" t="e">
            <v>#N/A</v>
          </cell>
          <cell r="AG2278" t="e">
            <v>#N/A</v>
          </cell>
        </row>
        <row r="2279">
          <cell r="AA2279">
            <v>0</v>
          </cell>
          <cell r="AE2279" t="e">
            <v>#N/A</v>
          </cell>
          <cell r="AG2279" t="e">
            <v>#N/A</v>
          </cell>
        </row>
        <row r="2280">
          <cell r="AA2280">
            <v>0</v>
          </cell>
          <cell r="AE2280" t="e">
            <v>#N/A</v>
          </cell>
          <cell r="AG2280" t="e">
            <v>#N/A</v>
          </cell>
        </row>
        <row r="2281">
          <cell r="AA2281">
            <v>0</v>
          </cell>
          <cell r="AE2281" t="e">
            <v>#N/A</v>
          </cell>
          <cell r="AG2281" t="e">
            <v>#N/A</v>
          </cell>
        </row>
        <row r="2282">
          <cell r="AA2282">
            <v>0</v>
          </cell>
          <cell r="AE2282" t="e">
            <v>#N/A</v>
          </cell>
          <cell r="AG2282" t="e">
            <v>#N/A</v>
          </cell>
        </row>
        <row r="2283">
          <cell r="AA2283">
            <v>0</v>
          </cell>
          <cell r="AE2283" t="e">
            <v>#N/A</v>
          </cell>
          <cell r="AG2283" t="e">
            <v>#N/A</v>
          </cell>
        </row>
        <row r="2284">
          <cell r="AA2284">
            <v>0</v>
          </cell>
          <cell r="AE2284" t="e">
            <v>#N/A</v>
          </cell>
          <cell r="AG2284" t="e">
            <v>#N/A</v>
          </cell>
        </row>
        <row r="2285">
          <cell r="AA2285">
            <v>0</v>
          </cell>
          <cell r="AE2285" t="e">
            <v>#N/A</v>
          </cell>
          <cell r="AG2285" t="e">
            <v>#N/A</v>
          </cell>
        </row>
        <row r="2286">
          <cell r="AA2286">
            <v>0</v>
          </cell>
          <cell r="AE2286" t="e">
            <v>#N/A</v>
          </cell>
          <cell r="AG2286" t="e">
            <v>#N/A</v>
          </cell>
        </row>
        <row r="2287">
          <cell r="AA2287">
            <v>0</v>
          </cell>
          <cell r="AE2287" t="e">
            <v>#N/A</v>
          </cell>
          <cell r="AG2287" t="e">
            <v>#N/A</v>
          </cell>
        </row>
        <row r="2288">
          <cell r="AA2288">
            <v>0</v>
          </cell>
          <cell r="AE2288" t="e">
            <v>#N/A</v>
          </cell>
          <cell r="AG2288" t="e">
            <v>#N/A</v>
          </cell>
        </row>
        <row r="2289">
          <cell r="AA2289">
            <v>0</v>
          </cell>
          <cell r="AE2289" t="e">
            <v>#N/A</v>
          </cell>
          <cell r="AG2289" t="e">
            <v>#N/A</v>
          </cell>
        </row>
        <row r="2290">
          <cell r="AA2290">
            <v>0</v>
          </cell>
          <cell r="AE2290" t="e">
            <v>#N/A</v>
          </cell>
          <cell r="AG2290" t="e">
            <v>#N/A</v>
          </cell>
        </row>
        <row r="2291">
          <cell r="AA2291">
            <v>0</v>
          </cell>
          <cell r="AE2291" t="e">
            <v>#N/A</v>
          </cell>
          <cell r="AG2291" t="e">
            <v>#N/A</v>
          </cell>
        </row>
        <row r="2292">
          <cell r="AA2292">
            <v>0</v>
          </cell>
          <cell r="AE2292" t="e">
            <v>#N/A</v>
          </cell>
          <cell r="AG2292" t="e">
            <v>#N/A</v>
          </cell>
        </row>
        <row r="2293">
          <cell r="AA2293">
            <v>0</v>
          </cell>
          <cell r="AE2293" t="e">
            <v>#N/A</v>
          </cell>
          <cell r="AG2293" t="e">
            <v>#N/A</v>
          </cell>
        </row>
        <row r="2294">
          <cell r="AA2294">
            <v>0</v>
          </cell>
          <cell r="AE2294" t="e">
            <v>#N/A</v>
          </cell>
          <cell r="AG2294" t="e">
            <v>#N/A</v>
          </cell>
        </row>
        <row r="2295">
          <cell r="AA2295">
            <v>0</v>
          </cell>
          <cell r="AE2295" t="e">
            <v>#N/A</v>
          </cell>
          <cell r="AG2295" t="e">
            <v>#N/A</v>
          </cell>
        </row>
        <row r="2296">
          <cell r="AA2296">
            <v>0</v>
          </cell>
          <cell r="AE2296" t="e">
            <v>#N/A</v>
          </cell>
          <cell r="AG2296" t="e">
            <v>#N/A</v>
          </cell>
        </row>
        <row r="2297">
          <cell r="AA2297">
            <v>0</v>
          </cell>
          <cell r="AE2297" t="e">
            <v>#N/A</v>
          </cell>
          <cell r="AG2297" t="e">
            <v>#N/A</v>
          </cell>
        </row>
        <row r="2298">
          <cell r="AA2298">
            <v>0</v>
          </cell>
          <cell r="AE2298" t="e">
            <v>#N/A</v>
          </cell>
          <cell r="AG2298" t="e">
            <v>#N/A</v>
          </cell>
        </row>
        <row r="2299">
          <cell r="AA2299">
            <v>0</v>
          </cell>
          <cell r="AE2299" t="e">
            <v>#N/A</v>
          </cell>
          <cell r="AG2299" t="e">
            <v>#N/A</v>
          </cell>
        </row>
        <row r="2300">
          <cell r="AA2300">
            <v>0</v>
          </cell>
          <cell r="AE2300" t="e">
            <v>#N/A</v>
          </cell>
          <cell r="AG2300" t="e">
            <v>#N/A</v>
          </cell>
        </row>
        <row r="2301">
          <cell r="AA2301">
            <v>0</v>
          </cell>
          <cell r="AE2301" t="e">
            <v>#N/A</v>
          </cell>
          <cell r="AG2301" t="e">
            <v>#N/A</v>
          </cell>
        </row>
        <row r="2302">
          <cell r="AA2302">
            <v>0</v>
          </cell>
          <cell r="AE2302" t="e">
            <v>#N/A</v>
          </cell>
          <cell r="AG2302" t="e">
            <v>#N/A</v>
          </cell>
        </row>
        <row r="2303">
          <cell r="AA2303">
            <v>0</v>
          </cell>
          <cell r="AE2303" t="e">
            <v>#N/A</v>
          </cell>
          <cell r="AG2303" t="e">
            <v>#N/A</v>
          </cell>
        </row>
        <row r="2304">
          <cell r="AA2304">
            <v>0</v>
          </cell>
          <cell r="AE2304" t="e">
            <v>#N/A</v>
          </cell>
          <cell r="AG2304" t="e">
            <v>#N/A</v>
          </cell>
        </row>
        <row r="2305">
          <cell r="AA2305">
            <v>0</v>
          </cell>
          <cell r="AE2305" t="e">
            <v>#N/A</v>
          </cell>
          <cell r="AG2305" t="e">
            <v>#N/A</v>
          </cell>
        </row>
        <row r="2306">
          <cell r="AA2306">
            <v>0</v>
          </cell>
          <cell r="AE2306" t="e">
            <v>#N/A</v>
          </cell>
          <cell r="AG2306" t="e">
            <v>#N/A</v>
          </cell>
        </row>
        <row r="2307">
          <cell r="AA2307">
            <v>0</v>
          </cell>
          <cell r="AE2307" t="e">
            <v>#N/A</v>
          </cell>
          <cell r="AG2307" t="e">
            <v>#N/A</v>
          </cell>
        </row>
        <row r="2308">
          <cell r="AA2308">
            <v>0</v>
          </cell>
          <cell r="AE2308" t="e">
            <v>#N/A</v>
          </cell>
          <cell r="AG2308" t="e">
            <v>#N/A</v>
          </cell>
        </row>
        <row r="2309">
          <cell r="AA2309">
            <v>0</v>
          </cell>
          <cell r="AE2309" t="e">
            <v>#N/A</v>
          </cell>
          <cell r="AG2309" t="e">
            <v>#N/A</v>
          </cell>
        </row>
        <row r="2310">
          <cell r="AA2310">
            <v>0</v>
          </cell>
          <cell r="AE2310" t="e">
            <v>#N/A</v>
          </cell>
          <cell r="AG2310" t="e">
            <v>#N/A</v>
          </cell>
        </row>
        <row r="2311">
          <cell r="AA2311">
            <v>0</v>
          </cell>
          <cell r="AE2311" t="e">
            <v>#N/A</v>
          </cell>
          <cell r="AG2311" t="e">
            <v>#N/A</v>
          </cell>
        </row>
        <row r="2312">
          <cell r="AA2312">
            <v>0</v>
          </cell>
          <cell r="AE2312" t="e">
            <v>#N/A</v>
          </cell>
          <cell r="AG2312" t="e">
            <v>#N/A</v>
          </cell>
        </row>
        <row r="2313">
          <cell r="AA2313">
            <v>0</v>
          </cell>
          <cell r="AE2313" t="e">
            <v>#N/A</v>
          </cell>
          <cell r="AG2313" t="e">
            <v>#N/A</v>
          </cell>
        </row>
        <row r="2314">
          <cell r="AA2314">
            <v>0</v>
          </cell>
          <cell r="AE2314" t="e">
            <v>#N/A</v>
          </cell>
          <cell r="AG2314" t="e">
            <v>#N/A</v>
          </cell>
        </row>
        <row r="2315">
          <cell r="AA2315">
            <v>0</v>
          </cell>
          <cell r="AE2315" t="e">
            <v>#N/A</v>
          </cell>
          <cell r="AG2315" t="e">
            <v>#N/A</v>
          </cell>
        </row>
        <row r="2316">
          <cell r="AA2316">
            <v>0</v>
          </cell>
          <cell r="AE2316" t="e">
            <v>#N/A</v>
          </cell>
          <cell r="AG2316" t="e">
            <v>#N/A</v>
          </cell>
        </row>
        <row r="2317">
          <cell r="AA2317">
            <v>0</v>
          </cell>
          <cell r="AE2317" t="e">
            <v>#N/A</v>
          </cell>
          <cell r="AG2317" t="e">
            <v>#N/A</v>
          </cell>
        </row>
        <row r="2318">
          <cell r="AA2318">
            <v>0</v>
          </cell>
          <cell r="AE2318" t="e">
            <v>#N/A</v>
          </cell>
          <cell r="AG2318" t="e">
            <v>#N/A</v>
          </cell>
        </row>
        <row r="2319">
          <cell r="AA2319">
            <v>0</v>
          </cell>
          <cell r="AE2319" t="e">
            <v>#N/A</v>
          </cell>
          <cell r="AG2319" t="e">
            <v>#N/A</v>
          </cell>
        </row>
        <row r="2320">
          <cell r="AA2320">
            <v>0</v>
          </cell>
          <cell r="AE2320" t="e">
            <v>#N/A</v>
          </cell>
          <cell r="AG2320" t="e">
            <v>#N/A</v>
          </cell>
        </row>
        <row r="2321">
          <cell r="AA2321">
            <v>0</v>
          </cell>
          <cell r="AE2321" t="e">
            <v>#N/A</v>
          </cell>
          <cell r="AG2321" t="e">
            <v>#N/A</v>
          </cell>
        </row>
        <row r="2322">
          <cell r="AA2322">
            <v>0</v>
          </cell>
          <cell r="AE2322" t="e">
            <v>#N/A</v>
          </cell>
          <cell r="AG2322" t="e">
            <v>#N/A</v>
          </cell>
        </row>
        <row r="2323">
          <cell r="AA2323">
            <v>0</v>
          </cell>
          <cell r="AE2323" t="e">
            <v>#N/A</v>
          </cell>
          <cell r="AG2323" t="e">
            <v>#N/A</v>
          </cell>
        </row>
        <row r="2324">
          <cell r="AA2324">
            <v>0</v>
          </cell>
          <cell r="AE2324" t="e">
            <v>#N/A</v>
          </cell>
          <cell r="AG2324" t="e">
            <v>#N/A</v>
          </cell>
        </row>
        <row r="2325">
          <cell r="AA2325">
            <v>0</v>
          </cell>
          <cell r="AE2325" t="e">
            <v>#N/A</v>
          </cell>
          <cell r="AG2325" t="e">
            <v>#N/A</v>
          </cell>
        </row>
        <row r="2326">
          <cell r="AA2326">
            <v>0</v>
          </cell>
          <cell r="AE2326" t="e">
            <v>#N/A</v>
          </cell>
          <cell r="AG2326" t="e">
            <v>#N/A</v>
          </cell>
        </row>
        <row r="2327">
          <cell r="AA2327">
            <v>0</v>
          </cell>
          <cell r="AE2327" t="e">
            <v>#N/A</v>
          </cell>
          <cell r="AG2327" t="e">
            <v>#N/A</v>
          </cell>
        </row>
        <row r="2328">
          <cell r="AA2328">
            <v>0</v>
          </cell>
          <cell r="AE2328" t="e">
            <v>#N/A</v>
          </cell>
          <cell r="AG2328" t="e">
            <v>#N/A</v>
          </cell>
        </row>
        <row r="2329">
          <cell r="AA2329">
            <v>0</v>
          </cell>
          <cell r="AE2329" t="e">
            <v>#N/A</v>
          </cell>
          <cell r="AG2329" t="e">
            <v>#N/A</v>
          </cell>
        </row>
        <row r="2330">
          <cell r="AA2330">
            <v>0</v>
          </cell>
          <cell r="AE2330" t="e">
            <v>#N/A</v>
          </cell>
          <cell r="AG2330" t="e">
            <v>#N/A</v>
          </cell>
        </row>
        <row r="2331">
          <cell r="AA2331">
            <v>0</v>
          </cell>
          <cell r="AE2331" t="e">
            <v>#N/A</v>
          </cell>
          <cell r="AG2331" t="e">
            <v>#N/A</v>
          </cell>
        </row>
        <row r="2332">
          <cell r="AA2332">
            <v>0</v>
          </cell>
          <cell r="AE2332" t="e">
            <v>#N/A</v>
          </cell>
          <cell r="AG2332" t="e">
            <v>#N/A</v>
          </cell>
        </row>
        <row r="2333">
          <cell r="AA2333">
            <v>0</v>
          </cell>
          <cell r="AE2333" t="e">
            <v>#N/A</v>
          </cell>
          <cell r="AG2333" t="e">
            <v>#N/A</v>
          </cell>
        </row>
        <row r="2334">
          <cell r="AA2334">
            <v>0</v>
          </cell>
          <cell r="AE2334" t="e">
            <v>#N/A</v>
          </cell>
          <cell r="AG2334" t="e">
            <v>#N/A</v>
          </cell>
        </row>
        <row r="2335">
          <cell r="AA2335">
            <v>0</v>
          </cell>
          <cell r="AE2335" t="e">
            <v>#N/A</v>
          </cell>
          <cell r="AG2335" t="e">
            <v>#N/A</v>
          </cell>
        </row>
        <row r="2336">
          <cell r="AA2336">
            <v>0</v>
          </cell>
          <cell r="AE2336" t="e">
            <v>#N/A</v>
          </cell>
          <cell r="AG2336" t="e">
            <v>#N/A</v>
          </cell>
        </row>
        <row r="2337">
          <cell r="AA2337">
            <v>0</v>
          </cell>
          <cell r="AE2337" t="e">
            <v>#N/A</v>
          </cell>
          <cell r="AG2337" t="e">
            <v>#N/A</v>
          </cell>
        </row>
        <row r="2338">
          <cell r="AA2338">
            <v>0</v>
          </cell>
          <cell r="AE2338" t="e">
            <v>#N/A</v>
          </cell>
          <cell r="AG2338" t="e">
            <v>#N/A</v>
          </cell>
        </row>
        <row r="2339">
          <cell r="AA2339">
            <v>0</v>
          </cell>
          <cell r="AE2339" t="e">
            <v>#N/A</v>
          </cell>
          <cell r="AG2339" t="e">
            <v>#N/A</v>
          </cell>
        </row>
        <row r="2340">
          <cell r="AA2340">
            <v>0</v>
          </cell>
          <cell r="AE2340" t="e">
            <v>#N/A</v>
          </cell>
          <cell r="AG2340" t="e">
            <v>#N/A</v>
          </cell>
        </row>
        <row r="2341">
          <cell r="AA2341">
            <v>0</v>
          </cell>
          <cell r="AE2341" t="e">
            <v>#N/A</v>
          </cell>
          <cell r="AG2341" t="e">
            <v>#N/A</v>
          </cell>
        </row>
        <row r="2342">
          <cell r="AA2342">
            <v>0</v>
          </cell>
          <cell r="AE2342" t="e">
            <v>#N/A</v>
          </cell>
          <cell r="AG2342" t="e">
            <v>#N/A</v>
          </cell>
        </row>
        <row r="2343">
          <cell r="AA2343">
            <v>0</v>
          </cell>
          <cell r="AE2343" t="e">
            <v>#N/A</v>
          </cell>
          <cell r="AG2343" t="e">
            <v>#N/A</v>
          </cell>
        </row>
        <row r="2344">
          <cell r="AA2344">
            <v>0</v>
          </cell>
          <cell r="AE2344" t="e">
            <v>#N/A</v>
          </cell>
          <cell r="AG2344" t="e">
            <v>#N/A</v>
          </cell>
        </row>
        <row r="2345">
          <cell r="AA2345">
            <v>0</v>
          </cell>
          <cell r="AE2345" t="e">
            <v>#N/A</v>
          </cell>
          <cell r="AG2345" t="e">
            <v>#N/A</v>
          </cell>
        </row>
        <row r="2346">
          <cell r="AA2346">
            <v>0</v>
          </cell>
          <cell r="AE2346" t="e">
            <v>#N/A</v>
          </cell>
          <cell r="AG2346" t="e">
            <v>#N/A</v>
          </cell>
        </row>
        <row r="2347">
          <cell r="AA2347">
            <v>0</v>
          </cell>
          <cell r="AE2347" t="e">
            <v>#N/A</v>
          </cell>
          <cell r="AG2347" t="e">
            <v>#N/A</v>
          </cell>
        </row>
        <row r="2348">
          <cell r="AA2348">
            <v>0</v>
          </cell>
          <cell r="AE2348" t="e">
            <v>#N/A</v>
          </cell>
          <cell r="AG2348" t="e">
            <v>#N/A</v>
          </cell>
        </row>
        <row r="2349">
          <cell r="AA2349">
            <v>0</v>
          </cell>
          <cell r="AE2349" t="e">
            <v>#N/A</v>
          </cell>
          <cell r="AG2349" t="e">
            <v>#N/A</v>
          </cell>
        </row>
        <row r="2350">
          <cell r="AA2350">
            <v>0</v>
          </cell>
          <cell r="AE2350" t="e">
            <v>#N/A</v>
          </cell>
          <cell r="AG2350" t="e">
            <v>#N/A</v>
          </cell>
        </row>
        <row r="2351">
          <cell r="AA2351">
            <v>0</v>
          </cell>
          <cell r="AE2351" t="e">
            <v>#N/A</v>
          </cell>
          <cell r="AG2351" t="e">
            <v>#N/A</v>
          </cell>
        </row>
        <row r="2352">
          <cell r="AA2352">
            <v>0</v>
          </cell>
          <cell r="AE2352" t="e">
            <v>#N/A</v>
          </cell>
          <cell r="AG2352" t="e">
            <v>#N/A</v>
          </cell>
        </row>
        <row r="2353">
          <cell r="AA2353">
            <v>0</v>
          </cell>
          <cell r="AE2353" t="e">
            <v>#N/A</v>
          </cell>
          <cell r="AG2353" t="e">
            <v>#N/A</v>
          </cell>
        </row>
        <row r="2354">
          <cell r="AA2354">
            <v>0</v>
          </cell>
          <cell r="AE2354" t="e">
            <v>#N/A</v>
          </cell>
          <cell r="AG2354" t="e">
            <v>#N/A</v>
          </cell>
        </row>
        <row r="2355">
          <cell r="AA2355">
            <v>0</v>
          </cell>
          <cell r="AE2355" t="e">
            <v>#N/A</v>
          </cell>
          <cell r="AG2355" t="e">
            <v>#N/A</v>
          </cell>
        </row>
        <row r="2356">
          <cell r="AA2356">
            <v>0</v>
          </cell>
          <cell r="AE2356" t="e">
            <v>#N/A</v>
          </cell>
          <cell r="AG2356" t="e">
            <v>#N/A</v>
          </cell>
        </row>
        <row r="2357">
          <cell r="AA2357">
            <v>0</v>
          </cell>
          <cell r="AE2357" t="e">
            <v>#N/A</v>
          </cell>
          <cell r="AG2357" t="e">
            <v>#N/A</v>
          </cell>
        </row>
        <row r="2358">
          <cell r="AA2358">
            <v>0</v>
          </cell>
          <cell r="AE2358" t="e">
            <v>#N/A</v>
          </cell>
          <cell r="AG2358" t="e">
            <v>#N/A</v>
          </cell>
        </row>
        <row r="2359">
          <cell r="AA2359">
            <v>0</v>
          </cell>
          <cell r="AE2359" t="e">
            <v>#N/A</v>
          </cell>
          <cell r="AG2359" t="e">
            <v>#N/A</v>
          </cell>
        </row>
        <row r="2360">
          <cell r="AA2360">
            <v>0</v>
          </cell>
          <cell r="AE2360" t="e">
            <v>#N/A</v>
          </cell>
          <cell r="AG2360" t="e">
            <v>#N/A</v>
          </cell>
        </row>
        <row r="2361">
          <cell r="AA2361">
            <v>0</v>
          </cell>
          <cell r="AE2361" t="e">
            <v>#N/A</v>
          </cell>
          <cell r="AG2361" t="e">
            <v>#N/A</v>
          </cell>
        </row>
        <row r="2362">
          <cell r="AA2362">
            <v>0</v>
          </cell>
          <cell r="AE2362" t="e">
            <v>#N/A</v>
          </cell>
          <cell r="AG2362" t="e">
            <v>#N/A</v>
          </cell>
        </row>
        <row r="2363">
          <cell r="AA2363">
            <v>0</v>
          </cell>
          <cell r="AE2363" t="e">
            <v>#N/A</v>
          </cell>
          <cell r="AG2363" t="e">
            <v>#N/A</v>
          </cell>
        </row>
        <row r="2364">
          <cell r="AA2364">
            <v>0</v>
          </cell>
          <cell r="AE2364" t="e">
            <v>#N/A</v>
          </cell>
          <cell r="AG2364" t="e">
            <v>#N/A</v>
          </cell>
        </row>
        <row r="2365">
          <cell r="AA2365">
            <v>0</v>
          </cell>
          <cell r="AE2365" t="e">
            <v>#N/A</v>
          </cell>
          <cell r="AG2365" t="e">
            <v>#N/A</v>
          </cell>
        </row>
        <row r="2366">
          <cell r="AA2366">
            <v>0</v>
          </cell>
          <cell r="AE2366" t="e">
            <v>#N/A</v>
          </cell>
          <cell r="AG2366" t="e">
            <v>#N/A</v>
          </cell>
        </row>
        <row r="2367">
          <cell r="AA2367">
            <v>0</v>
          </cell>
          <cell r="AE2367" t="e">
            <v>#N/A</v>
          </cell>
          <cell r="AG2367" t="e">
            <v>#N/A</v>
          </cell>
        </row>
        <row r="2368">
          <cell r="AA2368">
            <v>0</v>
          </cell>
          <cell r="AE2368" t="e">
            <v>#N/A</v>
          </cell>
          <cell r="AG2368" t="e">
            <v>#N/A</v>
          </cell>
        </row>
        <row r="2369">
          <cell r="AA2369">
            <v>0</v>
          </cell>
          <cell r="AE2369" t="e">
            <v>#N/A</v>
          </cell>
          <cell r="AG2369" t="e">
            <v>#N/A</v>
          </cell>
        </row>
        <row r="2370">
          <cell r="AA2370">
            <v>0</v>
          </cell>
          <cell r="AE2370" t="e">
            <v>#N/A</v>
          </cell>
          <cell r="AG2370" t="e">
            <v>#N/A</v>
          </cell>
        </row>
        <row r="2371">
          <cell r="AA2371">
            <v>0</v>
          </cell>
          <cell r="AE2371" t="e">
            <v>#N/A</v>
          </cell>
          <cell r="AG2371" t="e">
            <v>#N/A</v>
          </cell>
        </row>
        <row r="2372">
          <cell r="AA2372">
            <v>0</v>
          </cell>
          <cell r="AE2372" t="e">
            <v>#N/A</v>
          </cell>
          <cell r="AG2372" t="e">
            <v>#N/A</v>
          </cell>
        </row>
        <row r="2373">
          <cell r="AA2373">
            <v>0</v>
          </cell>
          <cell r="AE2373" t="e">
            <v>#N/A</v>
          </cell>
          <cell r="AG2373" t="e">
            <v>#N/A</v>
          </cell>
        </row>
        <row r="2374">
          <cell r="AA2374">
            <v>0</v>
          </cell>
          <cell r="AE2374" t="e">
            <v>#N/A</v>
          </cell>
          <cell r="AG2374" t="e">
            <v>#N/A</v>
          </cell>
        </row>
        <row r="2375">
          <cell r="AA2375">
            <v>0</v>
          </cell>
          <cell r="AE2375" t="e">
            <v>#N/A</v>
          </cell>
          <cell r="AG2375" t="e">
            <v>#N/A</v>
          </cell>
        </row>
        <row r="2376">
          <cell r="AA2376">
            <v>0</v>
          </cell>
          <cell r="AE2376" t="e">
            <v>#N/A</v>
          </cell>
          <cell r="AG2376" t="e">
            <v>#N/A</v>
          </cell>
        </row>
        <row r="2377">
          <cell r="AA2377">
            <v>0</v>
          </cell>
          <cell r="AE2377" t="e">
            <v>#N/A</v>
          </cell>
          <cell r="AG2377" t="e">
            <v>#N/A</v>
          </cell>
        </row>
        <row r="2378">
          <cell r="AA2378">
            <v>0</v>
          </cell>
          <cell r="AE2378" t="e">
            <v>#N/A</v>
          </cell>
          <cell r="AG2378" t="e">
            <v>#N/A</v>
          </cell>
        </row>
        <row r="2379">
          <cell r="AA2379">
            <v>0</v>
          </cell>
          <cell r="AE2379" t="e">
            <v>#N/A</v>
          </cell>
          <cell r="AG2379" t="e">
            <v>#N/A</v>
          </cell>
        </row>
        <row r="2380">
          <cell r="AA2380">
            <v>0</v>
          </cell>
          <cell r="AE2380" t="e">
            <v>#N/A</v>
          </cell>
          <cell r="AG2380" t="e">
            <v>#N/A</v>
          </cell>
        </row>
        <row r="2381">
          <cell r="AA2381">
            <v>0</v>
          </cell>
          <cell r="AE2381" t="e">
            <v>#N/A</v>
          </cell>
          <cell r="AG2381" t="e">
            <v>#N/A</v>
          </cell>
        </row>
        <row r="2382">
          <cell r="AA2382">
            <v>0</v>
          </cell>
          <cell r="AE2382" t="e">
            <v>#N/A</v>
          </cell>
          <cell r="AG2382" t="e">
            <v>#N/A</v>
          </cell>
        </row>
        <row r="2383">
          <cell r="AA2383">
            <v>0</v>
          </cell>
          <cell r="AE2383" t="e">
            <v>#N/A</v>
          </cell>
          <cell r="AG2383" t="e">
            <v>#N/A</v>
          </cell>
        </row>
        <row r="2384">
          <cell r="AA2384">
            <v>0</v>
          </cell>
          <cell r="AE2384" t="e">
            <v>#N/A</v>
          </cell>
          <cell r="AG2384" t="e">
            <v>#N/A</v>
          </cell>
        </row>
        <row r="2385">
          <cell r="AA2385">
            <v>0</v>
          </cell>
          <cell r="AE2385" t="e">
            <v>#N/A</v>
          </cell>
          <cell r="AG2385" t="e">
            <v>#N/A</v>
          </cell>
        </row>
        <row r="2386">
          <cell r="AA2386">
            <v>0</v>
          </cell>
          <cell r="AE2386" t="e">
            <v>#N/A</v>
          </cell>
          <cell r="AG2386" t="e">
            <v>#N/A</v>
          </cell>
        </row>
        <row r="2387">
          <cell r="AA2387">
            <v>0</v>
          </cell>
          <cell r="AE2387" t="e">
            <v>#N/A</v>
          </cell>
          <cell r="AG2387" t="e">
            <v>#N/A</v>
          </cell>
        </row>
        <row r="2388">
          <cell r="AA2388">
            <v>0</v>
          </cell>
          <cell r="AE2388" t="e">
            <v>#N/A</v>
          </cell>
          <cell r="AG2388" t="e">
            <v>#N/A</v>
          </cell>
        </row>
        <row r="2389">
          <cell r="AA2389">
            <v>0</v>
          </cell>
          <cell r="AE2389" t="e">
            <v>#N/A</v>
          </cell>
          <cell r="AG2389" t="e">
            <v>#N/A</v>
          </cell>
        </row>
        <row r="2390">
          <cell r="AA2390">
            <v>0</v>
          </cell>
          <cell r="AE2390" t="e">
            <v>#N/A</v>
          </cell>
          <cell r="AG2390" t="e">
            <v>#N/A</v>
          </cell>
        </row>
        <row r="2391">
          <cell r="AA2391">
            <v>0</v>
          </cell>
          <cell r="AE2391" t="e">
            <v>#N/A</v>
          </cell>
          <cell r="AG2391" t="e">
            <v>#N/A</v>
          </cell>
        </row>
        <row r="2392">
          <cell r="AA2392">
            <v>0</v>
          </cell>
          <cell r="AE2392" t="e">
            <v>#N/A</v>
          </cell>
          <cell r="AG2392" t="e">
            <v>#N/A</v>
          </cell>
        </row>
        <row r="2393">
          <cell r="AA2393">
            <v>0</v>
          </cell>
          <cell r="AE2393" t="e">
            <v>#N/A</v>
          </cell>
          <cell r="AG2393" t="e">
            <v>#N/A</v>
          </cell>
        </row>
        <row r="2394">
          <cell r="AA2394">
            <v>0</v>
          </cell>
          <cell r="AE2394" t="e">
            <v>#N/A</v>
          </cell>
          <cell r="AG2394" t="e">
            <v>#N/A</v>
          </cell>
        </row>
        <row r="2395">
          <cell r="AA2395">
            <v>0</v>
          </cell>
          <cell r="AE2395" t="e">
            <v>#N/A</v>
          </cell>
          <cell r="AG2395" t="e">
            <v>#N/A</v>
          </cell>
        </row>
        <row r="2396">
          <cell r="AA2396">
            <v>0</v>
          </cell>
          <cell r="AE2396" t="e">
            <v>#N/A</v>
          </cell>
          <cell r="AG2396" t="e">
            <v>#N/A</v>
          </cell>
        </row>
        <row r="2397">
          <cell r="AA2397">
            <v>0</v>
          </cell>
          <cell r="AE2397" t="e">
            <v>#N/A</v>
          </cell>
          <cell r="AG2397" t="e">
            <v>#N/A</v>
          </cell>
        </row>
        <row r="2398">
          <cell r="AA2398">
            <v>0</v>
          </cell>
          <cell r="AE2398" t="e">
            <v>#N/A</v>
          </cell>
          <cell r="AG2398" t="e">
            <v>#N/A</v>
          </cell>
        </row>
        <row r="2399">
          <cell r="AA2399">
            <v>0</v>
          </cell>
          <cell r="AE2399" t="e">
            <v>#N/A</v>
          </cell>
          <cell r="AG2399" t="e">
            <v>#N/A</v>
          </cell>
        </row>
        <row r="2400">
          <cell r="AA2400">
            <v>0</v>
          </cell>
          <cell r="AE2400" t="e">
            <v>#N/A</v>
          </cell>
          <cell r="AG2400" t="e">
            <v>#N/A</v>
          </cell>
        </row>
        <row r="2401">
          <cell r="AA2401">
            <v>0</v>
          </cell>
          <cell r="AE2401" t="e">
            <v>#N/A</v>
          </cell>
          <cell r="AG2401" t="e">
            <v>#N/A</v>
          </cell>
        </row>
        <row r="2402">
          <cell r="AA2402">
            <v>0</v>
          </cell>
          <cell r="AE2402" t="e">
            <v>#N/A</v>
          </cell>
          <cell r="AG2402" t="e">
            <v>#N/A</v>
          </cell>
        </row>
        <row r="2403">
          <cell r="AA2403">
            <v>0</v>
          </cell>
          <cell r="AE2403" t="e">
            <v>#N/A</v>
          </cell>
          <cell r="AG2403" t="e">
            <v>#N/A</v>
          </cell>
        </row>
        <row r="2404">
          <cell r="AA2404">
            <v>0</v>
          </cell>
          <cell r="AE2404" t="e">
            <v>#N/A</v>
          </cell>
          <cell r="AG2404" t="e">
            <v>#N/A</v>
          </cell>
        </row>
        <row r="2405">
          <cell r="AA2405">
            <v>0</v>
          </cell>
          <cell r="AE2405" t="e">
            <v>#N/A</v>
          </cell>
          <cell r="AG2405" t="e">
            <v>#N/A</v>
          </cell>
        </row>
        <row r="2406">
          <cell r="AA2406">
            <v>0</v>
          </cell>
          <cell r="AE2406" t="e">
            <v>#N/A</v>
          </cell>
          <cell r="AG2406" t="e">
            <v>#N/A</v>
          </cell>
        </row>
        <row r="2407">
          <cell r="AA2407">
            <v>0</v>
          </cell>
          <cell r="AE2407" t="e">
            <v>#N/A</v>
          </cell>
          <cell r="AG2407" t="e">
            <v>#N/A</v>
          </cell>
        </row>
        <row r="2408">
          <cell r="AA2408">
            <v>0</v>
          </cell>
          <cell r="AE2408" t="e">
            <v>#N/A</v>
          </cell>
          <cell r="AG2408" t="e">
            <v>#N/A</v>
          </cell>
        </row>
        <row r="2409">
          <cell r="AA2409">
            <v>0</v>
          </cell>
          <cell r="AE2409" t="e">
            <v>#N/A</v>
          </cell>
          <cell r="AG2409" t="e">
            <v>#N/A</v>
          </cell>
        </row>
        <row r="2410">
          <cell r="AA2410">
            <v>0</v>
          </cell>
          <cell r="AE2410" t="e">
            <v>#N/A</v>
          </cell>
          <cell r="AG2410" t="e">
            <v>#N/A</v>
          </cell>
        </row>
        <row r="2411">
          <cell r="AA2411">
            <v>0</v>
          </cell>
          <cell r="AE2411" t="e">
            <v>#N/A</v>
          </cell>
          <cell r="AG2411" t="e">
            <v>#N/A</v>
          </cell>
        </row>
        <row r="2412">
          <cell r="AA2412">
            <v>0</v>
          </cell>
          <cell r="AE2412" t="e">
            <v>#N/A</v>
          </cell>
          <cell r="AG2412" t="e">
            <v>#N/A</v>
          </cell>
        </row>
        <row r="2413">
          <cell r="AA2413">
            <v>0</v>
          </cell>
          <cell r="AE2413" t="e">
            <v>#N/A</v>
          </cell>
          <cell r="AG2413" t="e">
            <v>#N/A</v>
          </cell>
        </row>
        <row r="2414">
          <cell r="AA2414">
            <v>0</v>
          </cell>
          <cell r="AE2414" t="e">
            <v>#N/A</v>
          </cell>
          <cell r="AG2414" t="e">
            <v>#N/A</v>
          </cell>
        </row>
        <row r="2415">
          <cell r="AA2415">
            <v>0</v>
          </cell>
          <cell r="AE2415" t="e">
            <v>#N/A</v>
          </cell>
          <cell r="AG2415" t="e">
            <v>#N/A</v>
          </cell>
        </row>
        <row r="2416">
          <cell r="AA2416">
            <v>0</v>
          </cell>
          <cell r="AE2416" t="e">
            <v>#N/A</v>
          </cell>
          <cell r="AG2416" t="e">
            <v>#N/A</v>
          </cell>
        </row>
        <row r="2417">
          <cell r="AA2417">
            <v>0</v>
          </cell>
          <cell r="AE2417" t="e">
            <v>#N/A</v>
          </cell>
          <cell r="AG2417" t="e">
            <v>#N/A</v>
          </cell>
        </row>
        <row r="2418">
          <cell r="AA2418">
            <v>0</v>
          </cell>
          <cell r="AE2418" t="e">
            <v>#N/A</v>
          </cell>
          <cell r="AG2418" t="e">
            <v>#N/A</v>
          </cell>
        </row>
        <row r="2419">
          <cell r="AA2419">
            <v>0</v>
          </cell>
          <cell r="AE2419" t="e">
            <v>#N/A</v>
          </cell>
          <cell r="AG2419" t="e">
            <v>#N/A</v>
          </cell>
        </row>
        <row r="2420">
          <cell r="AA2420">
            <v>0</v>
          </cell>
          <cell r="AE2420" t="e">
            <v>#N/A</v>
          </cell>
          <cell r="AG2420" t="e">
            <v>#N/A</v>
          </cell>
        </row>
        <row r="2421">
          <cell r="AA2421">
            <v>0</v>
          </cell>
          <cell r="AE2421" t="e">
            <v>#N/A</v>
          </cell>
          <cell r="AG2421" t="e">
            <v>#N/A</v>
          </cell>
        </row>
        <row r="2422">
          <cell r="AA2422">
            <v>0</v>
          </cell>
          <cell r="AE2422" t="e">
            <v>#N/A</v>
          </cell>
          <cell r="AG2422" t="e">
            <v>#N/A</v>
          </cell>
        </row>
        <row r="2423">
          <cell r="AA2423">
            <v>0</v>
          </cell>
          <cell r="AE2423" t="e">
            <v>#N/A</v>
          </cell>
          <cell r="AG2423" t="e">
            <v>#N/A</v>
          </cell>
        </row>
        <row r="2424">
          <cell r="AA2424">
            <v>0</v>
          </cell>
          <cell r="AE2424" t="e">
            <v>#N/A</v>
          </cell>
          <cell r="AG2424" t="e">
            <v>#N/A</v>
          </cell>
        </row>
        <row r="2425">
          <cell r="AA2425">
            <v>0</v>
          </cell>
          <cell r="AE2425" t="e">
            <v>#N/A</v>
          </cell>
          <cell r="AG2425" t="e">
            <v>#N/A</v>
          </cell>
        </row>
        <row r="2426">
          <cell r="AA2426">
            <v>0</v>
          </cell>
          <cell r="AE2426" t="e">
            <v>#N/A</v>
          </cell>
          <cell r="AG2426" t="e">
            <v>#N/A</v>
          </cell>
        </row>
        <row r="2427">
          <cell r="AA2427">
            <v>0</v>
          </cell>
          <cell r="AE2427" t="e">
            <v>#N/A</v>
          </cell>
          <cell r="AG2427" t="e">
            <v>#N/A</v>
          </cell>
        </row>
        <row r="2428">
          <cell r="AA2428">
            <v>0</v>
          </cell>
          <cell r="AE2428" t="e">
            <v>#N/A</v>
          </cell>
          <cell r="AG2428" t="e">
            <v>#N/A</v>
          </cell>
        </row>
        <row r="2429">
          <cell r="AA2429">
            <v>0</v>
          </cell>
          <cell r="AE2429" t="e">
            <v>#N/A</v>
          </cell>
          <cell r="AG2429" t="e">
            <v>#N/A</v>
          </cell>
        </row>
        <row r="2430">
          <cell r="AA2430">
            <v>0</v>
          </cell>
          <cell r="AE2430" t="e">
            <v>#N/A</v>
          </cell>
          <cell r="AG2430" t="e">
            <v>#N/A</v>
          </cell>
        </row>
        <row r="2431">
          <cell r="AA2431">
            <v>0</v>
          </cell>
          <cell r="AE2431" t="e">
            <v>#N/A</v>
          </cell>
          <cell r="AG2431" t="e">
            <v>#N/A</v>
          </cell>
        </row>
        <row r="2432">
          <cell r="AA2432">
            <v>0</v>
          </cell>
          <cell r="AE2432" t="e">
            <v>#N/A</v>
          </cell>
          <cell r="AG2432" t="e">
            <v>#N/A</v>
          </cell>
        </row>
        <row r="2433">
          <cell r="AA2433">
            <v>0</v>
          </cell>
          <cell r="AE2433" t="e">
            <v>#N/A</v>
          </cell>
          <cell r="AG2433" t="e">
            <v>#N/A</v>
          </cell>
        </row>
        <row r="2434">
          <cell r="AA2434">
            <v>0</v>
          </cell>
          <cell r="AE2434" t="e">
            <v>#N/A</v>
          </cell>
          <cell r="AG2434" t="e">
            <v>#N/A</v>
          </cell>
        </row>
        <row r="2435">
          <cell r="AA2435">
            <v>0</v>
          </cell>
          <cell r="AE2435" t="e">
            <v>#N/A</v>
          </cell>
          <cell r="AG2435" t="e">
            <v>#N/A</v>
          </cell>
        </row>
        <row r="2436">
          <cell r="AA2436">
            <v>0</v>
          </cell>
          <cell r="AE2436" t="e">
            <v>#N/A</v>
          </cell>
          <cell r="AG2436" t="e">
            <v>#N/A</v>
          </cell>
        </row>
        <row r="2437">
          <cell r="AA2437">
            <v>0</v>
          </cell>
          <cell r="AE2437" t="e">
            <v>#N/A</v>
          </cell>
          <cell r="AG2437" t="e">
            <v>#N/A</v>
          </cell>
        </row>
        <row r="2438">
          <cell r="AA2438">
            <v>0</v>
          </cell>
          <cell r="AE2438" t="e">
            <v>#N/A</v>
          </cell>
          <cell r="AG2438" t="e">
            <v>#N/A</v>
          </cell>
        </row>
        <row r="2439">
          <cell r="AA2439">
            <v>0</v>
          </cell>
          <cell r="AE2439" t="e">
            <v>#N/A</v>
          </cell>
          <cell r="AG2439" t="e">
            <v>#N/A</v>
          </cell>
        </row>
        <row r="2440">
          <cell r="AA2440">
            <v>0</v>
          </cell>
          <cell r="AE2440" t="e">
            <v>#N/A</v>
          </cell>
          <cell r="AG2440" t="e">
            <v>#N/A</v>
          </cell>
        </row>
        <row r="2441">
          <cell r="AA2441">
            <v>0</v>
          </cell>
          <cell r="AE2441" t="e">
            <v>#N/A</v>
          </cell>
          <cell r="AG2441" t="e">
            <v>#N/A</v>
          </cell>
        </row>
        <row r="2442">
          <cell r="AA2442">
            <v>0</v>
          </cell>
          <cell r="AE2442" t="e">
            <v>#N/A</v>
          </cell>
          <cell r="AG2442" t="e">
            <v>#N/A</v>
          </cell>
        </row>
        <row r="2443">
          <cell r="AA2443">
            <v>0</v>
          </cell>
          <cell r="AE2443" t="e">
            <v>#N/A</v>
          </cell>
          <cell r="AG2443" t="e">
            <v>#N/A</v>
          </cell>
        </row>
        <row r="2444">
          <cell r="AA2444">
            <v>0</v>
          </cell>
          <cell r="AE2444" t="e">
            <v>#N/A</v>
          </cell>
          <cell r="AG2444" t="e">
            <v>#N/A</v>
          </cell>
        </row>
        <row r="2445">
          <cell r="AA2445">
            <v>0</v>
          </cell>
          <cell r="AE2445" t="e">
            <v>#N/A</v>
          </cell>
          <cell r="AG2445" t="e">
            <v>#N/A</v>
          </cell>
        </row>
        <row r="2446">
          <cell r="AA2446">
            <v>0</v>
          </cell>
          <cell r="AE2446" t="e">
            <v>#N/A</v>
          </cell>
          <cell r="AG2446" t="e">
            <v>#N/A</v>
          </cell>
        </row>
        <row r="2447">
          <cell r="AA2447">
            <v>0</v>
          </cell>
          <cell r="AE2447" t="e">
            <v>#N/A</v>
          </cell>
          <cell r="AG2447" t="e">
            <v>#N/A</v>
          </cell>
        </row>
        <row r="2448">
          <cell r="AA2448">
            <v>0</v>
          </cell>
          <cell r="AE2448" t="e">
            <v>#N/A</v>
          </cell>
          <cell r="AG2448" t="e">
            <v>#N/A</v>
          </cell>
        </row>
        <row r="2449">
          <cell r="AA2449">
            <v>0</v>
          </cell>
          <cell r="AE2449" t="e">
            <v>#N/A</v>
          </cell>
          <cell r="AG2449" t="e">
            <v>#N/A</v>
          </cell>
        </row>
        <row r="2450">
          <cell r="AA2450">
            <v>0</v>
          </cell>
          <cell r="AE2450" t="e">
            <v>#N/A</v>
          </cell>
          <cell r="AG2450" t="e">
            <v>#N/A</v>
          </cell>
        </row>
        <row r="2451">
          <cell r="AA2451">
            <v>0</v>
          </cell>
          <cell r="AE2451" t="e">
            <v>#N/A</v>
          </cell>
          <cell r="AG2451" t="e">
            <v>#N/A</v>
          </cell>
        </row>
        <row r="2452">
          <cell r="AA2452">
            <v>0</v>
          </cell>
          <cell r="AE2452" t="e">
            <v>#N/A</v>
          </cell>
          <cell r="AG2452" t="e">
            <v>#N/A</v>
          </cell>
        </row>
        <row r="2453">
          <cell r="AA2453">
            <v>0</v>
          </cell>
          <cell r="AE2453" t="e">
            <v>#N/A</v>
          </cell>
          <cell r="AG2453" t="e">
            <v>#N/A</v>
          </cell>
        </row>
        <row r="2454">
          <cell r="AA2454">
            <v>0</v>
          </cell>
          <cell r="AE2454" t="e">
            <v>#N/A</v>
          </cell>
          <cell r="AG2454" t="e">
            <v>#N/A</v>
          </cell>
        </row>
        <row r="2455">
          <cell r="AA2455">
            <v>0</v>
          </cell>
          <cell r="AE2455" t="e">
            <v>#N/A</v>
          </cell>
          <cell r="AG2455" t="e">
            <v>#N/A</v>
          </cell>
        </row>
        <row r="2456">
          <cell r="AA2456">
            <v>0</v>
          </cell>
          <cell r="AE2456" t="e">
            <v>#N/A</v>
          </cell>
          <cell r="AG2456" t="e">
            <v>#N/A</v>
          </cell>
        </row>
        <row r="2457">
          <cell r="AA2457">
            <v>0</v>
          </cell>
          <cell r="AE2457" t="e">
            <v>#N/A</v>
          </cell>
          <cell r="AG2457" t="e">
            <v>#N/A</v>
          </cell>
        </row>
        <row r="2458">
          <cell r="AA2458">
            <v>0</v>
          </cell>
          <cell r="AE2458" t="e">
            <v>#N/A</v>
          </cell>
          <cell r="AG2458" t="e">
            <v>#N/A</v>
          </cell>
        </row>
        <row r="2459">
          <cell r="AA2459">
            <v>0</v>
          </cell>
          <cell r="AE2459" t="e">
            <v>#N/A</v>
          </cell>
          <cell r="AG2459" t="e">
            <v>#N/A</v>
          </cell>
        </row>
        <row r="2460">
          <cell r="AA2460">
            <v>0</v>
          </cell>
          <cell r="AE2460" t="e">
            <v>#N/A</v>
          </cell>
          <cell r="AG2460" t="e">
            <v>#N/A</v>
          </cell>
        </row>
        <row r="2461">
          <cell r="AA2461">
            <v>0</v>
          </cell>
          <cell r="AE2461" t="e">
            <v>#N/A</v>
          </cell>
          <cell r="AG2461" t="e">
            <v>#N/A</v>
          </cell>
        </row>
        <row r="2462">
          <cell r="AA2462">
            <v>0</v>
          </cell>
          <cell r="AE2462" t="e">
            <v>#N/A</v>
          </cell>
          <cell r="AG2462" t="e">
            <v>#N/A</v>
          </cell>
        </row>
        <row r="2463">
          <cell r="AA2463">
            <v>0</v>
          </cell>
          <cell r="AE2463" t="e">
            <v>#N/A</v>
          </cell>
          <cell r="AG2463" t="e">
            <v>#N/A</v>
          </cell>
        </row>
        <row r="2464">
          <cell r="AA2464">
            <v>0</v>
          </cell>
          <cell r="AE2464" t="e">
            <v>#N/A</v>
          </cell>
          <cell r="AG2464" t="e">
            <v>#N/A</v>
          </cell>
        </row>
        <row r="2465">
          <cell r="AA2465">
            <v>0</v>
          </cell>
          <cell r="AE2465" t="e">
            <v>#N/A</v>
          </cell>
          <cell r="AG2465" t="e">
            <v>#N/A</v>
          </cell>
        </row>
        <row r="2466">
          <cell r="AA2466">
            <v>0</v>
          </cell>
          <cell r="AE2466" t="e">
            <v>#N/A</v>
          </cell>
          <cell r="AG2466" t="e">
            <v>#N/A</v>
          </cell>
        </row>
        <row r="2467">
          <cell r="AA2467">
            <v>0</v>
          </cell>
          <cell r="AE2467" t="e">
            <v>#N/A</v>
          </cell>
          <cell r="AG2467" t="e">
            <v>#N/A</v>
          </cell>
        </row>
        <row r="2468">
          <cell r="AA2468">
            <v>0</v>
          </cell>
          <cell r="AE2468" t="e">
            <v>#N/A</v>
          </cell>
          <cell r="AG2468" t="e">
            <v>#N/A</v>
          </cell>
        </row>
        <row r="2469">
          <cell r="AA2469">
            <v>0</v>
          </cell>
          <cell r="AE2469" t="e">
            <v>#N/A</v>
          </cell>
          <cell r="AG2469" t="e">
            <v>#N/A</v>
          </cell>
        </row>
        <row r="2470">
          <cell r="AA2470">
            <v>0</v>
          </cell>
          <cell r="AE2470" t="e">
            <v>#N/A</v>
          </cell>
          <cell r="AG2470" t="e">
            <v>#N/A</v>
          </cell>
        </row>
        <row r="2471">
          <cell r="AA2471">
            <v>0</v>
          </cell>
          <cell r="AE2471" t="e">
            <v>#N/A</v>
          </cell>
          <cell r="AG2471" t="e">
            <v>#N/A</v>
          </cell>
        </row>
        <row r="2472">
          <cell r="AA2472">
            <v>0</v>
          </cell>
          <cell r="AE2472" t="e">
            <v>#N/A</v>
          </cell>
          <cell r="AG2472" t="e">
            <v>#N/A</v>
          </cell>
        </row>
        <row r="2473">
          <cell r="AA2473">
            <v>0</v>
          </cell>
          <cell r="AE2473" t="e">
            <v>#N/A</v>
          </cell>
          <cell r="AG2473" t="e">
            <v>#N/A</v>
          </cell>
        </row>
        <row r="2474">
          <cell r="AA2474">
            <v>0</v>
          </cell>
          <cell r="AE2474" t="e">
            <v>#N/A</v>
          </cell>
          <cell r="AG2474" t="e">
            <v>#N/A</v>
          </cell>
        </row>
        <row r="2475">
          <cell r="AA2475">
            <v>0</v>
          </cell>
          <cell r="AE2475" t="e">
            <v>#N/A</v>
          </cell>
          <cell r="AG2475" t="e">
            <v>#N/A</v>
          </cell>
        </row>
        <row r="2476">
          <cell r="AA2476">
            <v>0</v>
          </cell>
          <cell r="AE2476" t="e">
            <v>#N/A</v>
          </cell>
          <cell r="AG2476" t="e">
            <v>#N/A</v>
          </cell>
        </row>
        <row r="2477">
          <cell r="AA2477">
            <v>0</v>
          </cell>
          <cell r="AE2477" t="e">
            <v>#N/A</v>
          </cell>
          <cell r="AG2477" t="e">
            <v>#N/A</v>
          </cell>
        </row>
        <row r="2478">
          <cell r="AA2478">
            <v>0</v>
          </cell>
          <cell r="AE2478" t="e">
            <v>#N/A</v>
          </cell>
          <cell r="AG2478" t="e">
            <v>#N/A</v>
          </cell>
        </row>
        <row r="2479">
          <cell r="AA2479">
            <v>0</v>
          </cell>
          <cell r="AE2479" t="e">
            <v>#N/A</v>
          </cell>
          <cell r="AG2479" t="e">
            <v>#N/A</v>
          </cell>
        </row>
        <row r="2480">
          <cell r="AA2480">
            <v>0</v>
          </cell>
          <cell r="AE2480" t="e">
            <v>#N/A</v>
          </cell>
          <cell r="AG2480" t="e">
            <v>#N/A</v>
          </cell>
        </row>
        <row r="2481">
          <cell r="AA2481">
            <v>0</v>
          </cell>
          <cell r="AE2481" t="e">
            <v>#N/A</v>
          </cell>
          <cell r="AG2481" t="e">
            <v>#N/A</v>
          </cell>
        </row>
        <row r="2482">
          <cell r="AA2482">
            <v>0</v>
          </cell>
          <cell r="AE2482" t="e">
            <v>#N/A</v>
          </cell>
          <cell r="AG2482" t="e">
            <v>#N/A</v>
          </cell>
        </row>
        <row r="2483">
          <cell r="AA2483">
            <v>0</v>
          </cell>
          <cell r="AE2483" t="e">
            <v>#N/A</v>
          </cell>
          <cell r="AG2483" t="e">
            <v>#N/A</v>
          </cell>
        </row>
        <row r="2484">
          <cell r="AA2484">
            <v>0</v>
          </cell>
          <cell r="AE2484" t="e">
            <v>#N/A</v>
          </cell>
          <cell r="AG2484" t="e">
            <v>#N/A</v>
          </cell>
        </row>
        <row r="2485">
          <cell r="AA2485">
            <v>0</v>
          </cell>
          <cell r="AE2485" t="e">
            <v>#N/A</v>
          </cell>
          <cell r="AG2485" t="e">
            <v>#N/A</v>
          </cell>
        </row>
        <row r="2486">
          <cell r="AA2486">
            <v>0</v>
          </cell>
          <cell r="AE2486" t="e">
            <v>#N/A</v>
          </cell>
          <cell r="AG2486" t="e">
            <v>#N/A</v>
          </cell>
        </row>
        <row r="2487">
          <cell r="AA2487">
            <v>0</v>
          </cell>
          <cell r="AE2487" t="e">
            <v>#N/A</v>
          </cell>
          <cell r="AG2487" t="e">
            <v>#N/A</v>
          </cell>
        </row>
        <row r="2488">
          <cell r="AA2488">
            <v>0</v>
          </cell>
          <cell r="AE2488" t="e">
            <v>#N/A</v>
          </cell>
          <cell r="AG2488" t="e">
            <v>#N/A</v>
          </cell>
        </row>
        <row r="2489">
          <cell r="AA2489">
            <v>0</v>
          </cell>
          <cell r="AE2489" t="e">
            <v>#N/A</v>
          </cell>
          <cell r="AG2489" t="e">
            <v>#N/A</v>
          </cell>
        </row>
        <row r="2490">
          <cell r="AA2490">
            <v>0</v>
          </cell>
          <cell r="AE2490" t="e">
            <v>#N/A</v>
          </cell>
          <cell r="AG2490" t="e">
            <v>#N/A</v>
          </cell>
        </row>
        <row r="2491">
          <cell r="AA2491">
            <v>0</v>
          </cell>
          <cell r="AE2491" t="e">
            <v>#N/A</v>
          </cell>
          <cell r="AG2491" t="e">
            <v>#N/A</v>
          </cell>
        </row>
        <row r="2492">
          <cell r="AA2492">
            <v>0</v>
          </cell>
          <cell r="AE2492" t="e">
            <v>#N/A</v>
          </cell>
          <cell r="AG2492" t="e">
            <v>#N/A</v>
          </cell>
        </row>
        <row r="2493">
          <cell r="AA2493">
            <v>0</v>
          </cell>
          <cell r="AE2493" t="e">
            <v>#N/A</v>
          </cell>
          <cell r="AG2493" t="e">
            <v>#N/A</v>
          </cell>
        </row>
        <row r="2494">
          <cell r="AA2494">
            <v>0</v>
          </cell>
          <cell r="AE2494" t="e">
            <v>#N/A</v>
          </cell>
          <cell r="AG2494" t="e">
            <v>#N/A</v>
          </cell>
        </row>
        <row r="2495">
          <cell r="AA2495">
            <v>0</v>
          </cell>
          <cell r="AE2495" t="e">
            <v>#N/A</v>
          </cell>
          <cell r="AG2495" t="e">
            <v>#N/A</v>
          </cell>
        </row>
        <row r="2496">
          <cell r="AA2496">
            <v>0</v>
          </cell>
          <cell r="AE2496" t="e">
            <v>#N/A</v>
          </cell>
          <cell r="AG2496" t="e">
            <v>#N/A</v>
          </cell>
        </row>
        <row r="2497">
          <cell r="AA2497">
            <v>0</v>
          </cell>
          <cell r="AE2497" t="e">
            <v>#N/A</v>
          </cell>
          <cell r="AG2497" t="e">
            <v>#N/A</v>
          </cell>
        </row>
        <row r="2498">
          <cell r="AA2498">
            <v>0</v>
          </cell>
          <cell r="AE2498" t="e">
            <v>#N/A</v>
          </cell>
          <cell r="AG2498" t="e">
            <v>#N/A</v>
          </cell>
        </row>
        <row r="2499">
          <cell r="AA2499">
            <v>0</v>
          </cell>
          <cell r="AE2499" t="e">
            <v>#N/A</v>
          </cell>
          <cell r="AG2499" t="e">
            <v>#N/A</v>
          </cell>
        </row>
        <row r="2500">
          <cell r="AA2500">
            <v>0</v>
          </cell>
          <cell r="AE2500" t="e">
            <v>#N/A</v>
          </cell>
          <cell r="AG2500" t="e">
            <v>#N/A</v>
          </cell>
        </row>
        <row r="2501">
          <cell r="AA2501">
            <v>0</v>
          </cell>
          <cell r="AE2501" t="e">
            <v>#N/A</v>
          </cell>
          <cell r="AG2501" t="e">
            <v>#N/A</v>
          </cell>
        </row>
        <row r="2502">
          <cell r="AA2502">
            <v>0</v>
          </cell>
          <cell r="AE2502" t="e">
            <v>#N/A</v>
          </cell>
          <cell r="AG2502" t="e">
            <v>#N/A</v>
          </cell>
        </row>
        <row r="2503">
          <cell r="AA2503">
            <v>0</v>
          </cell>
          <cell r="AE2503" t="e">
            <v>#N/A</v>
          </cell>
          <cell r="AG2503" t="e">
            <v>#N/A</v>
          </cell>
        </row>
        <row r="2504">
          <cell r="AA2504">
            <v>0</v>
          </cell>
          <cell r="AE2504" t="e">
            <v>#N/A</v>
          </cell>
          <cell r="AG2504" t="e">
            <v>#N/A</v>
          </cell>
        </row>
        <row r="2505">
          <cell r="AA2505">
            <v>0</v>
          </cell>
          <cell r="AE2505" t="e">
            <v>#N/A</v>
          </cell>
          <cell r="AG2505" t="e">
            <v>#N/A</v>
          </cell>
        </row>
        <row r="2506">
          <cell r="AA2506">
            <v>0</v>
          </cell>
          <cell r="AE2506" t="e">
            <v>#N/A</v>
          </cell>
          <cell r="AG2506" t="e">
            <v>#N/A</v>
          </cell>
        </row>
        <row r="2507">
          <cell r="AA2507">
            <v>0</v>
          </cell>
          <cell r="AE2507" t="e">
            <v>#N/A</v>
          </cell>
          <cell r="AG2507" t="e">
            <v>#N/A</v>
          </cell>
        </row>
        <row r="2508">
          <cell r="AA2508">
            <v>0</v>
          </cell>
          <cell r="AE2508" t="e">
            <v>#N/A</v>
          </cell>
          <cell r="AG2508" t="e">
            <v>#N/A</v>
          </cell>
        </row>
        <row r="2509">
          <cell r="AA2509">
            <v>0</v>
          </cell>
          <cell r="AE2509" t="e">
            <v>#N/A</v>
          </cell>
          <cell r="AG2509" t="e">
            <v>#N/A</v>
          </cell>
        </row>
        <row r="2510">
          <cell r="AA2510">
            <v>0</v>
          </cell>
          <cell r="AE2510" t="e">
            <v>#N/A</v>
          </cell>
          <cell r="AG2510" t="e">
            <v>#N/A</v>
          </cell>
        </row>
        <row r="2511">
          <cell r="AA2511">
            <v>0</v>
          </cell>
          <cell r="AE2511" t="e">
            <v>#N/A</v>
          </cell>
          <cell r="AG2511" t="e">
            <v>#N/A</v>
          </cell>
        </row>
        <row r="2512">
          <cell r="AA2512">
            <v>0</v>
          </cell>
          <cell r="AE2512" t="e">
            <v>#N/A</v>
          </cell>
          <cell r="AG2512" t="e">
            <v>#N/A</v>
          </cell>
        </row>
        <row r="2513">
          <cell r="AA2513">
            <v>0</v>
          </cell>
          <cell r="AE2513" t="e">
            <v>#N/A</v>
          </cell>
          <cell r="AG2513" t="e">
            <v>#N/A</v>
          </cell>
        </row>
        <row r="2514">
          <cell r="AA2514">
            <v>0</v>
          </cell>
          <cell r="AE2514" t="e">
            <v>#N/A</v>
          </cell>
          <cell r="AG2514" t="e">
            <v>#N/A</v>
          </cell>
        </row>
        <row r="2515">
          <cell r="AA2515">
            <v>0</v>
          </cell>
          <cell r="AE2515" t="e">
            <v>#N/A</v>
          </cell>
          <cell r="AG2515" t="e">
            <v>#N/A</v>
          </cell>
        </row>
        <row r="2516">
          <cell r="AA2516">
            <v>0</v>
          </cell>
          <cell r="AE2516" t="e">
            <v>#N/A</v>
          </cell>
          <cell r="AG2516" t="e">
            <v>#N/A</v>
          </cell>
        </row>
        <row r="2517">
          <cell r="AA2517">
            <v>0</v>
          </cell>
          <cell r="AE2517" t="e">
            <v>#N/A</v>
          </cell>
          <cell r="AG2517" t="e">
            <v>#N/A</v>
          </cell>
        </row>
        <row r="2518">
          <cell r="AA2518">
            <v>0</v>
          </cell>
          <cell r="AE2518" t="e">
            <v>#N/A</v>
          </cell>
          <cell r="AG2518" t="e">
            <v>#N/A</v>
          </cell>
        </row>
        <row r="2519">
          <cell r="AA2519">
            <v>0</v>
          </cell>
          <cell r="AE2519" t="e">
            <v>#N/A</v>
          </cell>
          <cell r="AG2519" t="e">
            <v>#N/A</v>
          </cell>
        </row>
        <row r="2520">
          <cell r="AA2520">
            <v>0</v>
          </cell>
          <cell r="AE2520" t="e">
            <v>#N/A</v>
          </cell>
          <cell r="AG2520" t="e">
            <v>#N/A</v>
          </cell>
        </row>
        <row r="2521">
          <cell r="AA2521">
            <v>0</v>
          </cell>
          <cell r="AE2521" t="e">
            <v>#N/A</v>
          </cell>
          <cell r="AG2521" t="e">
            <v>#N/A</v>
          </cell>
        </row>
        <row r="2522">
          <cell r="AA2522">
            <v>0</v>
          </cell>
          <cell r="AE2522" t="e">
            <v>#N/A</v>
          </cell>
          <cell r="AG2522" t="e">
            <v>#N/A</v>
          </cell>
        </row>
        <row r="2523">
          <cell r="AA2523">
            <v>0</v>
          </cell>
          <cell r="AE2523" t="e">
            <v>#N/A</v>
          </cell>
          <cell r="AG2523" t="e">
            <v>#N/A</v>
          </cell>
        </row>
        <row r="2524">
          <cell r="AA2524">
            <v>0</v>
          </cell>
          <cell r="AE2524" t="e">
            <v>#N/A</v>
          </cell>
          <cell r="AG2524" t="e">
            <v>#N/A</v>
          </cell>
        </row>
        <row r="2525">
          <cell r="AA2525">
            <v>0</v>
          </cell>
          <cell r="AE2525" t="e">
            <v>#N/A</v>
          </cell>
          <cell r="AG2525" t="e">
            <v>#N/A</v>
          </cell>
        </row>
        <row r="2526">
          <cell r="AA2526">
            <v>0</v>
          </cell>
          <cell r="AE2526" t="e">
            <v>#N/A</v>
          </cell>
          <cell r="AG2526" t="e">
            <v>#N/A</v>
          </cell>
        </row>
        <row r="2527">
          <cell r="AA2527">
            <v>0</v>
          </cell>
          <cell r="AE2527" t="e">
            <v>#N/A</v>
          </cell>
          <cell r="AG2527" t="e">
            <v>#N/A</v>
          </cell>
        </row>
        <row r="2528">
          <cell r="AA2528">
            <v>0</v>
          </cell>
          <cell r="AE2528" t="e">
            <v>#N/A</v>
          </cell>
          <cell r="AG2528" t="e">
            <v>#N/A</v>
          </cell>
        </row>
        <row r="2529">
          <cell r="AA2529">
            <v>0</v>
          </cell>
          <cell r="AE2529" t="e">
            <v>#N/A</v>
          </cell>
          <cell r="AG2529" t="e">
            <v>#N/A</v>
          </cell>
        </row>
        <row r="2530">
          <cell r="AA2530">
            <v>0</v>
          </cell>
          <cell r="AE2530" t="e">
            <v>#N/A</v>
          </cell>
          <cell r="AG2530" t="e">
            <v>#N/A</v>
          </cell>
        </row>
        <row r="2531">
          <cell r="AA2531">
            <v>0</v>
          </cell>
          <cell r="AE2531" t="e">
            <v>#N/A</v>
          </cell>
          <cell r="AG2531" t="e">
            <v>#N/A</v>
          </cell>
        </row>
        <row r="2532">
          <cell r="AA2532">
            <v>0</v>
          </cell>
          <cell r="AE2532" t="e">
            <v>#N/A</v>
          </cell>
          <cell r="AG2532" t="e">
            <v>#N/A</v>
          </cell>
        </row>
        <row r="2533">
          <cell r="AA2533">
            <v>0</v>
          </cell>
          <cell r="AE2533" t="e">
            <v>#N/A</v>
          </cell>
          <cell r="AG2533" t="e">
            <v>#N/A</v>
          </cell>
        </row>
        <row r="2534">
          <cell r="AA2534">
            <v>0</v>
          </cell>
          <cell r="AE2534" t="e">
            <v>#N/A</v>
          </cell>
          <cell r="AG2534" t="e">
            <v>#N/A</v>
          </cell>
        </row>
        <row r="2535">
          <cell r="AA2535">
            <v>0</v>
          </cell>
          <cell r="AE2535" t="e">
            <v>#N/A</v>
          </cell>
          <cell r="AG2535" t="e">
            <v>#N/A</v>
          </cell>
        </row>
        <row r="2536">
          <cell r="AA2536">
            <v>0</v>
          </cell>
          <cell r="AE2536" t="e">
            <v>#N/A</v>
          </cell>
          <cell r="AG2536" t="e">
            <v>#N/A</v>
          </cell>
        </row>
        <row r="2537">
          <cell r="AA2537">
            <v>0</v>
          </cell>
          <cell r="AE2537" t="e">
            <v>#N/A</v>
          </cell>
          <cell r="AG2537" t="e">
            <v>#N/A</v>
          </cell>
        </row>
        <row r="2538">
          <cell r="AA2538">
            <v>0</v>
          </cell>
          <cell r="AE2538" t="e">
            <v>#N/A</v>
          </cell>
          <cell r="AG2538" t="e">
            <v>#N/A</v>
          </cell>
        </row>
        <row r="2539">
          <cell r="AA2539">
            <v>0</v>
          </cell>
          <cell r="AE2539" t="e">
            <v>#N/A</v>
          </cell>
          <cell r="AG2539" t="e">
            <v>#N/A</v>
          </cell>
        </row>
        <row r="2540">
          <cell r="AA2540">
            <v>0</v>
          </cell>
          <cell r="AE2540" t="e">
            <v>#N/A</v>
          </cell>
          <cell r="AG2540" t="e">
            <v>#N/A</v>
          </cell>
        </row>
        <row r="2541">
          <cell r="AA2541">
            <v>0</v>
          </cell>
          <cell r="AE2541" t="e">
            <v>#N/A</v>
          </cell>
          <cell r="AG2541" t="e">
            <v>#N/A</v>
          </cell>
        </row>
        <row r="2542">
          <cell r="AA2542">
            <v>0</v>
          </cell>
          <cell r="AE2542" t="e">
            <v>#N/A</v>
          </cell>
          <cell r="AG2542" t="e">
            <v>#N/A</v>
          </cell>
        </row>
        <row r="2543">
          <cell r="AA2543">
            <v>0</v>
          </cell>
          <cell r="AE2543" t="e">
            <v>#N/A</v>
          </cell>
          <cell r="AG2543" t="e">
            <v>#N/A</v>
          </cell>
        </row>
        <row r="2544">
          <cell r="AA2544">
            <v>0</v>
          </cell>
          <cell r="AE2544" t="e">
            <v>#N/A</v>
          </cell>
          <cell r="AG2544" t="e">
            <v>#N/A</v>
          </cell>
        </row>
        <row r="2545">
          <cell r="AA2545">
            <v>0</v>
          </cell>
          <cell r="AE2545" t="e">
            <v>#N/A</v>
          </cell>
          <cell r="AG2545" t="e">
            <v>#N/A</v>
          </cell>
        </row>
        <row r="2546">
          <cell r="AA2546">
            <v>0</v>
          </cell>
          <cell r="AE2546" t="e">
            <v>#N/A</v>
          </cell>
          <cell r="AG2546" t="e">
            <v>#N/A</v>
          </cell>
        </row>
        <row r="2547">
          <cell r="AA2547">
            <v>0</v>
          </cell>
          <cell r="AE2547" t="e">
            <v>#N/A</v>
          </cell>
          <cell r="AG2547" t="e">
            <v>#N/A</v>
          </cell>
        </row>
        <row r="2548">
          <cell r="AA2548">
            <v>0</v>
          </cell>
          <cell r="AE2548" t="e">
            <v>#N/A</v>
          </cell>
          <cell r="AG2548" t="e">
            <v>#N/A</v>
          </cell>
        </row>
        <row r="2549">
          <cell r="AA2549">
            <v>0</v>
          </cell>
          <cell r="AE2549" t="e">
            <v>#N/A</v>
          </cell>
          <cell r="AG2549" t="e">
            <v>#N/A</v>
          </cell>
        </row>
        <row r="2550">
          <cell r="AA2550">
            <v>0</v>
          </cell>
          <cell r="AE2550" t="e">
            <v>#N/A</v>
          </cell>
          <cell r="AG2550" t="e">
            <v>#N/A</v>
          </cell>
        </row>
        <row r="2551">
          <cell r="AA2551">
            <v>0</v>
          </cell>
          <cell r="AE2551" t="e">
            <v>#N/A</v>
          </cell>
          <cell r="AG2551" t="e">
            <v>#N/A</v>
          </cell>
        </row>
        <row r="2552">
          <cell r="AA2552">
            <v>0</v>
          </cell>
          <cell r="AE2552" t="e">
            <v>#N/A</v>
          </cell>
          <cell r="AG2552" t="e">
            <v>#N/A</v>
          </cell>
        </row>
        <row r="2553">
          <cell r="AA2553">
            <v>0</v>
          </cell>
          <cell r="AE2553" t="e">
            <v>#N/A</v>
          </cell>
          <cell r="AG2553" t="e">
            <v>#N/A</v>
          </cell>
        </row>
        <row r="2554">
          <cell r="AA2554">
            <v>0</v>
          </cell>
          <cell r="AE2554" t="e">
            <v>#N/A</v>
          </cell>
          <cell r="AG2554" t="e">
            <v>#N/A</v>
          </cell>
        </row>
        <row r="2555">
          <cell r="AA2555">
            <v>0</v>
          </cell>
          <cell r="AE2555" t="e">
            <v>#N/A</v>
          </cell>
          <cell r="AG2555" t="e">
            <v>#N/A</v>
          </cell>
        </row>
        <row r="2556">
          <cell r="AA2556">
            <v>0</v>
          </cell>
          <cell r="AE2556" t="e">
            <v>#N/A</v>
          </cell>
          <cell r="AG2556" t="e">
            <v>#N/A</v>
          </cell>
        </row>
        <row r="2557">
          <cell r="AA2557">
            <v>0</v>
          </cell>
          <cell r="AE2557" t="e">
            <v>#N/A</v>
          </cell>
          <cell r="AG2557" t="e">
            <v>#N/A</v>
          </cell>
        </row>
        <row r="2558">
          <cell r="AA2558">
            <v>0</v>
          </cell>
          <cell r="AE2558" t="e">
            <v>#N/A</v>
          </cell>
          <cell r="AG2558" t="e">
            <v>#N/A</v>
          </cell>
        </row>
        <row r="2559">
          <cell r="AA2559">
            <v>0</v>
          </cell>
          <cell r="AE2559" t="e">
            <v>#N/A</v>
          </cell>
          <cell r="AG2559" t="e">
            <v>#N/A</v>
          </cell>
        </row>
        <row r="2560">
          <cell r="AA2560">
            <v>0</v>
          </cell>
          <cell r="AE2560" t="e">
            <v>#N/A</v>
          </cell>
          <cell r="AG2560" t="e">
            <v>#N/A</v>
          </cell>
        </row>
        <row r="2561">
          <cell r="AA2561">
            <v>0</v>
          </cell>
          <cell r="AE2561" t="e">
            <v>#N/A</v>
          </cell>
          <cell r="AG2561" t="e">
            <v>#N/A</v>
          </cell>
        </row>
        <row r="2562">
          <cell r="AA2562">
            <v>0</v>
          </cell>
          <cell r="AE2562" t="e">
            <v>#N/A</v>
          </cell>
          <cell r="AG2562" t="e">
            <v>#N/A</v>
          </cell>
        </row>
        <row r="2563">
          <cell r="AA2563">
            <v>0</v>
          </cell>
          <cell r="AE2563" t="e">
            <v>#N/A</v>
          </cell>
          <cell r="AG2563" t="e">
            <v>#N/A</v>
          </cell>
        </row>
        <row r="2564">
          <cell r="AA2564">
            <v>0</v>
          </cell>
          <cell r="AE2564" t="e">
            <v>#N/A</v>
          </cell>
          <cell r="AG2564" t="e">
            <v>#N/A</v>
          </cell>
        </row>
        <row r="2565">
          <cell r="AA2565">
            <v>0</v>
          </cell>
          <cell r="AE2565" t="e">
            <v>#N/A</v>
          </cell>
          <cell r="AG2565" t="e">
            <v>#N/A</v>
          </cell>
        </row>
        <row r="2566">
          <cell r="AA2566">
            <v>0</v>
          </cell>
          <cell r="AE2566" t="e">
            <v>#N/A</v>
          </cell>
          <cell r="AG2566" t="e">
            <v>#N/A</v>
          </cell>
        </row>
        <row r="2567">
          <cell r="AA2567">
            <v>0</v>
          </cell>
          <cell r="AE2567" t="e">
            <v>#N/A</v>
          </cell>
          <cell r="AG2567" t="e">
            <v>#N/A</v>
          </cell>
        </row>
        <row r="2568">
          <cell r="AA2568">
            <v>0</v>
          </cell>
          <cell r="AE2568" t="e">
            <v>#N/A</v>
          </cell>
          <cell r="AG2568" t="e">
            <v>#N/A</v>
          </cell>
        </row>
        <row r="2569">
          <cell r="AA2569">
            <v>0</v>
          </cell>
          <cell r="AE2569" t="e">
            <v>#N/A</v>
          </cell>
          <cell r="AG2569" t="e">
            <v>#N/A</v>
          </cell>
        </row>
        <row r="2570">
          <cell r="AA2570">
            <v>0</v>
          </cell>
          <cell r="AE2570" t="e">
            <v>#N/A</v>
          </cell>
          <cell r="AG2570" t="e">
            <v>#N/A</v>
          </cell>
        </row>
        <row r="2571">
          <cell r="AA2571">
            <v>0</v>
          </cell>
          <cell r="AE2571" t="e">
            <v>#N/A</v>
          </cell>
          <cell r="AG2571" t="e">
            <v>#N/A</v>
          </cell>
        </row>
        <row r="2572">
          <cell r="AA2572">
            <v>0</v>
          </cell>
          <cell r="AE2572" t="e">
            <v>#N/A</v>
          </cell>
          <cell r="AG2572" t="e">
            <v>#N/A</v>
          </cell>
        </row>
        <row r="2573">
          <cell r="AA2573">
            <v>0</v>
          </cell>
          <cell r="AE2573" t="e">
            <v>#N/A</v>
          </cell>
          <cell r="AG2573" t="e">
            <v>#N/A</v>
          </cell>
        </row>
        <row r="2574">
          <cell r="AA2574">
            <v>0</v>
          </cell>
          <cell r="AE2574" t="e">
            <v>#N/A</v>
          </cell>
          <cell r="AG2574" t="e">
            <v>#N/A</v>
          </cell>
        </row>
        <row r="2575">
          <cell r="AA2575">
            <v>0</v>
          </cell>
          <cell r="AE2575" t="e">
            <v>#N/A</v>
          </cell>
          <cell r="AG2575" t="e">
            <v>#N/A</v>
          </cell>
        </row>
        <row r="2576">
          <cell r="AA2576">
            <v>0</v>
          </cell>
          <cell r="AE2576" t="e">
            <v>#N/A</v>
          </cell>
          <cell r="AG2576" t="e">
            <v>#N/A</v>
          </cell>
        </row>
        <row r="2577">
          <cell r="AA2577">
            <v>0</v>
          </cell>
          <cell r="AE2577" t="e">
            <v>#N/A</v>
          </cell>
          <cell r="AG2577" t="e">
            <v>#N/A</v>
          </cell>
        </row>
        <row r="2578">
          <cell r="AA2578">
            <v>0</v>
          </cell>
          <cell r="AE2578" t="e">
            <v>#N/A</v>
          </cell>
          <cell r="AG2578" t="e">
            <v>#N/A</v>
          </cell>
        </row>
        <row r="2579">
          <cell r="AA2579">
            <v>0</v>
          </cell>
          <cell r="AE2579" t="e">
            <v>#N/A</v>
          </cell>
          <cell r="AG2579" t="e">
            <v>#N/A</v>
          </cell>
        </row>
        <row r="2580">
          <cell r="AA2580">
            <v>0</v>
          </cell>
          <cell r="AE2580" t="e">
            <v>#N/A</v>
          </cell>
          <cell r="AG2580" t="e">
            <v>#N/A</v>
          </cell>
        </row>
        <row r="2581">
          <cell r="AA2581">
            <v>0</v>
          </cell>
          <cell r="AE2581" t="e">
            <v>#N/A</v>
          </cell>
          <cell r="AG2581" t="e">
            <v>#N/A</v>
          </cell>
        </row>
        <row r="2582">
          <cell r="AA2582">
            <v>0</v>
          </cell>
          <cell r="AE2582" t="e">
            <v>#N/A</v>
          </cell>
          <cell r="AG2582" t="e">
            <v>#N/A</v>
          </cell>
        </row>
        <row r="2583">
          <cell r="AA2583">
            <v>0</v>
          </cell>
          <cell r="AE2583" t="e">
            <v>#N/A</v>
          </cell>
          <cell r="AG2583" t="e">
            <v>#N/A</v>
          </cell>
        </row>
        <row r="2584">
          <cell r="AA2584">
            <v>0</v>
          </cell>
          <cell r="AE2584" t="e">
            <v>#N/A</v>
          </cell>
          <cell r="AG2584" t="e">
            <v>#N/A</v>
          </cell>
        </row>
        <row r="2585">
          <cell r="AA2585">
            <v>0</v>
          </cell>
          <cell r="AE2585" t="e">
            <v>#N/A</v>
          </cell>
          <cell r="AG2585" t="e">
            <v>#N/A</v>
          </cell>
        </row>
        <row r="2586">
          <cell r="AA2586">
            <v>0</v>
          </cell>
          <cell r="AE2586" t="e">
            <v>#N/A</v>
          </cell>
          <cell r="AG2586" t="e">
            <v>#N/A</v>
          </cell>
        </row>
        <row r="2587">
          <cell r="AA2587">
            <v>0</v>
          </cell>
          <cell r="AE2587" t="e">
            <v>#N/A</v>
          </cell>
          <cell r="AG2587" t="e">
            <v>#N/A</v>
          </cell>
        </row>
        <row r="2588">
          <cell r="AA2588">
            <v>0</v>
          </cell>
          <cell r="AE2588" t="e">
            <v>#N/A</v>
          </cell>
          <cell r="AG2588" t="e">
            <v>#N/A</v>
          </cell>
        </row>
        <row r="2589">
          <cell r="AA2589">
            <v>0</v>
          </cell>
          <cell r="AE2589" t="e">
            <v>#N/A</v>
          </cell>
          <cell r="AG2589" t="e">
            <v>#N/A</v>
          </cell>
        </row>
        <row r="2590">
          <cell r="AA2590">
            <v>0</v>
          </cell>
          <cell r="AE2590" t="e">
            <v>#N/A</v>
          </cell>
          <cell r="AG2590" t="e">
            <v>#N/A</v>
          </cell>
        </row>
        <row r="2591">
          <cell r="AA2591">
            <v>0</v>
          </cell>
          <cell r="AE2591" t="e">
            <v>#N/A</v>
          </cell>
          <cell r="AG2591" t="e">
            <v>#N/A</v>
          </cell>
        </row>
        <row r="2592">
          <cell r="AA2592">
            <v>0</v>
          </cell>
          <cell r="AE2592" t="e">
            <v>#N/A</v>
          </cell>
          <cell r="AG2592" t="e">
            <v>#N/A</v>
          </cell>
        </row>
        <row r="2593">
          <cell r="AA2593">
            <v>0</v>
          </cell>
          <cell r="AE2593" t="e">
            <v>#N/A</v>
          </cell>
          <cell r="AG2593" t="e">
            <v>#N/A</v>
          </cell>
        </row>
        <row r="2594">
          <cell r="AA2594">
            <v>0</v>
          </cell>
          <cell r="AE2594" t="e">
            <v>#N/A</v>
          </cell>
          <cell r="AG2594" t="e">
            <v>#N/A</v>
          </cell>
        </row>
        <row r="2595">
          <cell r="AA2595">
            <v>0</v>
          </cell>
          <cell r="AE2595" t="e">
            <v>#N/A</v>
          </cell>
          <cell r="AG2595" t="e">
            <v>#N/A</v>
          </cell>
        </row>
        <row r="2596">
          <cell r="AA2596">
            <v>0</v>
          </cell>
          <cell r="AE2596" t="e">
            <v>#N/A</v>
          </cell>
          <cell r="AG2596" t="e">
            <v>#N/A</v>
          </cell>
        </row>
        <row r="2597">
          <cell r="AA2597">
            <v>0</v>
          </cell>
          <cell r="AE2597" t="e">
            <v>#N/A</v>
          </cell>
          <cell r="AG2597" t="e">
            <v>#N/A</v>
          </cell>
        </row>
        <row r="2598">
          <cell r="AA2598">
            <v>0</v>
          </cell>
          <cell r="AE2598" t="e">
            <v>#N/A</v>
          </cell>
          <cell r="AG2598" t="e">
            <v>#N/A</v>
          </cell>
        </row>
        <row r="2599">
          <cell r="AA2599">
            <v>0</v>
          </cell>
          <cell r="AE2599" t="e">
            <v>#N/A</v>
          </cell>
          <cell r="AG2599" t="e">
            <v>#N/A</v>
          </cell>
        </row>
        <row r="2600">
          <cell r="AA2600">
            <v>0</v>
          </cell>
          <cell r="AE2600" t="e">
            <v>#N/A</v>
          </cell>
          <cell r="AG2600" t="e">
            <v>#N/A</v>
          </cell>
        </row>
        <row r="2601">
          <cell r="AA2601">
            <v>0</v>
          </cell>
          <cell r="AE2601" t="e">
            <v>#N/A</v>
          </cell>
          <cell r="AG2601" t="e">
            <v>#N/A</v>
          </cell>
        </row>
        <row r="2602">
          <cell r="AA2602">
            <v>0</v>
          </cell>
          <cell r="AE2602" t="e">
            <v>#N/A</v>
          </cell>
          <cell r="AG2602" t="e">
            <v>#N/A</v>
          </cell>
        </row>
        <row r="2603">
          <cell r="AA2603">
            <v>0</v>
          </cell>
          <cell r="AE2603" t="e">
            <v>#N/A</v>
          </cell>
          <cell r="AG2603" t="e">
            <v>#N/A</v>
          </cell>
        </row>
        <row r="2604">
          <cell r="AA2604">
            <v>0</v>
          </cell>
          <cell r="AE2604" t="e">
            <v>#N/A</v>
          </cell>
          <cell r="AG2604" t="e">
            <v>#N/A</v>
          </cell>
        </row>
        <row r="2605">
          <cell r="AA2605">
            <v>0</v>
          </cell>
          <cell r="AE2605" t="e">
            <v>#N/A</v>
          </cell>
          <cell r="AG2605" t="e">
            <v>#N/A</v>
          </cell>
        </row>
        <row r="2606">
          <cell r="AA2606">
            <v>0</v>
          </cell>
          <cell r="AE2606" t="e">
            <v>#N/A</v>
          </cell>
          <cell r="AG2606" t="e">
            <v>#N/A</v>
          </cell>
        </row>
        <row r="2607">
          <cell r="AA2607">
            <v>0</v>
          </cell>
          <cell r="AE2607" t="e">
            <v>#N/A</v>
          </cell>
          <cell r="AG2607" t="e">
            <v>#N/A</v>
          </cell>
        </row>
        <row r="2608">
          <cell r="AA2608">
            <v>0</v>
          </cell>
          <cell r="AE2608" t="e">
            <v>#N/A</v>
          </cell>
          <cell r="AG2608" t="e">
            <v>#N/A</v>
          </cell>
        </row>
        <row r="2609">
          <cell r="AA2609">
            <v>0</v>
          </cell>
          <cell r="AE2609" t="e">
            <v>#N/A</v>
          </cell>
          <cell r="AG2609" t="e">
            <v>#N/A</v>
          </cell>
        </row>
        <row r="2610">
          <cell r="AA2610">
            <v>0</v>
          </cell>
          <cell r="AE2610" t="e">
            <v>#N/A</v>
          </cell>
          <cell r="AG2610" t="e">
            <v>#N/A</v>
          </cell>
        </row>
        <row r="2611">
          <cell r="AA2611">
            <v>0</v>
          </cell>
          <cell r="AE2611" t="e">
            <v>#N/A</v>
          </cell>
          <cell r="AG2611" t="e">
            <v>#N/A</v>
          </cell>
        </row>
        <row r="2612">
          <cell r="AA2612">
            <v>0</v>
          </cell>
          <cell r="AE2612" t="e">
            <v>#N/A</v>
          </cell>
          <cell r="AG2612" t="e">
            <v>#N/A</v>
          </cell>
        </row>
        <row r="2613">
          <cell r="AA2613">
            <v>0</v>
          </cell>
          <cell r="AE2613" t="e">
            <v>#N/A</v>
          </cell>
          <cell r="AG2613" t="e">
            <v>#N/A</v>
          </cell>
        </row>
        <row r="2614">
          <cell r="AA2614">
            <v>0</v>
          </cell>
          <cell r="AE2614" t="e">
            <v>#N/A</v>
          </cell>
          <cell r="AG2614" t="e">
            <v>#N/A</v>
          </cell>
        </row>
        <row r="2615">
          <cell r="AA2615">
            <v>0</v>
          </cell>
          <cell r="AE2615" t="e">
            <v>#N/A</v>
          </cell>
          <cell r="AG2615" t="e">
            <v>#N/A</v>
          </cell>
        </row>
        <row r="2616">
          <cell r="AA2616">
            <v>0</v>
          </cell>
          <cell r="AE2616" t="e">
            <v>#N/A</v>
          </cell>
          <cell r="AG2616" t="e">
            <v>#N/A</v>
          </cell>
        </row>
        <row r="2617">
          <cell r="AA2617">
            <v>0</v>
          </cell>
          <cell r="AE2617" t="e">
            <v>#N/A</v>
          </cell>
          <cell r="AG2617" t="e">
            <v>#N/A</v>
          </cell>
        </row>
        <row r="2618">
          <cell r="AA2618">
            <v>0</v>
          </cell>
          <cell r="AE2618" t="e">
            <v>#N/A</v>
          </cell>
          <cell r="AG2618" t="e">
            <v>#N/A</v>
          </cell>
        </row>
        <row r="2619">
          <cell r="AA2619">
            <v>0</v>
          </cell>
          <cell r="AE2619" t="e">
            <v>#N/A</v>
          </cell>
          <cell r="AG2619" t="e">
            <v>#N/A</v>
          </cell>
        </row>
        <row r="2620">
          <cell r="AA2620">
            <v>0</v>
          </cell>
          <cell r="AE2620" t="e">
            <v>#N/A</v>
          </cell>
          <cell r="AG2620" t="e">
            <v>#N/A</v>
          </cell>
        </row>
        <row r="2621">
          <cell r="AA2621">
            <v>0</v>
          </cell>
          <cell r="AE2621" t="e">
            <v>#N/A</v>
          </cell>
          <cell r="AG2621" t="e">
            <v>#N/A</v>
          </cell>
        </row>
        <row r="2622">
          <cell r="AA2622">
            <v>0</v>
          </cell>
          <cell r="AE2622" t="e">
            <v>#N/A</v>
          </cell>
          <cell r="AG2622" t="e">
            <v>#N/A</v>
          </cell>
        </row>
        <row r="2623">
          <cell r="AA2623">
            <v>0</v>
          </cell>
          <cell r="AE2623" t="e">
            <v>#N/A</v>
          </cell>
          <cell r="AG2623" t="e">
            <v>#N/A</v>
          </cell>
        </row>
        <row r="2624">
          <cell r="AA2624">
            <v>0</v>
          </cell>
          <cell r="AE2624" t="e">
            <v>#N/A</v>
          </cell>
          <cell r="AG2624" t="e">
            <v>#N/A</v>
          </cell>
        </row>
        <row r="2625">
          <cell r="AA2625">
            <v>0</v>
          </cell>
          <cell r="AE2625" t="e">
            <v>#N/A</v>
          </cell>
          <cell r="AG2625" t="e">
            <v>#N/A</v>
          </cell>
        </row>
        <row r="2626">
          <cell r="AA2626">
            <v>0</v>
          </cell>
          <cell r="AE2626" t="e">
            <v>#N/A</v>
          </cell>
          <cell r="AG2626" t="e">
            <v>#N/A</v>
          </cell>
        </row>
        <row r="2627">
          <cell r="AA2627">
            <v>0</v>
          </cell>
          <cell r="AE2627" t="e">
            <v>#N/A</v>
          </cell>
          <cell r="AG2627" t="e">
            <v>#N/A</v>
          </cell>
        </row>
        <row r="2628">
          <cell r="AA2628">
            <v>0</v>
          </cell>
          <cell r="AE2628" t="e">
            <v>#N/A</v>
          </cell>
          <cell r="AG2628" t="e">
            <v>#N/A</v>
          </cell>
        </row>
        <row r="2629">
          <cell r="AA2629">
            <v>0</v>
          </cell>
          <cell r="AE2629" t="e">
            <v>#N/A</v>
          </cell>
          <cell r="AG2629" t="e">
            <v>#N/A</v>
          </cell>
        </row>
        <row r="2630">
          <cell r="AA2630">
            <v>0</v>
          </cell>
          <cell r="AE2630" t="e">
            <v>#N/A</v>
          </cell>
          <cell r="AG2630" t="e">
            <v>#N/A</v>
          </cell>
        </row>
        <row r="2631">
          <cell r="AA2631">
            <v>0</v>
          </cell>
          <cell r="AE2631" t="e">
            <v>#N/A</v>
          </cell>
          <cell r="AG2631" t="e">
            <v>#N/A</v>
          </cell>
        </row>
        <row r="2632">
          <cell r="AA2632">
            <v>0</v>
          </cell>
          <cell r="AE2632" t="e">
            <v>#N/A</v>
          </cell>
          <cell r="AG2632" t="e">
            <v>#N/A</v>
          </cell>
        </row>
        <row r="2633">
          <cell r="AA2633">
            <v>0</v>
          </cell>
          <cell r="AE2633" t="e">
            <v>#N/A</v>
          </cell>
          <cell r="AG2633" t="e">
            <v>#N/A</v>
          </cell>
        </row>
        <row r="2634">
          <cell r="AA2634">
            <v>0</v>
          </cell>
          <cell r="AE2634" t="e">
            <v>#N/A</v>
          </cell>
          <cell r="AG2634" t="e">
            <v>#N/A</v>
          </cell>
        </row>
        <row r="2635">
          <cell r="AA2635">
            <v>0</v>
          </cell>
          <cell r="AE2635" t="e">
            <v>#N/A</v>
          </cell>
          <cell r="AG2635" t="e">
            <v>#N/A</v>
          </cell>
        </row>
        <row r="2636">
          <cell r="AA2636">
            <v>0</v>
          </cell>
          <cell r="AE2636" t="e">
            <v>#N/A</v>
          </cell>
          <cell r="AG2636" t="e">
            <v>#N/A</v>
          </cell>
        </row>
        <row r="2637">
          <cell r="AA2637">
            <v>0</v>
          </cell>
          <cell r="AE2637" t="e">
            <v>#N/A</v>
          </cell>
          <cell r="AG2637" t="e">
            <v>#N/A</v>
          </cell>
        </row>
        <row r="2638">
          <cell r="AA2638">
            <v>0</v>
          </cell>
          <cell r="AE2638" t="e">
            <v>#N/A</v>
          </cell>
          <cell r="AG2638" t="e">
            <v>#N/A</v>
          </cell>
        </row>
        <row r="2639">
          <cell r="AA2639">
            <v>0</v>
          </cell>
          <cell r="AE2639" t="e">
            <v>#N/A</v>
          </cell>
          <cell r="AG2639" t="e">
            <v>#N/A</v>
          </cell>
        </row>
        <row r="2640">
          <cell r="AA2640">
            <v>0</v>
          </cell>
          <cell r="AE2640" t="e">
            <v>#N/A</v>
          </cell>
          <cell r="AG2640" t="e">
            <v>#N/A</v>
          </cell>
        </row>
        <row r="2641">
          <cell r="AA2641">
            <v>0</v>
          </cell>
          <cell r="AE2641" t="e">
            <v>#N/A</v>
          </cell>
          <cell r="AG2641" t="e">
            <v>#N/A</v>
          </cell>
        </row>
        <row r="2642">
          <cell r="AA2642">
            <v>0</v>
          </cell>
          <cell r="AE2642" t="e">
            <v>#N/A</v>
          </cell>
          <cell r="AG2642" t="e">
            <v>#N/A</v>
          </cell>
        </row>
        <row r="2643">
          <cell r="AA2643">
            <v>0</v>
          </cell>
          <cell r="AE2643" t="e">
            <v>#N/A</v>
          </cell>
          <cell r="AG2643" t="e">
            <v>#N/A</v>
          </cell>
        </row>
        <row r="2644">
          <cell r="AA2644">
            <v>0</v>
          </cell>
          <cell r="AE2644" t="e">
            <v>#N/A</v>
          </cell>
          <cell r="AG2644" t="e">
            <v>#N/A</v>
          </cell>
        </row>
        <row r="2645">
          <cell r="AA2645">
            <v>0</v>
          </cell>
          <cell r="AE2645" t="e">
            <v>#N/A</v>
          </cell>
          <cell r="AG2645" t="e">
            <v>#N/A</v>
          </cell>
        </row>
        <row r="2646">
          <cell r="AA2646">
            <v>0</v>
          </cell>
          <cell r="AE2646" t="e">
            <v>#N/A</v>
          </cell>
          <cell r="AG2646" t="e">
            <v>#N/A</v>
          </cell>
        </row>
        <row r="2647">
          <cell r="AA2647">
            <v>0</v>
          </cell>
          <cell r="AE2647" t="e">
            <v>#N/A</v>
          </cell>
          <cell r="AG2647" t="e">
            <v>#N/A</v>
          </cell>
        </row>
        <row r="2648">
          <cell r="AA2648">
            <v>0</v>
          </cell>
          <cell r="AE2648" t="e">
            <v>#N/A</v>
          </cell>
          <cell r="AG2648" t="e">
            <v>#N/A</v>
          </cell>
        </row>
        <row r="2649">
          <cell r="AA2649">
            <v>0</v>
          </cell>
          <cell r="AE2649" t="e">
            <v>#N/A</v>
          </cell>
          <cell r="AG2649" t="e">
            <v>#N/A</v>
          </cell>
        </row>
        <row r="2650">
          <cell r="AA2650">
            <v>0</v>
          </cell>
          <cell r="AE2650" t="e">
            <v>#N/A</v>
          </cell>
          <cell r="AG2650" t="e">
            <v>#N/A</v>
          </cell>
        </row>
        <row r="2651">
          <cell r="AA2651">
            <v>0</v>
          </cell>
          <cell r="AE2651" t="e">
            <v>#N/A</v>
          </cell>
          <cell r="AG2651" t="e">
            <v>#N/A</v>
          </cell>
        </row>
        <row r="2652">
          <cell r="AA2652">
            <v>0</v>
          </cell>
          <cell r="AE2652" t="e">
            <v>#N/A</v>
          </cell>
          <cell r="AG2652" t="e">
            <v>#N/A</v>
          </cell>
        </row>
        <row r="2653">
          <cell r="AA2653">
            <v>0</v>
          </cell>
          <cell r="AE2653" t="e">
            <v>#N/A</v>
          </cell>
          <cell r="AG2653" t="e">
            <v>#N/A</v>
          </cell>
        </row>
        <row r="2654">
          <cell r="AA2654">
            <v>0</v>
          </cell>
          <cell r="AE2654" t="e">
            <v>#N/A</v>
          </cell>
          <cell r="AG2654" t="e">
            <v>#N/A</v>
          </cell>
        </row>
        <row r="2655">
          <cell r="AA2655">
            <v>0</v>
          </cell>
          <cell r="AE2655" t="e">
            <v>#N/A</v>
          </cell>
          <cell r="AG2655" t="e">
            <v>#N/A</v>
          </cell>
        </row>
        <row r="2656">
          <cell r="AA2656">
            <v>0</v>
          </cell>
          <cell r="AE2656" t="e">
            <v>#N/A</v>
          </cell>
          <cell r="AG2656" t="e">
            <v>#N/A</v>
          </cell>
        </row>
        <row r="2657">
          <cell r="AA2657">
            <v>0</v>
          </cell>
          <cell r="AE2657" t="e">
            <v>#N/A</v>
          </cell>
          <cell r="AG2657" t="e">
            <v>#N/A</v>
          </cell>
        </row>
        <row r="2658">
          <cell r="AA2658">
            <v>0</v>
          </cell>
          <cell r="AE2658" t="e">
            <v>#N/A</v>
          </cell>
          <cell r="AG2658" t="e">
            <v>#N/A</v>
          </cell>
        </row>
        <row r="2659">
          <cell r="AA2659">
            <v>0</v>
          </cell>
          <cell r="AE2659" t="e">
            <v>#N/A</v>
          </cell>
          <cell r="AG2659" t="e">
            <v>#N/A</v>
          </cell>
        </row>
        <row r="2660">
          <cell r="AA2660">
            <v>0</v>
          </cell>
          <cell r="AE2660" t="e">
            <v>#N/A</v>
          </cell>
          <cell r="AG2660" t="e">
            <v>#N/A</v>
          </cell>
        </row>
        <row r="2661">
          <cell r="AA2661">
            <v>0</v>
          </cell>
          <cell r="AE2661" t="e">
            <v>#N/A</v>
          </cell>
          <cell r="AG2661" t="e">
            <v>#N/A</v>
          </cell>
        </row>
        <row r="2662">
          <cell r="AA2662">
            <v>0</v>
          </cell>
          <cell r="AE2662" t="e">
            <v>#N/A</v>
          </cell>
          <cell r="AG2662" t="e">
            <v>#N/A</v>
          </cell>
        </row>
        <row r="2663">
          <cell r="AA2663">
            <v>0</v>
          </cell>
          <cell r="AE2663" t="e">
            <v>#N/A</v>
          </cell>
          <cell r="AG2663" t="e">
            <v>#N/A</v>
          </cell>
        </row>
        <row r="2664">
          <cell r="AA2664">
            <v>0</v>
          </cell>
          <cell r="AE2664" t="e">
            <v>#N/A</v>
          </cell>
          <cell r="AG2664" t="e">
            <v>#N/A</v>
          </cell>
        </row>
        <row r="2665">
          <cell r="AA2665">
            <v>0</v>
          </cell>
          <cell r="AE2665" t="e">
            <v>#N/A</v>
          </cell>
          <cell r="AG2665" t="e">
            <v>#N/A</v>
          </cell>
        </row>
        <row r="2666">
          <cell r="AA2666">
            <v>0</v>
          </cell>
          <cell r="AE2666" t="e">
            <v>#N/A</v>
          </cell>
          <cell r="AG2666" t="e">
            <v>#N/A</v>
          </cell>
        </row>
        <row r="2667">
          <cell r="AA2667">
            <v>0</v>
          </cell>
          <cell r="AE2667" t="e">
            <v>#N/A</v>
          </cell>
          <cell r="AG2667" t="e">
            <v>#N/A</v>
          </cell>
        </row>
        <row r="2668">
          <cell r="AA2668">
            <v>0</v>
          </cell>
          <cell r="AE2668" t="e">
            <v>#N/A</v>
          </cell>
          <cell r="AG2668" t="e">
            <v>#N/A</v>
          </cell>
        </row>
        <row r="2669">
          <cell r="AA2669">
            <v>0</v>
          </cell>
          <cell r="AE2669" t="e">
            <v>#N/A</v>
          </cell>
          <cell r="AG2669" t="e">
            <v>#N/A</v>
          </cell>
        </row>
        <row r="2670">
          <cell r="AA2670">
            <v>0</v>
          </cell>
          <cell r="AE2670" t="e">
            <v>#N/A</v>
          </cell>
          <cell r="AG2670" t="e">
            <v>#N/A</v>
          </cell>
        </row>
        <row r="2671">
          <cell r="AA2671">
            <v>0</v>
          </cell>
          <cell r="AE2671" t="e">
            <v>#N/A</v>
          </cell>
          <cell r="AG2671" t="e">
            <v>#N/A</v>
          </cell>
        </row>
        <row r="2672">
          <cell r="AA2672">
            <v>0</v>
          </cell>
          <cell r="AE2672" t="e">
            <v>#N/A</v>
          </cell>
          <cell r="AG2672" t="e">
            <v>#N/A</v>
          </cell>
        </row>
        <row r="2673">
          <cell r="AA2673">
            <v>0</v>
          </cell>
          <cell r="AE2673" t="e">
            <v>#N/A</v>
          </cell>
          <cell r="AG2673" t="e">
            <v>#N/A</v>
          </cell>
        </row>
        <row r="2674">
          <cell r="AA2674">
            <v>0</v>
          </cell>
          <cell r="AE2674" t="e">
            <v>#N/A</v>
          </cell>
          <cell r="AG2674" t="e">
            <v>#N/A</v>
          </cell>
        </row>
        <row r="2675">
          <cell r="AA2675">
            <v>0</v>
          </cell>
          <cell r="AE2675" t="e">
            <v>#N/A</v>
          </cell>
          <cell r="AG2675" t="e">
            <v>#N/A</v>
          </cell>
        </row>
        <row r="2676">
          <cell r="AA2676">
            <v>0</v>
          </cell>
          <cell r="AE2676" t="e">
            <v>#N/A</v>
          </cell>
          <cell r="AG2676" t="e">
            <v>#N/A</v>
          </cell>
        </row>
        <row r="2677">
          <cell r="AA2677">
            <v>0</v>
          </cell>
          <cell r="AE2677" t="e">
            <v>#N/A</v>
          </cell>
          <cell r="AG2677" t="e">
            <v>#N/A</v>
          </cell>
        </row>
        <row r="2678">
          <cell r="AA2678">
            <v>0</v>
          </cell>
          <cell r="AE2678" t="e">
            <v>#N/A</v>
          </cell>
          <cell r="AG2678" t="e">
            <v>#N/A</v>
          </cell>
        </row>
        <row r="2679">
          <cell r="AA2679">
            <v>0</v>
          </cell>
          <cell r="AE2679" t="e">
            <v>#N/A</v>
          </cell>
          <cell r="AG2679" t="e">
            <v>#N/A</v>
          </cell>
        </row>
        <row r="2680">
          <cell r="AA2680">
            <v>0</v>
          </cell>
          <cell r="AE2680" t="e">
            <v>#N/A</v>
          </cell>
          <cell r="AG2680" t="e">
            <v>#N/A</v>
          </cell>
        </row>
        <row r="2681">
          <cell r="AA2681">
            <v>0</v>
          </cell>
          <cell r="AE2681" t="e">
            <v>#N/A</v>
          </cell>
          <cell r="AG2681" t="e">
            <v>#N/A</v>
          </cell>
        </row>
        <row r="2682">
          <cell r="AA2682">
            <v>0</v>
          </cell>
          <cell r="AE2682" t="e">
            <v>#N/A</v>
          </cell>
          <cell r="AG2682" t="e">
            <v>#N/A</v>
          </cell>
        </row>
        <row r="2683">
          <cell r="AA2683">
            <v>0</v>
          </cell>
          <cell r="AE2683" t="e">
            <v>#N/A</v>
          </cell>
          <cell r="AG2683" t="e">
            <v>#N/A</v>
          </cell>
        </row>
        <row r="2684">
          <cell r="AA2684">
            <v>0</v>
          </cell>
          <cell r="AE2684" t="e">
            <v>#N/A</v>
          </cell>
          <cell r="AG2684" t="e">
            <v>#N/A</v>
          </cell>
        </row>
        <row r="2685">
          <cell r="AA2685">
            <v>0</v>
          </cell>
          <cell r="AE2685" t="e">
            <v>#N/A</v>
          </cell>
          <cell r="AG2685" t="e">
            <v>#N/A</v>
          </cell>
        </row>
        <row r="2686">
          <cell r="AA2686">
            <v>0</v>
          </cell>
          <cell r="AE2686" t="e">
            <v>#N/A</v>
          </cell>
          <cell r="AG2686" t="e">
            <v>#N/A</v>
          </cell>
        </row>
        <row r="2687">
          <cell r="AA2687">
            <v>0</v>
          </cell>
          <cell r="AE2687" t="e">
            <v>#N/A</v>
          </cell>
          <cell r="AG2687" t="e">
            <v>#N/A</v>
          </cell>
        </row>
        <row r="2688">
          <cell r="AA2688">
            <v>0</v>
          </cell>
          <cell r="AE2688" t="e">
            <v>#N/A</v>
          </cell>
          <cell r="AG2688" t="e">
            <v>#N/A</v>
          </cell>
        </row>
        <row r="2689">
          <cell r="AA2689">
            <v>0</v>
          </cell>
          <cell r="AE2689" t="e">
            <v>#N/A</v>
          </cell>
          <cell r="AG2689" t="e">
            <v>#N/A</v>
          </cell>
        </row>
        <row r="2690">
          <cell r="AA2690">
            <v>0</v>
          </cell>
          <cell r="AE2690" t="e">
            <v>#N/A</v>
          </cell>
          <cell r="AG2690" t="e">
            <v>#N/A</v>
          </cell>
        </row>
        <row r="2691">
          <cell r="AA2691">
            <v>0</v>
          </cell>
          <cell r="AE2691" t="e">
            <v>#N/A</v>
          </cell>
          <cell r="AG2691" t="e">
            <v>#N/A</v>
          </cell>
        </row>
        <row r="2692">
          <cell r="AA2692">
            <v>0</v>
          </cell>
          <cell r="AE2692" t="e">
            <v>#N/A</v>
          </cell>
          <cell r="AG2692" t="e">
            <v>#N/A</v>
          </cell>
        </row>
        <row r="2693">
          <cell r="AA2693">
            <v>0</v>
          </cell>
          <cell r="AE2693" t="e">
            <v>#N/A</v>
          </cell>
          <cell r="AG2693" t="e">
            <v>#N/A</v>
          </cell>
        </row>
        <row r="2694">
          <cell r="AA2694">
            <v>0</v>
          </cell>
          <cell r="AE2694" t="e">
            <v>#N/A</v>
          </cell>
          <cell r="AG2694" t="e">
            <v>#N/A</v>
          </cell>
        </row>
        <row r="2695">
          <cell r="AA2695">
            <v>0</v>
          </cell>
          <cell r="AE2695" t="e">
            <v>#N/A</v>
          </cell>
          <cell r="AG2695" t="e">
            <v>#N/A</v>
          </cell>
        </row>
        <row r="2696">
          <cell r="AA2696">
            <v>0</v>
          </cell>
          <cell r="AE2696" t="e">
            <v>#N/A</v>
          </cell>
          <cell r="AG2696" t="e">
            <v>#N/A</v>
          </cell>
        </row>
        <row r="2697">
          <cell r="AA2697">
            <v>0</v>
          </cell>
          <cell r="AE2697" t="e">
            <v>#N/A</v>
          </cell>
          <cell r="AG2697" t="e">
            <v>#N/A</v>
          </cell>
        </row>
        <row r="2698">
          <cell r="AA2698">
            <v>0</v>
          </cell>
          <cell r="AE2698" t="e">
            <v>#N/A</v>
          </cell>
          <cell r="AG2698" t="e">
            <v>#N/A</v>
          </cell>
        </row>
        <row r="2699">
          <cell r="AA2699">
            <v>0</v>
          </cell>
          <cell r="AE2699" t="e">
            <v>#N/A</v>
          </cell>
          <cell r="AG2699" t="e">
            <v>#N/A</v>
          </cell>
        </row>
        <row r="2700">
          <cell r="AA2700">
            <v>0</v>
          </cell>
          <cell r="AE2700" t="e">
            <v>#N/A</v>
          </cell>
          <cell r="AG2700" t="e">
            <v>#N/A</v>
          </cell>
        </row>
        <row r="2701">
          <cell r="AA2701">
            <v>0</v>
          </cell>
          <cell r="AE2701" t="e">
            <v>#N/A</v>
          </cell>
          <cell r="AG2701" t="e">
            <v>#N/A</v>
          </cell>
        </row>
        <row r="2702">
          <cell r="AA2702">
            <v>0</v>
          </cell>
          <cell r="AE2702" t="e">
            <v>#N/A</v>
          </cell>
          <cell r="AG2702" t="e">
            <v>#N/A</v>
          </cell>
        </row>
        <row r="2703">
          <cell r="AA2703">
            <v>0</v>
          </cell>
          <cell r="AE2703" t="e">
            <v>#N/A</v>
          </cell>
          <cell r="AG2703" t="e">
            <v>#N/A</v>
          </cell>
        </row>
        <row r="2704">
          <cell r="AA2704">
            <v>0</v>
          </cell>
          <cell r="AE2704" t="e">
            <v>#N/A</v>
          </cell>
          <cell r="AG2704" t="e">
            <v>#N/A</v>
          </cell>
        </row>
        <row r="2705">
          <cell r="AA2705">
            <v>0</v>
          </cell>
          <cell r="AE2705" t="e">
            <v>#N/A</v>
          </cell>
          <cell r="AG2705" t="e">
            <v>#N/A</v>
          </cell>
        </row>
        <row r="2706">
          <cell r="AA2706">
            <v>0</v>
          </cell>
          <cell r="AE2706" t="e">
            <v>#N/A</v>
          </cell>
          <cell r="AG2706" t="e">
            <v>#N/A</v>
          </cell>
        </row>
        <row r="2707">
          <cell r="AA2707">
            <v>0</v>
          </cell>
          <cell r="AE2707" t="e">
            <v>#N/A</v>
          </cell>
          <cell r="AG2707" t="e">
            <v>#N/A</v>
          </cell>
        </row>
        <row r="2708">
          <cell r="AA2708">
            <v>0</v>
          </cell>
          <cell r="AE2708" t="e">
            <v>#N/A</v>
          </cell>
          <cell r="AG2708" t="e">
            <v>#N/A</v>
          </cell>
        </row>
        <row r="2709">
          <cell r="AA2709">
            <v>0</v>
          </cell>
          <cell r="AE2709" t="e">
            <v>#N/A</v>
          </cell>
          <cell r="AG2709" t="e">
            <v>#N/A</v>
          </cell>
        </row>
        <row r="2710">
          <cell r="AA2710">
            <v>0</v>
          </cell>
          <cell r="AE2710" t="e">
            <v>#N/A</v>
          </cell>
          <cell r="AG2710" t="e">
            <v>#N/A</v>
          </cell>
        </row>
        <row r="2711">
          <cell r="AA2711">
            <v>0</v>
          </cell>
          <cell r="AE2711" t="e">
            <v>#N/A</v>
          </cell>
          <cell r="AG2711" t="e">
            <v>#N/A</v>
          </cell>
        </row>
        <row r="2712">
          <cell r="AA2712">
            <v>0</v>
          </cell>
          <cell r="AE2712" t="e">
            <v>#N/A</v>
          </cell>
          <cell r="AG2712" t="e">
            <v>#N/A</v>
          </cell>
        </row>
        <row r="2713">
          <cell r="AA2713">
            <v>0</v>
          </cell>
          <cell r="AE2713" t="e">
            <v>#N/A</v>
          </cell>
          <cell r="AG2713" t="e">
            <v>#N/A</v>
          </cell>
        </row>
        <row r="2714">
          <cell r="AA2714">
            <v>0</v>
          </cell>
          <cell r="AE2714" t="e">
            <v>#N/A</v>
          </cell>
          <cell r="AG2714" t="e">
            <v>#N/A</v>
          </cell>
        </row>
        <row r="2715">
          <cell r="AA2715">
            <v>0</v>
          </cell>
          <cell r="AE2715" t="e">
            <v>#N/A</v>
          </cell>
          <cell r="AG2715" t="e">
            <v>#N/A</v>
          </cell>
        </row>
        <row r="2716">
          <cell r="AA2716">
            <v>0</v>
          </cell>
          <cell r="AE2716" t="e">
            <v>#N/A</v>
          </cell>
          <cell r="AG2716" t="e">
            <v>#N/A</v>
          </cell>
        </row>
        <row r="2717">
          <cell r="AA2717">
            <v>0</v>
          </cell>
          <cell r="AE2717" t="e">
            <v>#N/A</v>
          </cell>
          <cell r="AG2717" t="e">
            <v>#N/A</v>
          </cell>
        </row>
        <row r="2718">
          <cell r="AA2718">
            <v>0</v>
          </cell>
          <cell r="AE2718" t="e">
            <v>#N/A</v>
          </cell>
          <cell r="AG2718" t="e">
            <v>#N/A</v>
          </cell>
        </row>
        <row r="2719">
          <cell r="AA2719">
            <v>0</v>
          </cell>
          <cell r="AE2719" t="e">
            <v>#N/A</v>
          </cell>
          <cell r="AG2719" t="e">
            <v>#N/A</v>
          </cell>
        </row>
        <row r="2720">
          <cell r="AA2720">
            <v>0</v>
          </cell>
          <cell r="AE2720" t="e">
            <v>#N/A</v>
          </cell>
          <cell r="AG2720" t="e">
            <v>#N/A</v>
          </cell>
        </row>
        <row r="2721">
          <cell r="AA2721">
            <v>0</v>
          </cell>
          <cell r="AE2721" t="e">
            <v>#N/A</v>
          </cell>
          <cell r="AG2721" t="e">
            <v>#N/A</v>
          </cell>
        </row>
        <row r="2722">
          <cell r="AA2722">
            <v>0</v>
          </cell>
          <cell r="AE2722" t="e">
            <v>#N/A</v>
          </cell>
          <cell r="AG2722" t="e">
            <v>#N/A</v>
          </cell>
        </row>
        <row r="2723">
          <cell r="AA2723">
            <v>0</v>
          </cell>
          <cell r="AE2723" t="e">
            <v>#N/A</v>
          </cell>
          <cell r="AG2723" t="e">
            <v>#N/A</v>
          </cell>
        </row>
        <row r="2724">
          <cell r="AA2724">
            <v>0</v>
          </cell>
          <cell r="AE2724" t="e">
            <v>#N/A</v>
          </cell>
          <cell r="AG2724" t="e">
            <v>#N/A</v>
          </cell>
        </row>
        <row r="2725">
          <cell r="AA2725">
            <v>0</v>
          </cell>
          <cell r="AE2725" t="e">
            <v>#N/A</v>
          </cell>
          <cell r="AG2725" t="e">
            <v>#N/A</v>
          </cell>
        </row>
        <row r="2726">
          <cell r="AA2726">
            <v>0</v>
          </cell>
          <cell r="AE2726" t="e">
            <v>#N/A</v>
          </cell>
          <cell r="AG2726" t="e">
            <v>#N/A</v>
          </cell>
        </row>
        <row r="2727">
          <cell r="AA2727">
            <v>0</v>
          </cell>
          <cell r="AE2727" t="e">
            <v>#N/A</v>
          </cell>
          <cell r="AG2727" t="e">
            <v>#N/A</v>
          </cell>
        </row>
        <row r="2728">
          <cell r="AA2728">
            <v>0</v>
          </cell>
          <cell r="AE2728" t="e">
            <v>#N/A</v>
          </cell>
          <cell r="AG2728" t="e">
            <v>#N/A</v>
          </cell>
        </row>
        <row r="2729">
          <cell r="AA2729">
            <v>0</v>
          </cell>
          <cell r="AE2729" t="e">
            <v>#N/A</v>
          </cell>
          <cell r="AG2729" t="e">
            <v>#N/A</v>
          </cell>
        </row>
        <row r="2730">
          <cell r="AA2730">
            <v>0</v>
          </cell>
          <cell r="AE2730" t="e">
            <v>#N/A</v>
          </cell>
          <cell r="AG2730" t="e">
            <v>#N/A</v>
          </cell>
        </row>
        <row r="2731">
          <cell r="AA2731">
            <v>0</v>
          </cell>
          <cell r="AE2731" t="e">
            <v>#N/A</v>
          </cell>
          <cell r="AG2731" t="e">
            <v>#N/A</v>
          </cell>
        </row>
        <row r="2732">
          <cell r="AA2732">
            <v>0</v>
          </cell>
          <cell r="AE2732" t="e">
            <v>#N/A</v>
          </cell>
          <cell r="AG2732" t="e">
            <v>#N/A</v>
          </cell>
        </row>
        <row r="2733">
          <cell r="AA2733">
            <v>0</v>
          </cell>
          <cell r="AE2733" t="e">
            <v>#N/A</v>
          </cell>
          <cell r="AG2733" t="e">
            <v>#N/A</v>
          </cell>
        </row>
        <row r="2734">
          <cell r="AA2734">
            <v>0</v>
          </cell>
          <cell r="AE2734" t="e">
            <v>#N/A</v>
          </cell>
          <cell r="AG2734" t="e">
            <v>#N/A</v>
          </cell>
        </row>
        <row r="2735">
          <cell r="AA2735">
            <v>0</v>
          </cell>
          <cell r="AE2735" t="e">
            <v>#N/A</v>
          </cell>
          <cell r="AG2735" t="e">
            <v>#N/A</v>
          </cell>
        </row>
        <row r="2736">
          <cell r="AA2736">
            <v>0</v>
          </cell>
          <cell r="AE2736" t="e">
            <v>#N/A</v>
          </cell>
          <cell r="AG2736" t="e">
            <v>#N/A</v>
          </cell>
        </row>
        <row r="2737">
          <cell r="AA2737">
            <v>0</v>
          </cell>
          <cell r="AE2737" t="e">
            <v>#N/A</v>
          </cell>
          <cell r="AG2737" t="e">
            <v>#N/A</v>
          </cell>
        </row>
        <row r="2738">
          <cell r="AA2738">
            <v>0</v>
          </cell>
          <cell r="AE2738" t="e">
            <v>#N/A</v>
          </cell>
          <cell r="AG2738" t="e">
            <v>#N/A</v>
          </cell>
        </row>
        <row r="2739">
          <cell r="AA2739">
            <v>0</v>
          </cell>
          <cell r="AE2739" t="e">
            <v>#N/A</v>
          </cell>
          <cell r="AG2739" t="e">
            <v>#N/A</v>
          </cell>
        </row>
        <row r="2740">
          <cell r="AA2740">
            <v>0</v>
          </cell>
          <cell r="AE2740" t="e">
            <v>#N/A</v>
          </cell>
          <cell r="AG2740" t="e">
            <v>#N/A</v>
          </cell>
        </row>
        <row r="2741">
          <cell r="AA2741">
            <v>0</v>
          </cell>
          <cell r="AE2741" t="e">
            <v>#N/A</v>
          </cell>
          <cell r="AG2741" t="e">
            <v>#N/A</v>
          </cell>
        </row>
        <row r="2742">
          <cell r="AA2742">
            <v>0</v>
          </cell>
          <cell r="AE2742" t="e">
            <v>#N/A</v>
          </cell>
          <cell r="AG2742" t="e">
            <v>#N/A</v>
          </cell>
        </row>
        <row r="2743">
          <cell r="AA2743">
            <v>0</v>
          </cell>
          <cell r="AE2743" t="e">
            <v>#N/A</v>
          </cell>
          <cell r="AG2743" t="e">
            <v>#N/A</v>
          </cell>
        </row>
        <row r="2744">
          <cell r="AA2744">
            <v>0</v>
          </cell>
          <cell r="AE2744" t="e">
            <v>#N/A</v>
          </cell>
          <cell r="AG2744" t="e">
            <v>#N/A</v>
          </cell>
        </row>
        <row r="2745">
          <cell r="AA2745">
            <v>0</v>
          </cell>
          <cell r="AE2745" t="e">
            <v>#N/A</v>
          </cell>
          <cell r="AG2745" t="e">
            <v>#N/A</v>
          </cell>
        </row>
        <row r="2746">
          <cell r="AA2746">
            <v>0</v>
          </cell>
          <cell r="AE2746" t="e">
            <v>#N/A</v>
          </cell>
          <cell r="AG2746" t="e">
            <v>#N/A</v>
          </cell>
        </row>
        <row r="2747">
          <cell r="AA2747">
            <v>0</v>
          </cell>
          <cell r="AE2747" t="e">
            <v>#N/A</v>
          </cell>
          <cell r="AG2747" t="e">
            <v>#N/A</v>
          </cell>
        </row>
        <row r="2748">
          <cell r="AA2748">
            <v>0</v>
          </cell>
          <cell r="AE2748" t="e">
            <v>#N/A</v>
          </cell>
          <cell r="AG2748" t="e">
            <v>#N/A</v>
          </cell>
        </row>
        <row r="2749">
          <cell r="AA2749">
            <v>0</v>
          </cell>
          <cell r="AE2749" t="e">
            <v>#N/A</v>
          </cell>
          <cell r="AG2749" t="e">
            <v>#N/A</v>
          </cell>
        </row>
        <row r="2750">
          <cell r="AA2750">
            <v>0</v>
          </cell>
          <cell r="AE2750" t="e">
            <v>#N/A</v>
          </cell>
          <cell r="AG2750" t="e">
            <v>#N/A</v>
          </cell>
        </row>
        <row r="2751">
          <cell r="AA2751">
            <v>0</v>
          </cell>
          <cell r="AE2751" t="e">
            <v>#N/A</v>
          </cell>
          <cell r="AG2751" t="e">
            <v>#N/A</v>
          </cell>
        </row>
        <row r="2752">
          <cell r="AA2752">
            <v>0</v>
          </cell>
          <cell r="AE2752" t="e">
            <v>#N/A</v>
          </cell>
          <cell r="AG2752" t="e">
            <v>#N/A</v>
          </cell>
        </row>
        <row r="2753">
          <cell r="AA2753">
            <v>0</v>
          </cell>
          <cell r="AE2753" t="e">
            <v>#N/A</v>
          </cell>
          <cell r="AG2753" t="e">
            <v>#N/A</v>
          </cell>
        </row>
        <row r="2754">
          <cell r="AA2754">
            <v>0</v>
          </cell>
          <cell r="AE2754" t="e">
            <v>#N/A</v>
          </cell>
          <cell r="AG2754" t="e">
            <v>#N/A</v>
          </cell>
        </row>
        <row r="2755">
          <cell r="AA2755">
            <v>0</v>
          </cell>
          <cell r="AE2755" t="e">
            <v>#N/A</v>
          </cell>
          <cell r="AG2755" t="e">
            <v>#N/A</v>
          </cell>
        </row>
        <row r="2756">
          <cell r="AA2756">
            <v>0</v>
          </cell>
          <cell r="AE2756" t="e">
            <v>#N/A</v>
          </cell>
          <cell r="AG2756" t="e">
            <v>#N/A</v>
          </cell>
        </row>
        <row r="2757">
          <cell r="AA2757">
            <v>0</v>
          </cell>
          <cell r="AE2757" t="e">
            <v>#N/A</v>
          </cell>
          <cell r="AG2757" t="e">
            <v>#N/A</v>
          </cell>
        </row>
        <row r="2758">
          <cell r="AA2758">
            <v>0</v>
          </cell>
          <cell r="AE2758" t="e">
            <v>#N/A</v>
          </cell>
          <cell r="AG2758" t="e">
            <v>#N/A</v>
          </cell>
        </row>
        <row r="2759">
          <cell r="AA2759">
            <v>0</v>
          </cell>
          <cell r="AE2759" t="e">
            <v>#N/A</v>
          </cell>
          <cell r="AG2759" t="e">
            <v>#N/A</v>
          </cell>
        </row>
        <row r="2760">
          <cell r="AA2760">
            <v>0</v>
          </cell>
          <cell r="AE2760" t="e">
            <v>#N/A</v>
          </cell>
          <cell r="AG2760" t="e">
            <v>#N/A</v>
          </cell>
        </row>
        <row r="2761">
          <cell r="AA2761">
            <v>0</v>
          </cell>
          <cell r="AE2761" t="e">
            <v>#N/A</v>
          </cell>
          <cell r="AG2761" t="e">
            <v>#N/A</v>
          </cell>
        </row>
        <row r="2762">
          <cell r="AA2762">
            <v>0</v>
          </cell>
          <cell r="AE2762" t="e">
            <v>#N/A</v>
          </cell>
          <cell r="AG2762" t="e">
            <v>#N/A</v>
          </cell>
        </row>
        <row r="2763">
          <cell r="AA2763">
            <v>0</v>
          </cell>
          <cell r="AE2763" t="e">
            <v>#N/A</v>
          </cell>
          <cell r="AG2763" t="e">
            <v>#N/A</v>
          </cell>
        </row>
        <row r="2764">
          <cell r="AA2764">
            <v>0</v>
          </cell>
          <cell r="AE2764" t="e">
            <v>#N/A</v>
          </cell>
          <cell r="AG2764" t="e">
            <v>#N/A</v>
          </cell>
        </row>
        <row r="2765">
          <cell r="AA2765">
            <v>0</v>
          </cell>
          <cell r="AE2765" t="e">
            <v>#N/A</v>
          </cell>
          <cell r="AG2765" t="e">
            <v>#N/A</v>
          </cell>
        </row>
        <row r="2766">
          <cell r="AA2766">
            <v>0</v>
          </cell>
          <cell r="AE2766" t="e">
            <v>#N/A</v>
          </cell>
          <cell r="AG2766" t="e">
            <v>#N/A</v>
          </cell>
        </row>
        <row r="2767">
          <cell r="AA2767">
            <v>0</v>
          </cell>
          <cell r="AE2767" t="e">
            <v>#N/A</v>
          </cell>
          <cell r="AG2767" t="e">
            <v>#N/A</v>
          </cell>
        </row>
        <row r="2768">
          <cell r="AA2768">
            <v>0</v>
          </cell>
          <cell r="AE2768" t="e">
            <v>#N/A</v>
          </cell>
          <cell r="AG2768" t="e">
            <v>#N/A</v>
          </cell>
        </row>
        <row r="2769">
          <cell r="AA2769">
            <v>0</v>
          </cell>
          <cell r="AE2769" t="e">
            <v>#N/A</v>
          </cell>
          <cell r="AG2769" t="e">
            <v>#N/A</v>
          </cell>
        </row>
        <row r="2770">
          <cell r="AA2770">
            <v>0</v>
          </cell>
          <cell r="AE2770" t="e">
            <v>#N/A</v>
          </cell>
          <cell r="AG2770" t="e">
            <v>#N/A</v>
          </cell>
        </row>
        <row r="2771">
          <cell r="AA2771">
            <v>0</v>
          </cell>
          <cell r="AE2771" t="e">
            <v>#N/A</v>
          </cell>
          <cell r="AG2771" t="e">
            <v>#N/A</v>
          </cell>
        </row>
        <row r="2772">
          <cell r="AA2772">
            <v>0</v>
          </cell>
          <cell r="AE2772" t="e">
            <v>#N/A</v>
          </cell>
          <cell r="AG2772" t="e">
            <v>#N/A</v>
          </cell>
        </row>
        <row r="2773">
          <cell r="AA2773">
            <v>0</v>
          </cell>
          <cell r="AE2773" t="e">
            <v>#N/A</v>
          </cell>
          <cell r="AG2773" t="e">
            <v>#N/A</v>
          </cell>
        </row>
        <row r="2774">
          <cell r="AA2774">
            <v>0</v>
          </cell>
          <cell r="AE2774" t="e">
            <v>#N/A</v>
          </cell>
          <cell r="AG2774" t="e">
            <v>#N/A</v>
          </cell>
        </row>
        <row r="2775">
          <cell r="AA2775">
            <v>0</v>
          </cell>
          <cell r="AE2775" t="e">
            <v>#N/A</v>
          </cell>
          <cell r="AG2775" t="e">
            <v>#N/A</v>
          </cell>
        </row>
        <row r="2776">
          <cell r="AA2776">
            <v>0</v>
          </cell>
          <cell r="AE2776" t="e">
            <v>#N/A</v>
          </cell>
          <cell r="AG2776" t="e">
            <v>#N/A</v>
          </cell>
        </row>
        <row r="2777">
          <cell r="AA2777">
            <v>0</v>
          </cell>
          <cell r="AE2777" t="e">
            <v>#N/A</v>
          </cell>
          <cell r="AG2777" t="e">
            <v>#N/A</v>
          </cell>
        </row>
        <row r="2778">
          <cell r="AA2778">
            <v>0</v>
          </cell>
          <cell r="AE2778" t="e">
            <v>#N/A</v>
          </cell>
          <cell r="AG2778" t="e">
            <v>#N/A</v>
          </cell>
        </row>
        <row r="2779">
          <cell r="AA2779">
            <v>0</v>
          </cell>
          <cell r="AE2779" t="e">
            <v>#N/A</v>
          </cell>
          <cell r="AG2779" t="e">
            <v>#N/A</v>
          </cell>
        </row>
        <row r="2780">
          <cell r="AA2780">
            <v>0</v>
          </cell>
          <cell r="AE2780" t="e">
            <v>#N/A</v>
          </cell>
          <cell r="AG2780" t="e">
            <v>#N/A</v>
          </cell>
        </row>
        <row r="2781">
          <cell r="AA2781">
            <v>0</v>
          </cell>
          <cell r="AE2781" t="e">
            <v>#N/A</v>
          </cell>
          <cell r="AG2781" t="e">
            <v>#N/A</v>
          </cell>
        </row>
        <row r="2782">
          <cell r="AA2782">
            <v>0</v>
          </cell>
          <cell r="AE2782" t="e">
            <v>#N/A</v>
          </cell>
          <cell r="AG2782" t="e">
            <v>#N/A</v>
          </cell>
        </row>
        <row r="2783">
          <cell r="AA2783">
            <v>0</v>
          </cell>
          <cell r="AE2783" t="e">
            <v>#N/A</v>
          </cell>
          <cell r="AG2783" t="e">
            <v>#N/A</v>
          </cell>
        </row>
        <row r="2784">
          <cell r="AA2784">
            <v>0</v>
          </cell>
          <cell r="AE2784" t="e">
            <v>#N/A</v>
          </cell>
          <cell r="AG2784" t="e">
            <v>#N/A</v>
          </cell>
        </row>
        <row r="2785">
          <cell r="AA2785">
            <v>0</v>
          </cell>
          <cell r="AE2785" t="e">
            <v>#N/A</v>
          </cell>
          <cell r="AG2785" t="e">
            <v>#N/A</v>
          </cell>
        </row>
        <row r="2786">
          <cell r="AA2786">
            <v>0</v>
          </cell>
          <cell r="AE2786" t="e">
            <v>#N/A</v>
          </cell>
          <cell r="AG2786" t="e">
            <v>#N/A</v>
          </cell>
        </row>
        <row r="2787">
          <cell r="AA2787">
            <v>0</v>
          </cell>
          <cell r="AE2787" t="e">
            <v>#N/A</v>
          </cell>
          <cell r="AG2787" t="e">
            <v>#N/A</v>
          </cell>
        </row>
        <row r="2788">
          <cell r="AA2788">
            <v>0</v>
          </cell>
          <cell r="AE2788" t="e">
            <v>#N/A</v>
          </cell>
          <cell r="AG2788" t="e">
            <v>#N/A</v>
          </cell>
        </row>
        <row r="2789">
          <cell r="AA2789">
            <v>0</v>
          </cell>
          <cell r="AE2789" t="e">
            <v>#N/A</v>
          </cell>
          <cell r="AG2789" t="e">
            <v>#N/A</v>
          </cell>
        </row>
        <row r="2790">
          <cell r="AA2790">
            <v>0</v>
          </cell>
          <cell r="AE2790" t="e">
            <v>#N/A</v>
          </cell>
          <cell r="AG2790" t="e">
            <v>#N/A</v>
          </cell>
        </row>
        <row r="2791">
          <cell r="AA2791">
            <v>0</v>
          </cell>
          <cell r="AE2791" t="e">
            <v>#N/A</v>
          </cell>
          <cell r="AG2791" t="e">
            <v>#N/A</v>
          </cell>
        </row>
        <row r="2792">
          <cell r="AA2792">
            <v>0</v>
          </cell>
          <cell r="AE2792" t="e">
            <v>#N/A</v>
          </cell>
          <cell r="AG2792" t="e">
            <v>#N/A</v>
          </cell>
        </row>
        <row r="2793">
          <cell r="AA2793">
            <v>0</v>
          </cell>
          <cell r="AE2793" t="e">
            <v>#N/A</v>
          </cell>
          <cell r="AG2793" t="e">
            <v>#N/A</v>
          </cell>
        </row>
        <row r="2794">
          <cell r="AA2794">
            <v>0</v>
          </cell>
          <cell r="AE2794" t="e">
            <v>#N/A</v>
          </cell>
          <cell r="AG2794" t="e">
            <v>#N/A</v>
          </cell>
        </row>
        <row r="2795">
          <cell r="AA2795">
            <v>0</v>
          </cell>
          <cell r="AE2795" t="e">
            <v>#N/A</v>
          </cell>
          <cell r="AG2795" t="e">
            <v>#N/A</v>
          </cell>
        </row>
        <row r="2796">
          <cell r="AA2796">
            <v>0</v>
          </cell>
          <cell r="AE2796" t="e">
            <v>#N/A</v>
          </cell>
          <cell r="AG2796" t="e">
            <v>#N/A</v>
          </cell>
        </row>
        <row r="2797">
          <cell r="AA2797">
            <v>0</v>
          </cell>
          <cell r="AE2797" t="e">
            <v>#N/A</v>
          </cell>
          <cell r="AG2797" t="e">
            <v>#N/A</v>
          </cell>
        </row>
        <row r="2798">
          <cell r="AA2798">
            <v>0</v>
          </cell>
          <cell r="AE2798" t="e">
            <v>#N/A</v>
          </cell>
          <cell r="AG2798" t="e">
            <v>#N/A</v>
          </cell>
        </row>
        <row r="2799">
          <cell r="AA2799">
            <v>0</v>
          </cell>
          <cell r="AE2799" t="e">
            <v>#N/A</v>
          </cell>
          <cell r="AG2799" t="e">
            <v>#N/A</v>
          </cell>
        </row>
        <row r="2800">
          <cell r="AA2800">
            <v>0</v>
          </cell>
          <cell r="AE2800" t="e">
            <v>#N/A</v>
          </cell>
          <cell r="AG2800" t="e">
            <v>#N/A</v>
          </cell>
        </row>
        <row r="2801">
          <cell r="AA2801">
            <v>0</v>
          </cell>
          <cell r="AE2801" t="e">
            <v>#N/A</v>
          </cell>
          <cell r="AG2801" t="e">
            <v>#N/A</v>
          </cell>
        </row>
        <row r="2802">
          <cell r="AA2802">
            <v>0</v>
          </cell>
          <cell r="AE2802" t="e">
            <v>#N/A</v>
          </cell>
          <cell r="AG2802" t="e">
            <v>#N/A</v>
          </cell>
        </row>
        <row r="2803">
          <cell r="AA2803">
            <v>0</v>
          </cell>
          <cell r="AE2803" t="e">
            <v>#N/A</v>
          </cell>
          <cell r="AG2803" t="e">
            <v>#N/A</v>
          </cell>
        </row>
        <row r="2804">
          <cell r="AA2804">
            <v>0</v>
          </cell>
          <cell r="AE2804" t="e">
            <v>#N/A</v>
          </cell>
          <cell r="AG2804" t="e">
            <v>#N/A</v>
          </cell>
        </row>
        <row r="2805">
          <cell r="AA2805">
            <v>0</v>
          </cell>
          <cell r="AE2805" t="e">
            <v>#N/A</v>
          </cell>
          <cell r="AG2805" t="e">
            <v>#N/A</v>
          </cell>
        </row>
        <row r="2806">
          <cell r="AA2806">
            <v>0</v>
          </cell>
          <cell r="AE2806" t="e">
            <v>#N/A</v>
          </cell>
          <cell r="AG2806" t="e">
            <v>#N/A</v>
          </cell>
        </row>
        <row r="2807">
          <cell r="AA2807">
            <v>0</v>
          </cell>
          <cell r="AE2807" t="e">
            <v>#N/A</v>
          </cell>
          <cell r="AG2807" t="e">
            <v>#N/A</v>
          </cell>
        </row>
        <row r="2808">
          <cell r="AA2808">
            <v>0</v>
          </cell>
          <cell r="AE2808" t="e">
            <v>#N/A</v>
          </cell>
          <cell r="AG2808" t="e">
            <v>#N/A</v>
          </cell>
        </row>
        <row r="2809">
          <cell r="AA2809">
            <v>0</v>
          </cell>
          <cell r="AE2809" t="e">
            <v>#N/A</v>
          </cell>
          <cell r="AG2809" t="e">
            <v>#N/A</v>
          </cell>
        </row>
        <row r="2810">
          <cell r="AA2810">
            <v>0</v>
          </cell>
          <cell r="AE2810" t="e">
            <v>#N/A</v>
          </cell>
          <cell r="AG2810" t="e">
            <v>#N/A</v>
          </cell>
        </row>
        <row r="2811">
          <cell r="AA2811">
            <v>0</v>
          </cell>
          <cell r="AE2811" t="e">
            <v>#N/A</v>
          </cell>
          <cell r="AG2811" t="e">
            <v>#N/A</v>
          </cell>
        </row>
        <row r="2812">
          <cell r="AA2812">
            <v>0</v>
          </cell>
          <cell r="AE2812" t="e">
            <v>#N/A</v>
          </cell>
          <cell r="AG2812" t="e">
            <v>#N/A</v>
          </cell>
        </row>
        <row r="2813">
          <cell r="AA2813">
            <v>0</v>
          </cell>
          <cell r="AE2813" t="e">
            <v>#N/A</v>
          </cell>
          <cell r="AG2813" t="e">
            <v>#N/A</v>
          </cell>
        </row>
        <row r="2814">
          <cell r="AA2814">
            <v>0</v>
          </cell>
          <cell r="AE2814" t="e">
            <v>#N/A</v>
          </cell>
          <cell r="AG2814" t="e">
            <v>#N/A</v>
          </cell>
        </row>
        <row r="2815">
          <cell r="AA2815">
            <v>0</v>
          </cell>
          <cell r="AE2815" t="e">
            <v>#N/A</v>
          </cell>
          <cell r="AG2815" t="e">
            <v>#N/A</v>
          </cell>
        </row>
        <row r="2816">
          <cell r="AA2816">
            <v>0</v>
          </cell>
          <cell r="AE2816" t="e">
            <v>#N/A</v>
          </cell>
          <cell r="AG2816" t="e">
            <v>#N/A</v>
          </cell>
        </row>
        <row r="2817">
          <cell r="AA2817">
            <v>0</v>
          </cell>
          <cell r="AE2817" t="e">
            <v>#N/A</v>
          </cell>
          <cell r="AG2817" t="e">
            <v>#N/A</v>
          </cell>
        </row>
        <row r="2818">
          <cell r="AA2818">
            <v>0</v>
          </cell>
          <cell r="AE2818" t="e">
            <v>#N/A</v>
          </cell>
          <cell r="AG2818" t="e">
            <v>#N/A</v>
          </cell>
        </row>
        <row r="2819">
          <cell r="AA2819">
            <v>0</v>
          </cell>
          <cell r="AE2819" t="e">
            <v>#N/A</v>
          </cell>
          <cell r="AG2819" t="e">
            <v>#N/A</v>
          </cell>
        </row>
        <row r="2820">
          <cell r="AA2820">
            <v>0</v>
          </cell>
          <cell r="AE2820" t="e">
            <v>#N/A</v>
          </cell>
          <cell r="AG2820" t="e">
            <v>#N/A</v>
          </cell>
        </row>
        <row r="2821">
          <cell r="AA2821">
            <v>0</v>
          </cell>
          <cell r="AE2821" t="e">
            <v>#N/A</v>
          </cell>
          <cell r="AG2821" t="e">
            <v>#N/A</v>
          </cell>
        </row>
        <row r="2822">
          <cell r="AA2822">
            <v>0</v>
          </cell>
          <cell r="AE2822" t="e">
            <v>#N/A</v>
          </cell>
          <cell r="AG2822" t="e">
            <v>#N/A</v>
          </cell>
        </row>
        <row r="2823">
          <cell r="AA2823">
            <v>0</v>
          </cell>
          <cell r="AE2823" t="e">
            <v>#N/A</v>
          </cell>
          <cell r="AG2823" t="e">
            <v>#N/A</v>
          </cell>
        </row>
        <row r="2824">
          <cell r="AA2824">
            <v>0</v>
          </cell>
          <cell r="AE2824" t="e">
            <v>#N/A</v>
          </cell>
          <cell r="AG2824" t="e">
            <v>#N/A</v>
          </cell>
        </row>
        <row r="2825">
          <cell r="AA2825">
            <v>0</v>
          </cell>
          <cell r="AE2825" t="e">
            <v>#N/A</v>
          </cell>
          <cell r="AG2825" t="e">
            <v>#N/A</v>
          </cell>
        </row>
        <row r="2826">
          <cell r="AA2826">
            <v>0</v>
          </cell>
          <cell r="AE2826" t="e">
            <v>#N/A</v>
          </cell>
          <cell r="AG2826" t="e">
            <v>#N/A</v>
          </cell>
        </row>
        <row r="2827">
          <cell r="AA2827">
            <v>0</v>
          </cell>
          <cell r="AE2827" t="e">
            <v>#N/A</v>
          </cell>
          <cell r="AG2827" t="e">
            <v>#N/A</v>
          </cell>
        </row>
        <row r="2828">
          <cell r="AA2828">
            <v>0</v>
          </cell>
          <cell r="AE2828" t="e">
            <v>#N/A</v>
          </cell>
          <cell r="AG2828" t="e">
            <v>#N/A</v>
          </cell>
        </row>
        <row r="2829">
          <cell r="AA2829">
            <v>0</v>
          </cell>
          <cell r="AE2829" t="e">
            <v>#N/A</v>
          </cell>
          <cell r="AG2829" t="e">
            <v>#N/A</v>
          </cell>
        </row>
        <row r="2830">
          <cell r="AA2830">
            <v>0</v>
          </cell>
          <cell r="AE2830" t="e">
            <v>#N/A</v>
          </cell>
          <cell r="AG2830" t="e">
            <v>#N/A</v>
          </cell>
        </row>
        <row r="2831">
          <cell r="AA2831">
            <v>0</v>
          </cell>
          <cell r="AE2831" t="e">
            <v>#N/A</v>
          </cell>
          <cell r="AG2831" t="e">
            <v>#N/A</v>
          </cell>
        </row>
        <row r="2832">
          <cell r="AA2832">
            <v>0</v>
          </cell>
          <cell r="AE2832" t="e">
            <v>#N/A</v>
          </cell>
          <cell r="AG2832" t="e">
            <v>#N/A</v>
          </cell>
        </row>
        <row r="2833">
          <cell r="AA2833">
            <v>0</v>
          </cell>
          <cell r="AE2833" t="e">
            <v>#N/A</v>
          </cell>
          <cell r="AG2833" t="e">
            <v>#N/A</v>
          </cell>
        </row>
        <row r="2834">
          <cell r="AA2834">
            <v>0</v>
          </cell>
          <cell r="AE2834" t="e">
            <v>#N/A</v>
          </cell>
          <cell r="AG2834" t="e">
            <v>#N/A</v>
          </cell>
        </row>
        <row r="2835">
          <cell r="AA2835">
            <v>0</v>
          </cell>
          <cell r="AE2835" t="e">
            <v>#N/A</v>
          </cell>
          <cell r="AG2835" t="e">
            <v>#N/A</v>
          </cell>
        </row>
        <row r="2836">
          <cell r="AA2836">
            <v>0</v>
          </cell>
          <cell r="AE2836" t="e">
            <v>#N/A</v>
          </cell>
          <cell r="AG2836" t="e">
            <v>#N/A</v>
          </cell>
        </row>
        <row r="2837">
          <cell r="AA2837">
            <v>0</v>
          </cell>
          <cell r="AE2837" t="e">
            <v>#N/A</v>
          </cell>
          <cell r="AG2837" t="e">
            <v>#N/A</v>
          </cell>
        </row>
        <row r="2838">
          <cell r="AA2838">
            <v>0</v>
          </cell>
          <cell r="AE2838" t="e">
            <v>#N/A</v>
          </cell>
          <cell r="AG2838" t="e">
            <v>#N/A</v>
          </cell>
        </row>
        <row r="2839">
          <cell r="AA2839">
            <v>0</v>
          </cell>
          <cell r="AE2839" t="e">
            <v>#N/A</v>
          </cell>
          <cell r="AG2839" t="e">
            <v>#N/A</v>
          </cell>
        </row>
        <row r="2840">
          <cell r="AA2840">
            <v>0</v>
          </cell>
          <cell r="AE2840" t="e">
            <v>#N/A</v>
          </cell>
          <cell r="AG2840" t="e">
            <v>#N/A</v>
          </cell>
        </row>
        <row r="2841">
          <cell r="AA2841">
            <v>0</v>
          </cell>
          <cell r="AE2841" t="e">
            <v>#N/A</v>
          </cell>
          <cell r="AG2841" t="e">
            <v>#N/A</v>
          </cell>
        </row>
        <row r="2842">
          <cell r="AA2842">
            <v>0</v>
          </cell>
          <cell r="AE2842" t="e">
            <v>#N/A</v>
          </cell>
          <cell r="AG2842" t="e">
            <v>#N/A</v>
          </cell>
        </row>
        <row r="2843">
          <cell r="AA2843">
            <v>0</v>
          </cell>
          <cell r="AE2843" t="e">
            <v>#N/A</v>
          </cell>
          <cell r="AG2843" t="e">
            <v>#N/A</v>
          </cell>
        </row>
        <row r="2844">
          <cell r="AA2844">
            <v>0</v>
          </cell>
          <cell r="AE2844" t="e">
            <v>#N/A</v>
          </cell>
          <cell r="AG2844" t="e">
            <v>#N/A</v>
          </cell>
        </row>
        <row r="2845">
          <cell r="AA2845">
            <v>0</v>
          </cell>
          <cell r="AE2845" t="e">
            <v>#N/A</v>
          </cell>
          <cell r="AG2845" t="e">
            <v>#N/A</v>
          </cell>
        </row>
        <row r="2846">
          <cell r="AA2846">
            <v>0</v>
          </cell>
          <cell r="AE2846" t="e">
            <v>#N/A</v>
          </cell>
          <cell r="AG2846" t="e">
            <v>#N/A</v>
          </cell>
        </row>
        <row r="2847">
          <cell r="AA2847">
            <v>0</v>
          </cell>
          <cell r="AE2847" t="e">
            <v>#N/A</v>
          </cell>
          <cell r="AG2847" t="e">
            <v>#N/A</v>
          </cell>
        </row>
        <row r="2848">
          <cell r="AA2848">
            <v>0</v>
          </cell>
          <cell r="AE2848" t="e">
            <v>#N/A</v>
          </cell>
          <cell r="AG2848" t="e">
            <v>#N/A</v>
          </cell>
        </row>
        <row r="2849">
          <cell r="AA2849">
            <v>0</v>
          </cell>
          <cell r="AE2849" t="e">
            <v>#N/A</v>
          </cell>
          <cell r="AG2849" t="e">
            <v>#N/A</v>
          </cell>
        </row>
        <row r="2850">
          <cell r="AA2850">
            <v>0</v>
          </cell>
          <cell r="AE2850" t="e">
            <v>#N/A</v>
          </cell>
          <cell r="AG2850" t="e">
            <v>#N/A</v>
          </cell>
        </row>
        <row r="2851">
          <cell r="AA2851">
            <v>0</v>
          </cell>
          <cell r="AE2851" t="e">
            <v>#N/A</v>
          </cell>
          <cell r="AG2851" t="e">
            <v>#N/A</v>
          </cell>
        </row>
        <row r="2852">
          <cell r="AA2852">
            <v>0</v>
          </cell>
          <cell r="AE2852" t="e">
            <v>#N/A</v>
          </cell>
          <cell r="AG2852" t="e">
            <v>#N/A</v>
          </cell>
        </row>
        <row r="2853">
          <cell r="AA2853">
            <v>0</v>
          </cell>
          <cell r="AE2853" t="e">
            <v>#N/A</v>
          </cell>
          <cell r="AG2853" t="e">
            <v>#N/A</v>
          </cell>
        </row>
        <row r="2854">
          <cell r="AA2854">
            <v>0</v>
          </cell>
          <cell r="AE2854" t="e">
            <v>#N/A</v>
          </cell>
          <cell r="AG2854" t="e">
            <v>#N/A</v>
          </cell>
        </row>
        <row r="2855">
          <cell r="AA2855">
            <v>0</v>
          </cell>
          <cell r="AE2855" t="e">
            <v>#N/A</v>
          </cell>
          <cell r="AG2855" t="e">
            <v>#N/A</v>
          </cell>
        </row>
        <row r="2856">
          <cell r="AA2856">
            <v>0</v>
          </cell>
          <cell r="AE2856" t="e">
            <v>#N/A</v>
          </cell>
          <cell r="AG2856" t="e">
            <v>#N/A</v>
          </cell>
        </row>
        <row r="2857">
          <cell r="AA2857">
            <v>0</v>
          </cell>
          <cell r="AE2857" t="e">
            <v>#N/A</v>
          </cell>
          <cell r="AG2857" t="e">
            <v>#N/A</v>
          </cell>
        </row>
        <row r="2858">
          <cell r="AA2858">
            <v>0</v>
          </cell>
          <cell r="AE2858" t="e">
            <v>#N/A</v>
          </cell>
          <cell r="AG2858" t="e">
            <v>#N/A</v>
          </cell>
        </row>
        <row r="2859">
          <cell r="AA2859">
            <v>0</v>
          </cell>
          <cell r="AE2859" t="e">
            <v>#N/A</v>
          </cell>
          <cell r="AG2859" t="e">
            <v>#N/A</v>
          </cell>
        </row>
        <row r="2860">
          <cell r="AA2860">
            <v>0</v>
          </cell>
          <cell r="AE2860" t="e">
            <v>#N/A</v>
          </cell>
          <cell r="AG2860" t="e">
            <v>#N/A</v>
          </cell>
        </row>
        <row r="2861">
          <cell r="AA2861">
            <v>0</v>
          </cell>
          <cell r="AE2861" t="e">
            <v>#N/A</v>
          </cell>
          <cell r="AG2861" t="e">
            <v>#N/A</v>
          </cell>
        </row>
        <row r="2862">
          <cell r="AA2862">
            <v>0</v>
          </cell>
          <cell r="AE2862" t="e">
            <v>#N/A</v>
          </cell>
          <cell r="AG2862" t="e">
            <v>#N/A</v>
          </cell>
        </row>
        <row r="2863">
          <cell r="AA2863">
            <v>0</v>
          </cell>
          <cell r="AE2863" t="e">
            <v>#N/A</v>
          </cell>
          <cell r="AG2863" t="e">
            <v>#N/A</v>
          </cell>
        </row>
        <row r="2864">
          <cell r="AA2864">
            <v>0</v>
          </cell>
          <cell r="AE2864" t="e">
            <v>#N/A</v>
          </cell>
          <cell r="AG2864" t="e">
            <v>#N/A</v>
          </cell>
        </row>
        <row r="2865">
          <cell r="AA2865">
            <v>0</v>
          </cell>
          <cell r="AE2865" t="e">
            <v>#N/A</v>
          </cell>
          <cell r="AG2865" t="e">
            <v>#N/A</v>
          </cell>
        </row>
        <row r="2866">
          <cell r="AA2866">
            <v>0</v>
          </cell>
          <cell r="AE2866" t="e">
            <v>#N/A</v>
          </cell>
          <cell r="AG2866" t="e">
            <v>#N/A</v>
          </cell>
        </row>
        <row r="2867">
          <cell r="AA2867">
            <v>0</v>
          </cell>
          <cell r="AE2867" t="e">
            <v>#N/A</v>
          </cell>
          <cell r="AG2867" t="e">
            <v>#N/A</v>
          </cell>
        </row>
        <row r="2868">
          <cell r="AA2868">
            <v>0</v>
          </cell>
          <cell r="AE2868" t="e">
            <v>#N/A</v>
          </cell>
          <cell r="AG2868" t="e">
            <v>#N/A</v>
          </cell>
        </row>
        <row r="2869">
          <cell r="AA2869">
            <v>0</v>
          </cell>
          <cell r="AE2869" t="e">
            <v>#N/A</v>
          </cell>
          <cell r="AG2869" t="e">
            <v>#N/A</v>
          </cell>
        </row>
        <row r="2870">
          <cell r="AA2870">
            <v>0</v>
          </cell>
          <cell r="AE2870" t="e">
            <v>#N/A</v>
          </cell>
          <cell r="AG2870" t="e">
            <v>#N/A</v>
          </cell>
        </row>
        <row r="2871">
          <cell r="AA2871">
            <v>0</v>
          </cell>
          <cell r="AE2871" t="e">
            <v>#N/A</v>
          </cell>
          <cell r="AG2871" t="e">
            <v>#N/A</v>
          </cell>
        </row>
        <row r="2872">
          <cell r="AA2872">
            <v>0</v>
          </cell>
          <cell r="AE2872" t="e">
            <v>#N/A</v>
          </cell>
          <cell r="AG2872" t="e">
            <v>#N/A</v>
          </cell>
        </row>
        <row r="2873">
          <cell r="AA2873">
            <v>0</v>
          </cell>
          <cell r="AE2873" t="e">
            <v>#N/A</v>
          </cell>
          <cell r="AG2873" t="e">
            <v>#N/A</v>
          </cell>
        </row>
        <row r="2874">
          <cell r="AA2874">
            <v>0</v>
          </cell>
          <cell r="AE2874" t="e">
            <v>#N/A</v>
          </cell>
          <cell r="AG2874" t="e">
            <v>#N/A</v>
          </cell>
        </row>
        <row r="2875">
          <cell r="AA2875">
            <v>0</v>
          </cell>
          <cell r="AE2875" t="e">
            <v>#N/A</v>
          </cell>
          <cell r="AG2875" t="e">
            <v>#N/A</v>
          </cell>
        </row>
        <row r="2876">
          <cell r="AA2876">
            <v>0</v>
          </cell>
          <cell r="AE2876" t="e">
            <v>#N/A</v>
          </cell>
          <cell r="AG2876" t="e">
            <v>#N/A</v>
          </cell>
        </row>
        <row r="2877">
          <cell r="AA2877">
            <v>0</v>
          </cell>
          <cell r="AE2877" t="e">
            <v>#N/A</v>
          </cell>
          <cell r="AG2877" t="e">
            <v>#N/A</v>
          </cell>
        </row>
        <row r="2878">
          <cell r="AA2878">
            <v>0</v>
          </cell>
          <cell r="AE2878" t="e">
            <v>#N/A</v>
          </cell>
          <cell r="AG2878" t="e">
            <v>#N/A</v>
          </cell>
        </row>
        <row r="2879">
          <cell r="AA2879">
            <v>0</v>
          </cell>
          <cell r="AE2879" t="e">
            <v>#N/A</v>
          </cell>
          <cell r="AG2879" t="e">
            <v>#N/A</v>
          </cell>
        </row>
        <row r="2880">
          <cell r="AA2880">
            <v>0</v>
          </cell>
          <cell r="AE2880" t="e">
            <v>#N/A</v>
          </cell>
          <cell r="AG2880" t="e">
            <v>#N/A</v>
          </cell>
        </row>
        <row r="2881">
          <cell r="AA2881">
            <v>0</v>
          </cell>
          <cell r="AE2881" t="e">
            <v>#N/A</v>
          </cell>
          <cell r="AG2881" t="e">
            <v>#N/A</v>
          </cell>
        </row>
        <row r="2882">
          <cell r="AA2882">
            <v>0</v>
          </cell>
          <cell r="AE2882" t="e">
            <v>#N/A</v>
          </cell>
          <cell r="AG2882" t="e">
            <v>#N/A</v>
          </cell>
        </row>
        <row r="2883">
          <cell r="AA2883">
            <v>0</v>
          </cell>
          <cell r="AE2883" t="e">
            <v>#N/A</v>
          </cell>
          <cell r="AG2883" t="e">
            <v>#N/A</v>
          </cell>
        </row>
        <row r="2884">
          <cell r="AA2884">
            <v>0</v>
          </cell>
          <cell r="AE2884" t="e">
            <v>#N/A</v>
          </cell>
          <cell r="AG2884" t="e">
            <v>#N/A</v>
          </cell>
        </row>
        <row r="2885">
          <cell r="AA2885">
            <v>0</v>
          </cell>
          <cell r="AE2885" t="e">
            <v>#N/A</v>
          </cell>
          <cell r="AG2885" t="e">
            <v>#N/A</v>
          </cell>
        </row>
        <row r="2886">
          <cell r="AA2886">
            <v>0</v>
          </cell>
          <cell r="AE2886" t="e">
            <v>#N/A</v>
          </cell>
          <cell r="AG2886" t="e">
            <v>#N/A</v>
          </cell>
        </row>
        <row r="2887">
          <cell r="AA2887">
            <v>0</v>
          </cell>
          <cell r="AE2887" t="e">
            <v>#N/A</v>
          </cell>
          <cell r="AG2887" t="e">
            <v>#N/A</v>
          </cell>
        </row>
        <row r="2888">
          <cell r="AA2888">
            <v>0</v>
          </cell>
          <cell r="AE2888" t="e">
            <v>#N/A</v>
          </cell>
          <cell r="AG2888" t="e">
            <v>#N/A</v>
          </cell>
        </row>
        <row r="2889">
          <cell r="AA2889">
            <v>0</v>
          </cell>
          <cell r="AE2889" t="e">
            <v>#N/A</v>
          </cell>
          <cell r="AG2889" t="e">
            <v>#N/A</v>
          </cell>
        </row>
        <row r="2890">
          <cell r="AA2890">
            <v>0</v>
          </cell>
          <cell r="AE2890" t="e">
            <v>#N/A</v>
          </cell>
          <cell r="AG2890" t="e">
            <v>#N/A</v>
          </cell>
        </row>
        <row r="2891">
          <cell r="AA2891">
            <v>0</v>
          </cell>
          <cell r="AE2891" t="e">
            <v>#N/A</v>
          </cell>
          <cell r="AG2891" t="e">
            <v>#N/A</v>
          </cell>
        </row>
        <row r="2892">
          <cell r="AA2892">
            <v>0</v>
          </cell>
          <cell r="AE2892" t="e">
            <v>#N/A</v>
          </cell>
          <cell r="AG2892" t="e">
            <v>#N/A</v>
          </cell>
        </row>
        <row r="2893">
          <cell r="AA2893">
            <v>0</v>
          </cell>
          <cell r="AE2893" t="e">
            <v>#N/A</v>
          </cell>
          <cell r="AG2893" t="e">
            <v>#N/A</v>
          </cell>
        </row>
        <row r="2894">
          <cell r="AA2894">
            <v>0</v>
          </cell>
          <cell r="AE2894" t="e">
            <v>#N/A</v>
          </cell>
          <cell r="AG2894" t="e">
            <v>#N/A</v>
          </cell>
        </row>
        <row r="2895">
          <cell r="AA2895">
            <v>0</v>
          </cell>
          <cell r="AE2895" t="e">
            <v>#N/A</v>
          </cell>
          <cell r="AG2895" t="e">
            <v>#N/A</v>
          </cell>
        </row>
        <row r="2896">
          <cell r="AA2896">
            <v>0</v>
          </cell>
          <cell r="AE2896" t="e">
            <v>#N/A</v>
          </cell>
          <cell r="AG2896" t="e">
            <v>#N/A</v>
          </cell>
        </row>
        <row r="2897">
          <cell r="AA2897">
            <v>0</v>
          </cell>
          <cell r="AE2897" t="e">
            <v>#N/A</v>
          </cell>
          <cell r="AG2897" t="e">
            <v>#N/A</v>
          </cell>
        </row>
        <row r="2898">
          <cell r="AA2898">
            <v>0</v>
          </cell>
          <cell r="AE2898" t="e">
            <v>#N/A</v>
          </cell>
          <cell r="AG2898" t="e">
            <v>#N/A</v>
          </cell>
        </row>
        <row r="2899">
          <cell r="AA2899">
            <v>0</v>
          </cell>
          <cell r="AE2899" t="e">
            <v>#N/A</v>
          </cell>
          <cell r="AG2899" t="e">
            <v>#N/A</v>
          </cell>
        </row>
        <row r="2900">
          <cell r="AA2900">
            <v>0</v>
          </cell>
          <cell r="AE2900" t="e">
            <v>#N/A</v>
          </cell>
          <cell r="AG2900" t="e">
            <v>#N/A</v>
          </cell>
        </row>
        <row r="2901">
          <cell r="AA2901">
            <v>0</v>
          </cell>
          <cell r="AE2901" t="e">
            <v>#N/A</v>
          </cell>
          <cell r="AG2901" t="e">
            <v>#N/A</v>
          </cell>
        </row>
        <row r="2902">
          <cell r="AA2902">
            <v>0</v>
          </cell>
          <cell r="AE2902" t="e">
            <v>#N/A</v>
          </cell>
          <cell r="AG2902" t="e">
            <v>#N/A</v>
          </cell>
        </row>
        <row r="2903">
          <cell r="AA2903">
            <v>0</v>
          </cell>
          <cell r="AE2903" t="e">
            <v>#N/A</v>
          </cell>
          <cell r="AG2903" t="e">
            <v>#N/A</v>
          </cell>
        </row>
        <row r="2904">
          <cell r="AA2904">
            <v>0</v>
          </cell>
          <cell r="AE2904" t="e">
            <v>#N/A</v>
          </cell>
          <cell r="AG2904" t="e">
            <v>#N/A</v>
          </cell>
        </row>
        <row r="2905">
          <cell r="AA2905">
            <v>0</v>
          </cell>
          <cell r="AE2905" t="e">
            <v>#N/A</v>
          </cell>
          <cell r="AG2905" t="e">
            <v>#N/A</v>
          </cell>
        </row>
        <row r="2906">
          <cell r="AA2906">
            <v>0</v>
          </cell>
          <cell r="AE2906" t="e">
            <v>#N/A</v>
          </cell>
          <cell r="AG2906" t="e">
            <v>#N/A</v>
          </cell>
        </row>
        <row r="2907">
          <cell r="AA2907">
            <v>0</v>
          </cell>
          <cell r="AE2907" t="e">
            <v>#N/A</v>
          </cell>
          <cell r="AG2907" t="e">
            <v>#N/A</v>
          </cell>
        </row>
        <row r="2908">
          <cell r="AA2908">
            <v>0</v>
          </cell>
          <cell r="AE2908" t="e">
            <v>#N/A</v>
          </cell>
          <cell r="AG2908" t="e">
            <v>#N/A</v>
          </cell>
        </row>
        <row r="2909">
          <cell r="AA2909">
            <v>0</v>
          </cell>
          <cell r="AE2909" t="e">
            <v>#N/A</v>
          </cell>
          <cell r="AG2909" t="e">
            <v>#N/A</v>
          </cell>
        </row>
        <row r="2910">
          <cell r="AA2910">
            <v>0</v>
          </cell>
          <cell r="AE2910" t="e">
            <v>#N/A</v>
          </cell>
          <cell r="AG2910" t="e">
            <v>#N/A</v>
          </cell>
        </row>
        <row r="2911">
          <cell r="AA2911">
            <v>0</v>
          </cell>
          <cell r="AE2911" t="e">
            <v>#N/A</v>
          </cell>
          <cell r="AG2911" t="e">
            <v>#N/A</v>
          </cell>
        </row>
        <row r="2912">
          <cell r="AA2912">
            <v>0</v>
          </cell>
          <cell r="AE2912" t="e">
            <v>#N/A</v>
          </cell>
          <cell r="AG2912" t="e">
            <v>#N/A</v>
          </cell>
        </row>
        <row r="2913">
          <cell r="AA2913">
            <v>0</v>
          </cell>
          <cell r="AE2913" t="e">
            <v>#N/A</v>
          </cell>
          <cell r="AG2913" t="e">
            <v>#N/A</v>
          </cell>
        </row>
        <row r="2914">
          <cell r="AA2914">
            <v>0</v>
          </cell>
          <cell r="AE2914" t="e">
            <v>#N/A</v>
          </cell>
          <cell r="AG2914" t="e">
            <v>#N/A</v>
          </cell>
        </row>
        <row r="2915">
          <cell r="AA2915">
            <v>0</v>
          </cell>
          <cell r="AE2915" t="e">
            <v>#N/A</v>
          </cell>
          <cell r="AG2915" t="e">
            <v>#N/A</v>
          </cell>
        </row>
        <row r="2916">
          <cell r="AA2916">
            <v>0</v>
          </cell>
          <cell r="AE2916" t="e">
            <v>#N/A</v>
          </cell>
          <cell r="AG2916" t="e">
            <v>#N/A</v>
          </cell>
        </row>
        <row r="2917">
          <cell r="AA2917">
            <v>0</v>
          </cell>
          <cell r="AE2917" t="e">
            <v>#N/A</v>
          </cell>
          <cell r="AG2917" t="e">
            <v>#N/A</v>
          </cell>
        </row>
        <row r="2918">
          <cell r="AA2918">
            <v>0</v>
          </cell>
          <cell r="AE2918" t="e">
            <v>#N/A</v>
          </cell>
          <cell r="AG2918" t="e">
            <v>#N/A</v>
          </cell>
        </row>
        <row r="2919">
          <cell r="AA2919">
            <v>0</v>
          </cell>
          <cell r="AE2919" t="e">
            <v>#N/A</v>
          </cell>
          <cell r="AG2919" t="e">
            <v>#N/A</v>
          </cell>
        </row>
        <row r="2920">
          <cell r="AA2920">
            <v>0</v>
          </cell>
          <cell r="AE2920" t="e">
            <v>#N/A</v>
          </cell>
          <cell r="AG2920" t="e">
            <v>#N/A</v>
          </cell>
        </row>
        <row r="2921">
          <cell r="AA2921">
            <v>0</v>
          </cell>
          <cell r="AE2921" t="e">
            <v>#N/A</v>
          </cell>
          <cell r="AG2921" t="e">
            <v>#N/A</v>
          </cell>
        </row>
        <row r="2922">
          <cell r="AA2922">
            <v>0</v>
          </cell>
          <cell r="AE2922" t="e">
            <v>#N/A</v>
          </cell>
          <cell r="AG2922" t="e">
            <v>#N/A</v>
          </cell>
        </row>
        <row r="2923">
          <cell r="AA2923">
            <v>0</v>
          </cell>
          <cell r="AE2923" t="e">
            <v>#N/A</v>
          </cell>
          <cell r="AG2923" t="e">
            <v>#N/A</v>
          </cell>
        </row>
        <row r="2924">
          <cell r="AA2924">
            <v>0</v>
          </cell>
          <cell r="AE2924" t="e">
            <v>#N/A</v>
          </cell>
          <cell r="AG2924" t="e">
            <v>#N/A</v>
          </cell>
        </row>
        <row r="2925">
          <cell r="AA2925">
            <v>0</v>
          </cell>
          <cell r="AE2925" t="e">
            <v>#N/A</v>
          </cell>
          <cell r="AG2925" t="e">
            <v>#N/A</v>
          </cell>
        </row>
        <row r="2926">
          <cell r="AA2926">
            <v>0</v>
          </cell>
          <cell r="AE2926" t="e">
            <v>#N/A</v>
          </cell>
          <cell r="AG2926" t="e">
            <v>#N/A</v>
          </cell>
        </row>
        <row r="2927">
          <cell r="AA2927">
            <v>0</v>
          </cell>
          <cell r="AE2927" t="e">
            <v>#N/A</v>
          </cell>
          <cell r="AG2927" t="e">
            <v>#N/A</v>
          </cell>
        </row>
        <row r="2928">
          <cell r="AA2928">
            <v>0</v>
          </cell>
          <cell r="AE2928" t="e">
            <v>#N/A</v>
          </cell>
          <cell r="AG2928" t="e">
            <v>#N/A</v>
          </cell>
        </row>
        <row r="2929">
          <cell r="AA2929">
            <v>0</v>
          </cell>
          <cell r="AE2929" t="e">
            <v>#N/A</v>
          </cell>
          <cell r="AG2929" t="e">
            <v>#N/A</v>
          </cell>
        </row>
        <row r="2930">
          <cell r="AA2930">
            <v>0</v>
          </cell>
          <cell r="AE2930" t="e">
            <v>#N/A</v>
          </cell>
          <cell r="AG2930" t="e">
            <v>#N/A</v>
          </cell>
        </row>
        <row r="2931">
          <cell r="AA2931">
            <v>0</v>
          </cell>
          <cell r="AE2931" t="e">
            <v>#N/A</v>
          </cell>
          <cell r="AG2931" t="e">
            <v>#N/A</v>
          </cell>
        </row>
        <row r="2932">
          <cell r="AA2932">
            <v>0</v>
          </cell>
          <cell r="AE2932" t="e">
            <v>#N/A</v>
          </cell>
          <cell r="AG2932" t="e">
            <v>#N/A</v>
          </cell>
        </row>
        <row r="2933">
          <cell r="AA2933">
            <v>0</v>
          </cell>
          <cell r="AE2933" t="e">
            <v>#N/A</v>
          </cell>
          <cell r="AG2933" t="e">
            <v>#N/A</v>
          </cell>
        </row>
        <row r="2934">
          <cell r="AA2934">
            <v>0</v>
          </cell>
          <cell r="AE2934" t="e">
            <v>#N/A</v>
          </cell>
          <cell r="AG2934" t="e">
            <v>#N/A</v>
          </cell>
        </row>
        <row r="2935">
          <cell r="AA2935">
            <v>0</v>
          </cell>
          <cell r="AE2935" t="e">
            <v>#N/A</v>
          </cell>
          <cell r="AG2935" t="e">
            <v>#N/A</v>
          </cell>
        </row>
        <row r="2936">
          <cell r="AA2936">
            <v>0</v>
          </cell>
          <cell r="AE2936" t="e">
            <v>#N/A</v>
          </cell>
          <cell r="AG2936" t="e">
            <v>#N/A</v>
          </cell>
        </row>
        <row r="2937">
          <cell r="AA2937">
            <v>0</v>
          </cell>
          <cell r="AE2937" t="e">
            <v>#N/A</v>
          </cell>
          <cell r="AG2937" t="e">
            <v>#N/A</v>
          </cell>
        </row>
        <row r="2938">
          <cell r="AA2938">
            <v>0</v>
          </cell>
          <cell r="AE2938" t="e">
            <v>#N/A</v>
          </cell>
          <cell r="AG2938" t="e">
            <v>#N/A</v>
          </cell>
        </row>
        <row r="2939">
          <cell r="AA2939">
            <v>0</v>
          </cell>
          <cell r="AE2939" t="e">
            <v>#N/A</v>
          </cell>
          <cell r="AG2939" t="e">
            <v>#N/A</v>
          </cell>
        </row>
        <row r="2940">
          <cell r="AA2940">
            <v>0</v>
          </cell>
          <cell r="AE2940" t="e">
            <v>#N/A</v>
          </cell>
          <cell r="AG2940" t="e">
            <v>#N/A</v>
          </cell>
        </row>
        <row r="2941">
          <cell r="AA2941">
            <v>0</v>
          </cell>
          <cell r="AE2941" t="e">
            <v>#N/A</v>
          </cell>
          <cell r="AG2941" t="e">
            <v>#N/A</v>
          </cell>
        </row>
        <row r="2942">
          <cell r="AA2942">
            <v>0</v>
          </cell>
          <cell r="AE2942" t="e">
            <v>#N/A</v>
          </cell>
          <cell r="AG2942" t="e">
            <v>#N/A</v>
          </cell>
        </row>
        <row r="2943">
          <cell r="AA2943">
            <v>0</v>
          </cell>
          <cell r="AE2943" t="e">
            <v>#N/A</v>
          </cell>
          <cell r="AG2943" t="e">
            <v>#N/A</v>
          </cell>
        </row>
        <row r="2944">
          <cell r="AA2944">
            <v>0</v>
          </cell>
          <cell r="AE2944" t="e">
            <v>#N/A</v>
          </cell>
          <cell r="AG2944" t="e">
            <v>#N/A</v>
          </cell>
        </row>
        <row r="2945">
          <cell r="AA2945">
            <v>0</v>
          </cell>
          <cell r="AE2945" t="e">
            <v>#N/A</v>
          </cell>
          <cell r="AG2945" t="e">
            <v>#N/A</v>
          </cell>
        </row>
        <row r="2946">
          <cell r="AA2946">
            <v>0</v>
          </cell>
          <cell r="AE2946" t="e">
            <v>#N/A</v>
          </cell>
          <cell r="AG2946" t="e">
            <v>#N/A</v>
          </cell>
        </row>
        <row r="2947">
          <cell r="AA2947">
            <v>0</v>
          </cell>
          <cell r="AE2947" t="e">
            <v>#N/A</v>
          </cell>
          <cell r="AG2947" t="e">
            <v>#N/A</v>
          </cell>
        </row>
        <row r="2948">
          <cell r="AA2948">
            <v>0</v>
          </cell>
          <cell r="AE2948" t="e">
            <v>#N/A</v>
          </cell>
          <cell r="AG2948" t="e">
            <v>#N/A</v>
          </cell>
        </row>
        <row r="2949">
          <cell r="AA2949">
            <v>0</v>
          </cell>
          <cell r="AE2949" t="e">
            <v>#N/A</v>
          </cell>
          <cell r="AG2949" t="e">
            <v>#N/A</v>
          </cell>
        </row>
        <row r="2950">
          <cell r="AA2950">
            <v>0</v>
          </cell>
          <cell r="AE2950" t="e">
            <v>#N/A</v>
          </cell>
          <cell r="AG2950" t="e">
            <v>#N/A</v>
          </cell>
        </row>
        <row r="2951">
          <cell r="AA2951">
            <v>0</v>
          </cell>
          <cell r="AE2951" t="e">
            <v>#N/A</v>
          </cell>
          <cell r="AG2951" t="e">
            <v>#N/A</v>
          </cell>
        </row>
        <row r="2952">
          <cell r="AA2952">
            <v>0</v>
          </cell>
          <cell r="AE2952" t="e">
            <v>#N/A</v>
          </cell>
          <cell r="AG2952" t="e">
            <v>#N/A</v>
          </cell>
        </row>
        <row r="2953">
          <cell r="AA2953">
            <v>0</v>
          </cell>
          <cell r="AE2953" t="e">
            <v>#N/A</v>
          </cell>
          <cell r="AG2953" t="e">
            <v>#N/A</v>
          </cell>
        </row>
        <row r="2954">
          <cell r="AA2954">
            <v>0</v>
          </cell>
          <cell r="AE2954" t="e">
            <v>#N/A</v>
          </cell>
          <cell r="AG2954" t="e">
            <v>#N/A</v>
          </cell>
        </row>
        <row r="2955">
          <cell r="AA2955">
            <v>0</v>
          </cell>
          <cell r="AE2955" t="e">
            <v>#N/A</v>
          </cell>
          <cell r="AG2955" t="e">
            <v>#N/A</v>
          </cell>
        </row>
        <row r="2956">
          <cell r="AA2956">
            <v>0</v>
          </cell>
          <cell r="AE2956" t="e">
            <v>#N/A</v>
          </cell>
          <cell r="AG2956" t="e">
            <v>#N/A</v>
          </cell>
        </row>
        <row r="2957">
          <cell r="AA2957">
            <v>0</v>
          </cell>
          <cell r="AE2957" t="e">
            <v>#N/A</v>
          </cell>
          <cell r="AG2957" t="e">
            <v>#N/A</v>
          </cell>
        </row>
        <row r="2958">
          <cell r="AA2958">
            <v>0</v>
          </cell>
          <cell r="AE2958" t="e">
            <v>#N/A</v>
          </cell>
          <cell r="AG2958" t="e">
            <v>#N/A</v>
          </cell>
        </row>
        <row r="2959">
          <cell r="AA2959">
            <v>0</v>
          </cell>
          <cell r="AE2959" t="e">
            <v>#N/A</v>
          </cell>
          <cell r="AG2959" t="e">
            <v>#N/A</v>
          </cell>
        </row>
        <row r="2960">
          <cell r="AA2960">
            <v>0</v>
          </cell>
          <cell r="AE2960" t="e">
            <v>#N/A</v>
          </cell>
          <cell r="AG2960" t="e">
            <v>#N/A</v>
          </cell>
        </row>
        <row r="2961">
          <cell r="AA2961">
            <v>0</v>
          </cell>
          <cell r="AE2961" t="e">
            <v>#N/A</v>
          </cell>
          <cell r="AG2961" t="e">
            <v>#N/A</v>
          </cell>
        </row>
        <row r="2962">
          <cell r="AA2962">
            <v>0</v>
          </cell>
          <cell r="AE2962" t="e">
            <v>#N/A</v>
          </cell>
          <cell r="AG2962" t="e">
            <v>#N/A</v>
          </cell>
        </row>
        <row r="2963">
          <cell r="AA2963">
            <v>0</v>
          </cell>
          <cell r="AE2963" t="e">
            <v>#N/A</v>
          </cell>
          <cell r="AG2963" t="e">
            <v>#N/A</v>
          </cell>
        </row>
        <row r="2964">
          <cell r="AA2964">
            <v>0</v>
          </cell>
          <cell r="AE2964" t="e">
            <v>#N/A</v>
          </cell>
          <cell r="AG2964" t="e">
            <v>#N/A</v>
          </cell>
        </row>
        <row r="2965">
          <cell r="AA2965">
            <v>0</v>
          </cell>
          <cell r="AE2965" t="e">
            <v>#N/A</v>
          </cell>
          <cell r="AG2965" t="e">
            <v>#N/A</v>
          </cell>
        </row>
        <row r="2966">
          <cell r="AA2966">
            <v>0</v>
          </cell>
          <cell r="AE2966" t="e">
            <v>#N/A</v>
          </cell>
          <cell r="AG2966" t="e">
            <v>#N/A</v>
          </cell>
        </row>
        <row r="2967">
          <cell r="AA2967">
            <v>0</v>
          </cell>
          <cell r="AE2967" t="e">
            <v>#N/A</v>
          </cell>
          <cell r="AG2967" t="e">
            <v>#N/A</v>
          </cell>
        </row>
        <row r="2968">
          <cell r="AA2968">
            <v>0</v>
          </cell>
          <cell r="AE2968" t="e">
            <v>#N/A</v>
          </cell>
          <cell r="AG2968" t="e">
            <v>#N/A</v>
          </cell>
        </row>
        <row r="2969">
          <cell r="AA2969">
            <v>0</v>
          </cell>
          <cell r="AE2969" t="e">
            <v>#N/A</v>
          </cell>
          <cell r="AG2969" t="e">
            <v>#N/A</v>
          </cell>
        </row>
        <row r="2970">
          <cell r="AA2970">
            <v>0</v>
          </cell>
          <cell r="AE2970" t="e">
            <v>#N/A</v>
          </cell>
          <cell r="AG2970" t="e">
            <v>#N/A</v>
          </cell>
        </row>
        <row r="2971">
          <cell r="AA2971">
            <v>0</v>
          </cell>
          <cell r="AE2971" t="e">
            <v>#N/A</v>
          </cell>
          <cell r="AG2971" t="e">
            <v>#N/A</v>
          </cell>
        </row>
        <row r="2972">
          <cell r="AA2972">
            <v>0</v>
          </cell>
          <cell r="AE2972" t="e">
            <v>#N/A</v>
          </cell>
          <cell r="AG2972" t="e">
            <v>#N/A</v>
          </cell>
        </row>
        <row r="2973">
          <cell r="AA2973">
            <v>0</v>
          </cell>
          <cell r="AE2973" t="e">
            <v>#N/A</v>
          </cell>
          <cell r="AG2973" t="e">
            <v>#N/A</v>
          </cell>
        </row>
        <row r="2974">
          <cell r="AA2974">
            <v>0</v>
          </cell>
          <cell r="AE2974" t="e">
            <v>#N/A</v>
          </cell>
          <cell r="AG2974" t="e">
            <v>#N/A</v>
          </cell>
        </row>
        <row r="2975">
          <cell r="AA2975">
            <v>0</v>
          </cell>
          <cell r="AE2975" t="e">
            <v>#N/A</v>
          </cell>
          <cell r="AG2975" t="e">
            <v>#N/A</v>
          </cell>
        </row>
        <row r="2976">
          <cell r="AA2976">
            <v>0</v>
          </cell>
          <cell r="AE2976" t="e">
            <v>#N/A</v>
          </cell>
          <cell r="AG2976" t="e">
            <v>#N/A</v>
          </cell>
        </row>
        <row r="2977">
          <cell r="AA2977">
            <v>0</v>
          </cell>
          <cell r="AE2977" t="e">
            <v>#N/A</v>
          </cell>
          <cell r="AG2977" t="e">
            <v>#N/A</v>
          </cell>
        </row>
        <row r="2978">
          <cell r="AA2978">
            <v>0</v>
          </cell>
          <cell r="AE2978" t="e">
            <v>#N/A</v>
          </cell>
          <cell r="AG2978" t="e">
            <v>#N/A</v>
          </cell>
        </row>
        <row r="2979">
          <cell r="AA2979">
            <v>0</v>
          </cell>
          <cell r="AE2979" t="e">
            <v>#N/A</v>
          </cell>
          <cell r="AG2979" t="e">
            <v>#N/A</v>
          </cell>
        </row>
        <row r="2980">
          <cell r="AA2980">
            <v>0</v>
          </cell>
          <cell r="AE2980" t="e">
            <v>#N/A</v>
          </cell>
          <cell r="AG2980" t="e">
            <v>#N/A</v>
          </cell>
        </row>
        <row r="2981">
          <cell r="AA2981">
            <v>0</v>
          </cell>
          <cell r="AE2981" t="e">
            <v>#N/A</v>
          </cell>
          <cell r="AG2981" t="e">
            <v>#N/A</v>
          </cell>
        </row>
        <row r="2982">
          <cell r="AA2982">
            <v>0</v>
          </cell>
          <cell r="AE2982" t="e">
            <v>#N/A</v>
          </cell>
          <cell r="AG2982" t="e">
            <v>#N/A</v>
          </cell>
        </row>
        <row r="2983">
          <cell r="AA2983">
            <v>0</v>
          </cell>
          <cell r="AE2983" t="e">
            <v>#N/A</v>
          </cell>
          <cell r="AG2983" t="e">
            <v>#N/A</v>
          </cell>
        </row>
        <row r="2984">
          <cell r="AA2984">
            <v>0</v>
          </cell>
          <cell r="AE2984" t="e">
            <v>#N/A</v>
          </cell>
          <cell r="AG2984" t="e">
            <v>#N/A</v>
          </cell>
        </row>
        <row r="2985">
          <cell r="AA2985">
            <v>0</v>
          </cell>
          <cell r="AE2985" t="e">
            <v>#N/A</v>
          </cell>
          <cell r="AG2985" t="e">
            <v>#N/A</v>
          </cell>
        </row>
        <row r="2986">
          <cell r="AA2986">
            <v>0</v>
          </cell>
          <cell r="AE2986" t="e">
            <v>#N/A</v>
          </cell>
          <cell r="AG2986" t="e">
            <v>#N/A</v>
          </cell>
        </row>
        <row r="2987">
          <cell r="AA2987">
            <v>0</v>
          </cell>
          <cell r="AE2987" t="e">
            <v>#N/A</v>
          </cell>
          <cell r="AG2987" t="e">
            <v>#N/A</v>
          </cell>
        </row>
        <row r="2988">
          <cell r="AA2988">
            <v>0</v>
          </cell>
          <cell r="AE2988" t="e">
            <v>#N/A</v>
          </cell>
          <cell r="AG2988" t="e">
            <v>#N/A</v>
          </cell>
        </row>
        <row r="2989">
          <cell r="AA2989">
            <v>0</v>
          </cell>
          <cell r="AE2989" t="e">
            <v>#N/A</v>
          </cell>
          <cell r="AG2989" t="e">
            <v>#N/A</v>
          </cell>
        </row>
        <row r="2990">
          <cell r="AA2990">
            <v>0</v>
          </cell>
          <cell r="AE2990" t="e">
            <v>#N/A</v>
          </cell>
          <cell r="AG2990" t="e">
            <v>#N/A</v>
          </cell>
        </row>
        <row r="2991">
          <cell r="AA2991">
            <v>0</v>
          </cell>
          <cell r="AE2991" t="e">
            <v>#N/A</v>
          </cell>
          <cell r="AG2991" t="e">
            <v>#N/A</v>
          </cell>
        </row>
        <row r="2992">
          <cell r="AA2992">
            <v>0</v>
          </cell>
          <cell r="AE2992" t="e">
            <v>#N/A</v>
          </cell>
          <cell r="AG2992" t="e">
            <v>#N/A</v>
          </cell>
        </row>
        <row r="2993">
          <cell r="AA2993">
            <v>0</v>
          </cell>
          <cell r="AE2993" t="e">
            <v>#N/A</v>
          </cell>
          <cell r="AG2993" t="e">
            <v>#N/A</v>
          </cell>
        </row>
        <row r="2994">
          <cell r="AA2994">
            <v>0</v>
          </cell>
          <cell r="AE2994" t="e">
            <v>#N/A</v>
          </cell>
          <cell r="AG2994" t="e">
            <v>#N/A</v>
          </cell>
        </row>
        <row r="2995">
          <cell r="AA2995">
            <v>0</v>
          </cell>
          <cell r="AE2995" t="e">
            <v>#N/A</v>
          </cell>
          <cell r="AG2995" t="e">
            <v>#N/A</v>
          </cell>
        </row>
        <row r="2996">
          <cell r="AA2996">
            <v>0</v>
          </cell>
          <cell r="AE2996" t="e">
            <v>#N/A</v>
          </cell>
          <cell r="AG2996" t="e">
            <v>#N/A</v>
          </cell>
        </row>
        <row r="2997">
          <cell r="AA2997">
            <v>0</v>
          </cell>
          <cell r="AE2997" t="e">
            <v>#N/A</v>
          </cell>
          <cell r="AG2997" t="e">
            <v>#N/A</v>
          </cell>
        </row>
        <row r="2998">
          <cell r="AA2998">
            <v>0</v>
          </cell>
          <cell r="AE2998" t="e">
            <v>#N/A</v>
          </cell>
          <cell r="AG2998" t="e">
            <v>#N/A</v>
          </cell>
        </row>
        <row r="2999">
          <cell r="AA2999">
            <v>0</v>
          </cell>
          <cell r="AE2999" t="e">
            <v>#N/A</v>
          </cell>
          <cell r="AG2999" t="e">
            <v>#N/A</v>
          </cell>
        </row>
        <row r="3000">
          <cell r="AA3000">
            <v>0</v>
          </cell>
          <cell r="AE3000" t="e">
            <v>#N/A</v>
          </cell>
          <cell r="AG3000" t="e">
            <v>#N/A</v>
          </cell>
        </row>
        <row r="3001">
          <cell r="AA3001">
            <v>0</v>
          </cell>
          <cell r="AE3001" t="e">
            <v>#N/A</v>
          </cell>
          <cell r="AG3001" t="e">
            <v>#N/A</v>
          </cell>
        </row>
        <row r="3002">
          <cell r="AA3002">
            <v>0</v>
          </cell>
          <cell r="AE3002" t="e">
            <v>#N/A</v>
          </cell>
          <cell r="AG3002" t="e">
            <v>#N/A</v>
          </cell>
        </row>
        <row r="3003">
          <cell r="AA3003">
            <v>0</v>
          </cell>
          <cell r="AE3003" t="e">
            <v>#N/A</v>
          </cell>
          <cell r="AG3003" t="e">
            <v>#N/A</v>
          </cell>
        </row>
        <row r="3004">
          <cell r="AA3004">
            <v>0</v>
          </cell>
          <cell r="AE3004" t="e">
            <v>#N/A</v>
          </cell>
          <cell r="AG3004" t="e">
            <v>#N/A</v>
          </cell>
        </row>
        <row r="3005">
          <cell r="AA3005">
            <v>0</v>
          </cell>
          <cell r="AE3005" t="e">
            <v>#N/A</v>
          </cell>
          <cell r="AG3005" t="e">
            <v>#N/A</v>
          </cell>
        </row>
        <row r="3006">
          <cell r="AA3006">
            <v>0</v>
          </cell>
          <cell r="AE3006" t="e">
            <v>#N/A</v>
          </cell>
          <cell r="AG3006" t="e">
            <v>#N/A</v>
          </cell>
        </row>
        <row r="3007">
          <cell r="AA3007">
            <v>0</v>
          </cell>
          <cell r="AE3007" t="e">
            <v>#N/A</v>
          </cell>
          <cell r="AG3007" t="e">
            <v>#N/A</v>
          </cell>
        </row>
        <row r="3008">
          <cell r="AA3008">
            <v>0</v>
          </cell>
          <cell r="AE3008" t="e">
            <v>#N/A</v>
          </cell>
          <cell r="AG3008" t="e">
            <v>#N/A</v>
          </cell>
        </row>
        <row r="3009">
          <cell r="AA3009">
            <v>0</v>
          </cell>
          <cell r="AE3009" t="e">
            <v>#N/A</v>
          </cell>
          <cell r="AG3009" t="e">
            <v>#N/A</v>
          </cell>
        </row>
        <row r="3010">
          <cell r="AA3010">
            <v>0</v>
          </cell>
          <cell r="AE3010" t="e">
            <v>#N/A</v>
          </cell>
          <cell r="AG3010" t="e">
            <v>#N/A</v>
          </cell>
        </row>
        <row r="3011">
          <cell r="AA3011">
            <v>0</v>
          </cell>
          <cell r="AE3011" t="e">
            <v>#N/A</v>
          </cell>
          <cell r="AG3011" t="e">
            <v>#N/A</v>
          </cell>
        </row>
        <row r="3012">
          <cell r="AA3012">
            <v>0</v>
          </cell>
          <cell r="AE3012" t="e">
            <v>#N/A</v>
          </cell>
          <cell r="AG3012" t="e">
            <v>#N/A</v>
          </cell>
        </row>
        <row r="3013">
          <cell r="AA3013">
            <v>0</v>
          </cell>
          <cell r="AE3013" t="e">
            <v>#N/A</v>
          </cell>
          <cell r="AG3013" t="e">
            <v>#N/A</v>
          </cell>
        </row>
        <row r="3014">
          <cell r="AA3014">
            <v>0</v>
          </cell>
          <cell r="AE3014" t="e">
            <v>#N/A</v>
          </cell>
          <cell r="AG3014" t="e">
            <v>#N/A</v>
          </cell>
        </row>
        <row r="3015">
          <cell r="AA3015">
            <v>0</v>
          </cell>
          <cell r="AE3015" t="e">
            <v>#N/A</v>
          </cell>
          <cell r="AG3015" t="e">
            <v>#N/A</v>
          </cell>
        </row>
        <row r="3016">
          <cell r="AA3016">
            <v>0</v>
          </cell>
          <cell r="AE3016" t="e">
            <v>#N/A</v>
          </cell>
          <cell r="AG3016" t="e">
            <v>#N/A</v>
          </cell>
        </row>
        <row r="3017">
          <cell r="AA3017">
            <v>0</v>
          </cell>
          <cell r="AE3017" t="e">
            <v>#N/A</v>
          </cell>
          <cell r="AG3017" t="e">
            <v>#N/A</v>
          </cell>
        </row>
        <row r="3018">
          <cell r="AA3018">
            <v>0</v>
          </cell>
          <cell r="AE3018" t="e">
            <v>#N/A</v>
          </cell>
          <cell r="AG3018" t="e">
            <v>#N/A</v>
          </cell>
        </row>
        <row r="3019">
          <cell r="AA3019">
            <v>0</v>
          </cell>
          <cell r="AE3019" t="e">
            <v>#N/A</v>
          </cell>
          <cell r="AG3019" t="e">
            <v>#N/A</v>
          </cell>
        </row>
        <row r="3020">
          <cell r="AA3020">
            <v>0</v>
          </cell>
          <cell r="AE3020" t="e">
            <v>#N/A</v>
          </cell>
          <cell r="AG3020" t="e">
            <v>#N/A</v>
          </cell>
        </row>
        <row r="3021">
          <cell r="AA3021">
            <v>0</v>
          </cell>
          <cell r="AE3021" t="e">
            <v>#N/A</v>
          </cell>
          <cell r="AG3021" t="e">
            <v>#N/A</v>
          </cell>
        </row>
        <row r="3022">
          <cell r="AA3022">
            <v>0</v>
          </cell>
          <cell r="AE3022" t="e">
            <v>#N/A</v>
          </cell>
          <cell r="AG3022" t="e">
            <v>#N/A</v>
          </cell>
        </row>
        <row r="3023">
          <cell r="AA3023">
            <v>0</v>
          </cell>
          <cell r="AE3023" t="e">
            <v>#N/A</v>
          </cell>
          <cell r="AG3023" t="e">
            <v>#N/A</v>
          </cell>
        </row>
        <row r="3024">
          <cell r="AA3024">
            <v>0</v>
          </cell>
          <cell r="AE3024" t="e">
            <v>#N/A</v>
          </cell>
          <cell r="AG3024" t="e">
            <v>#N/A</v>
          </cell>
        </row>
        <row r="3025">
          <cell r="AA3025">
            <v>0</v>
          </cell>
          <cell r="AE3025" t="e">
            <v>#N/A</v>
          </cell>
          <cell r="AG3025" t="e">
            <v>#N/A</v>
          </cell>
        </row>
        <row r="3026">
          <cell r="AA3026">
            <v>0</v>
          </cell>
          <cell r="AE3026" t="e">
            <v>#N/A</v>
          </cell>
          <cell r="AG3026" t="e">
            <v>#N/A</v>
          </cell>
        </row>
        <row r="3027">
          <cell r="AA3027">
            <v>0</v>
          </cell>
          <cell r="AE3027" t="e">
            <v>#N/A</v>
          </cell>
          <cell r="AG3027" t="e">
            <v>#N/A</v>
          </cell>
        </row>
        <row r="3028">
          <cell r="AA3028">
            <v>0</v>
          </cell>
          <cell r="AE3028" t="e">
            <v>#N/A</v>
          </cell>
          <cell r="AG3028" t="e">
            <v>#N/A</v>
          </cell>
        </row>
        <row r="3029">
          <cell r="AA3029">
            <v>0</v>
          </cell>
          <cell r="AE3029" t="e">
            <v>#N/A</v>
          </cell>
          <cell r="AG3029" t="e">
            <v>#N/A</v>
          </cell>
        </row>
        <row r="3030">
          <cell r="AA3030">
            <v>0</v>
          </cell>
          <cell r="AE3030" t="e">
            <v>#N/A</v>
          </cell>
          <cell r="AG3030" t="e">
            <v>#N/A</v>
          </cell>
        </row>
        <row r="3031">
          <cell r="AA3031">
            <v>0</v>
          </cell>
          <cell r="AE3031" t="e">
            <v>#N/A</v>
          </cell>
          <cell r="AG3031" t="e">
            <v>#N/A</v>
          </cell>
        </row>
        <row r="3032">
          <cell r="AA3032">
            <v>0</v>
          </cell>
          <cell r="AE3032" t="e">
            <v>#N/A</v>
          </cell>
          <cell r="AG3032" t="e">
            <v>#N/A</v>
          </cell>
        </row>
        <row r="3033">
          <cell r="AA3033">
            <v>0</v>
          </cell>
          <cell r="AE3033" t="e">
            <v>#N/A</v>
          </cell>
          <cell r="AG3033" t="e">
            <v>#N/A</v>
          </cell>
        </row>
        <row r="3034">
          <cell r="AA3034">
            <v>0</v>
          </cell>
          <cell r="AE3034" t="e">
            <v>#N/A</v>
          </cell>
          <cell r="AG3034" t="e">
            <v>#N/A</v>
          </cell>
        </row>
        <row r="3035">
          <cell r="AA3035">
            <v>0</v>
          </cell>
          <cell r="AE3035" t="e">
            <v>#N/A</v>
          </cell>
          <cell r="AG3035" t="e">
            <v>#N/A</v>
          </cell>
        </row>
        <row r="3036">
          <cell r="AA3036">
            <v>0</v>
          </cell>
          <cell r="AE3036" t="e">
            <v>#N/A</v>
          </cell>
          <cell r="AG3036" t="e">
            <v>#N/A</v>
          </cell>
        </row>
        <row r="3037">
          <cell r="AA3037">
            <v>0</v>
          </cell>
          <cell r="AE3037" t="e">
            <v>#N/A</v>
          </cell>
          <cell r="AG3037" t="e">
            <v>#N/A</v>
          </cell>
        </row>
        <row r="3038">
          <cell r="AA3038">
            <v>0</v>
          </cell>
          <cell r="AE3038" t="e">
            <v>#N/A</v>
          </cell>
          <cell r="AG3038" t="e">
            <v>#N/A</v>
          </cell>
        </row>
        <row r="3039">
          <cell r="AA3039">
            <v>0</v>
          </cell>
          <cell r="AE3039" t="e">
            <v>#N/A</v>
          </cell>
          <cell r="AG3039" t="e">
            <v>#N/A</v>
          </cell>
        </row>
        <row r="3040">
          <cell r="AA3040">
            <v>0</v>
          </cell>
          <cell r="AE3040" t="e">
            <v>#N/A</v>
          </cell>
          <cell r="AG3040" t="e">
            <v>#N/A</v>
          </cell>
        </row>
        <row r="3041">
          <cell r="AA3041">
            <v>0</v>
          </cell>
          <cell r="AE3041" t="e">
            <v>#N/A</v>
          </cell>
          <cell r="AG3041" t="e">
            <v>#N/A</v>
          </cell>
        </row>
        <row r="3042">
          <cell r="AA3042">
            <v>0</v>
          </cell>
          <cell r="AE3042" t="e">
            <v>#N/A</v>
          </cell>
          <cell r="AG3042" t="e">
            <v>#N/A</v>
          </cell>
        </row>
        <row r="3043">
          <cell r="AA3043">
            <v>0</v>
          </cell>
          <cell r="AE3043" t="e">
            <v>#N/A</v>
          </cell>
          <cell r="AG3043" t="e">
            <v>#N/A</v>
          </cell>
        </row>
        <row r="3044">
          <cell r="AA3044">
            <v>0</v>
          </cell>
          <cell r="AE3044" t="e">
            <v>#N/A</v>
          </cell>
          <cell r="AG3044" t="e">
            <v>#N/A</v>
          </cell>
        </row>
        <row r="3045">
          <cell r="AA3045">
            <v>0</v>
          </cell>
          <cell r="AE3045" t="e">
            <v>#N/A</v>
          </cell>
          <cell r="AG3045" t="e">
            <v>#N/A</v>
          </cell>
        </row>
        <row r="3046">
          <cell r="AA3046">
            <v>0</v>
          </cell>
          <cell r="AE3046" t="e">
            <v>#N/A</v>
          </cell>
          <cell r="AG3046" t="e">
            <v>#N/A</v>
          </cell>
        </row>
        <row r="3047">
          <cell r="AA3047">
            <v>0</v>
          </cell>
          <cell r="AE3047" t="e">
            <v>#N/A</v>
          </cell>
          <cell r="AG3047" t="e">
            <v>#N/A</v>
          </cell>
        </row>
        <row r="3048">
          <cell r="AA3048">
            <v>0</v>
          </cell>
          <cell r="AE3048" t="e">
            <v>#N/A</v>
          </cell>
          <cell r="AG3048" t="e">
            <v>#N/A</v>
          </cell>
        </row>
        <row r="3049">
          <cell r="AA3049">
            <v>0</v>
          </cell>
          <cell r="AE3049" t="e">
            <v>#N/A</v>
          </cell>
          <cell r="AG3049" t="e">
            <v>#N/A</v>
          </cell>
        </row>
        <row r="3050">
          <cell r="AA3050">
            <v>0</v>
          </cell>
          <cell r="AE3050" t="e">
            <v>#N/A</v>
          </cell>
          <cell r="AG3050" t="e">
            <v>#N/A</v>
          </cell>
        </row>
        <row r="3051">
          <cell r="AA3051">
            <v>0</v>
          </cell>
          <cell r="AE3051" t="e">
            <v>#N/A</v>
          </cell>
          <cell r="AG3051" t="e">
            <v>#N/A</v>
          </cell>
        </row>
        <row r="3052">
          <cell r="AA3052">
            <v>0</v>
          </cell>
          <cell r="AE3052" t="e">
            <v>#N/A</v>
          </cell>
          <cell r="AG3052" t="e">
            <v>#N/A</v>
          </cell>
        </row>
        <row r="3053">
          <cell r="AA3053">
            <v>0</v>
          </cell>
          <cell r="AE3053" t="e">
            <v>#N/A</v>
          </cell>
          <cell r="AG3053" t="e">
            <v>#N/A</v>
          </cell>
        </row>
        <row r="3054">
          <cell r="AA3054">
            <v>0</v>
          </cell>
          <cell r="AE3054" t="e">
            <v>#N/A</v>
          </cell>
          <cell r="AG3054" t="e">
            <v>#N/A</v>
          </cell>
        </row>
        <row r="3055">
          <cell r="AA3055">
            <v>0</v>
          </cell>
          <cell r="AE3055" t="e">
            <v>#N/A</v>
          </cell>
          <cell r="AG3055" t="e">
            <v>#N/A</v>
          </cell>
        </row>
        <row r="3056">
          <cell r="AA3056">
            <v>0</v>
          </cell>
          <cell r="AE3056" t="e">
            <v>#N/A</v>
          </cell>
          <cell r="AG3056" t="e">
            <v>#N/A</v>
          </cell>
        </row>
        <row r="3057">
          <cell r="AA3057">
            <v>0</v>
          </cell>
          <cell r="AE3057" t="e">
            <v>#N/A</v>
          </cell>
          <cell r="AG3057" t="e">
            <v>#N/A</v>
          </cell>
        </row>
        <row r="3058">
          <cell r="AA3058">
            <v>0</v>
          </cell>
          <cell r="AE3058" t="e">
            <v>#N/A</v>
          </cell>
          <cell r="AG3058" t="e">
            <v>#N/A</v>
          </cell>
        </row>
        <row r="3059">
          <cell r="AA3059">
            <v>0</v>
          </cell>
          <cell r="AE3059" t="e">
            <v>#N/A</v>
          </cell>
          <cell r="AG3059" t="e">
            <v>#N/A</v>
          </cell>
        </row>
        <row r="3060">
          <cell r="AA3060">
            <v>0</v>
          </cell>
          <cell r="AE3060" t="e">
            <v>#N/A</v>
          </cell>
          <cell r="AG3060" t="e">
            <v>#N/A</v>
          </cell>
        </row>
        <row r="3061">
          <cell r="AA3061">
            <v>0</v>
          </cell>
          <cell r="AE3061" t="e">
            <v>#N/A</v>
          </cell>
          <cell r="AG3061" t="e">
            <v>#N/A</v>
          </cell>
        </row>
        <row r="3062">
          <cell r="AA3062">
            <v>0</v>
          </cell>
          <cell r="AE3062" t="e">
            <v>#N/A</v>
          </cell>
          <cell r="AG3062" t="e">
            <v>#N/A</v>
          </cell>
        </row>
        <row r="3063">
          <cell r="AA3063">
            <v>0</v>
          </cell>
          <cell r="AE3063" t="e">
            <v>#N/A</v>
          </cell>
          <cell r="AG3063" t="e">
            <v>#N/A</v>
          </cell>
        </row>
        <row r="3064">
          <cell r="AA3064">
            <v>0</v>
          </cell>
          <cell r="AE3064" t="e">
            <v>#N/A</v>
          </cell>
          <cell r="AG3064" t="e">
            <v>#N/A</v>
          </cell>
        </row>
        <row r="3065">
          <cell r="AA3065">
            <v>0</v>
          </cell>
          <cell r="AE3065" t="e">
            <v>#N/A</v>
          </cell>
          <cell r="AG3065" t="e">
            <v>#N/A</v>
          </cell>
        </row>
        <row r="3066">
          <cell r="AA3066">
            <v>0</v>
          </cell>
          <cell r="AE3066" t="e">
            <v>#N/A</v>
          </cell>
          <cell r="AG3066" t="e">
            <v>#N/A</v>
          </cell>
        </row>
        <row r="3067">
          <cell r="AA3067">
            <v>0</v>
          </cell>
          <cell r="AE3067" t="e">
            <v>#N/A</v>
          </cell>
          <cell r="AG3067" t="e">
            <v>#N/A</v>
          </cell>
        </row>
        <row r="3068">
          <cell r="AA3068">
            <v>0</v>
          </cell>
          <cell r="AE3068" t="e">
            <v>#N/A</v>
          </cell>
          <cell r="AG3068" t="e">
            <v>#N/A</v>
          </cell>
        </row>
        <row r="3069">
          <cell r="AA3069">
            <v>0</v>
          </cell>
          <cell r="AE3069" t="e">
            <v>#N/A</v>
          </cell>
          <cell r="AG3069" t="e">
            <v>#N/A</v>
          </cell>
        </row>
        <row r="3070">
          <cell r="AA3070">
            <v>0</v>
          </cell>
          <cell r="AE3070" t="e">
            <v>#N/A</v>
          </cell>
          <cell r="AG3070" t="e">
            <v>#N/A</v>
          </cell>
        </row>
        <row r="3071">
          <cell r="AA3071">
            <v>0</v>
          </cell>
          <cell r="AE3071" t="e">
            <v>#N/A</v>
          </cell>
          <cell r="AG3071" t="e">
            <v>#N/A</v>
          </cell>
        </row>
        <row r="3072">
          <cell r="AA3072">
            <v>0</v>
          </cell>
          <cell r="AE3072" t="e">
            <v>#N/A</v>
          </cell>
          <cell r="AG3072" t="e">
            <v>#N/A</v>
          </cell>
        </row>
        <row r="3073">
          <cell r="AA3073">
            <v>0</v>
          </cell>
          <cell r="AE3073" t="e">
            <v>#N/A</v>
          </cell>
          <cell r="AG3073" t="e">
            <v>#N/A</v>
          </cell>
        </row>
        <row r="3074">
          <cell r="AA3074">
            <v>0</v>
          </cell>
          <cell r="AE3074" t="e">
            <v>#N/A</v>
          </cell>
          <cell r="AG3074" t="e">
            <v>#N/A</v>
          </cell>
        </row>
        <row r="3075">
          <cell r="AA3075">
            <v>0</v>
          </cell>
          <cell r="AE3075" t="e">
            <v>#N/A</v>
          </cell>
          <cell r="AG3075" t="e">
            <v>#N/A</v>
          </cell>
        </row>
        <row r="3076">
          <cell r="AA3076">
            <v>0</v>
          </cell>
          <cell r="AE3076" t="e">
            <v>#N/A</v>
          </cell>
          <cell r="AG3076" t="e">
            <v>#N/A</v>
          </cell>
        </row>
        <row r="3077">
          <cell r="AA3077">
            <v>0</v>
          </cell>
          <cell r="AE3077" t="e">
            <v>#N/A</v>
          </cell>
          <cell r="AG3077" t="e">
            <v>#N/A</v>
          </cell>
        </row>
        <row r="3078">
          <cell r="AA3078">
            <v>0</v>
          </cell>
          <cell r="AE3078" t="e">
            <v>#N/A</v>
          </cell>
          <cell r="AG3078" t="e">
            <v>#N/A</v>
          </cell>
        </row>
        <row r="3079">
          <cell r="AA3079">
            <v>0</v>
          </cell>
          <cell r="AE3079" t="e">
            <v>#N/A</v>
          </cell>
          <cell r="AG3079" t="e">
            <v>#N/A</v>
          </cell>
        </row>
        <row r="3080">
          <cell r="AA3080">
            <v>0</v>
          </cell>
          <cell r="AE3080" t="e">
            <v>#N/A</v>
          </cell>
          <cell r="AG3080" t="e">
            <v>#N/A</v>
          </cell>
        </row>
        <row r="3081">
          <cell r="AA3081">
            <v>0</v>
          </cell>
          <cell r="AE3081" t="e">
            <v>#N/A</v>
          </cell>
          <cell r="AG3081" t="e">
            <v>#N/A</v>
          </cell>
        </row>
        <row r="3082">
          <cell r="AA3082">
            <v>0</v>
          </cell>
          <cell r="AE3082" t="e">
            <v>#N/A</v>
          </cell>
          <cell r="AG3082" t="e">
            <v>#N/A</v>
          </cell>
        </row>
        <row r="3083">
          <cell r="AA3083">
            <v>0</v>
          </cell>
          <cell r="AE3083" t="e">
            <v>#N/A</v>
          </cell>
          <cell r="AG3083" t="e">
            <v>#N/A</v>
          </cell>
        </row>
        <row r="3084">
          <cell r="AA3084">
            <v>0</v>
          </cell>
          <cell r="AE3084" t="e">
            <v>#N/A</v>
          </cell>
          <cell r="AG3084" t="e">
            <v>#N/A</v>
          </cell>
        </row>
        <row r="3085">
          <cell r="AA3085">
            <v>0</v>
          </cell>
          <cell r="AE3085" t="e">
            <v>#N/A</v>
          </cell>
          <cell r="AG3085" t="e">
            <v>#N/A</v>
          </cell>
        </row>
        <row r="3086">
          <cell r="AA3086">
            <v>0</v>
          </cell>
          <cell r="AE3086" t="e">
            <v>#N/A</v>
          </cell>
          <cell r="AG3086" t="e">
            <v>#N/A</v>
          </cell>
        </row>
        <row r="3087">
          <cell r="AA3087">
            <v>0</v>
          </cell>
          <cell r="AE3087" t="e">
            <v>#N/A</v>
          </cell>
          <cell r="AG3087" t="e">
            <v>#N/A</v>
          </cell>
        </row>
        <row r="3088">
          <cell r="AA3088">
            <v>0</v>
          </cell>
          <cell r="AE3088" t="e">
            <v>#N/A</v>
          </cell>
          <cell r="AG3088" t="e">
            <v>#N/A</v>
          </cell>
        </row>
        <row r="3089">
          <cell r="AA3089">
            <v>0</v>
          </cell>
          <cell r="AE3089" t="e">
            <v>#N/A</v>
          </cell>
          <cell r="AG3089" t="e">
            <v>#N/A</v>
          </cell>
        </row>
        <row r="3090">
          <cell r="AA3090">
            <v>0</v>
          </cell>
          <cell r="AE3090" t="e">
            <v>#N/A</v>
          </cell>
          <cell r="AG3090" t="e">
            <v>#N/A</v>
          </cell>
        </row>
        <row r="3091">
          <cell r="AA3091">
            <v>0</v>
          </cell>
          <cell r="AE3091" t="e">
            <v>#N/A</v>
          </cell>
          <cell r="AG3091" t="e">
            <v>#N/A</v>
          </cell>
        </row>
        <row r="3092">
          <cell r="AA3092">
            <v>0</v>
          </cell>
          <cell r="AE3092" t="e">
            <v>#N/A</v>
          </cell>
          <cell r="AG3092" t="e">
            <v>#N/A</v>
          </cell>
        </row>
        <row r="3093">
          <cell r="AA3093">
            <v>0</v>
          </cell>
          <cell r="AE3093" t="e">
            <v>#N/A</v>
          </cell>
          <cell r="AG3093" t="e">
            <v>#N/A</v>
          </cell>
        </row>
        <row r="3094">
          <cell r="AA3094">
            <v>0</v>
          </cell>
          <cell r="AE3094" t="e">
            <v>#N/A</v>
          </cell>
          <cell r="AG3094" t="e">
            <v>#N/A</v>
          </cell>
        </row>
        <row r="3095">
          <cell r="AA3095">
            <v>0</v>
          </cell>
          <cell r="AE3095" t="e">
            <v>#N/A</v>
          </cell>
          <cell r="AG3095" t="e">
            <v>#N/A</v>
          </cell>
        </row>
        <row r="3096">
          <cell r="AA3096">
            <v>0</v>
          </cell>
          <cell r="AE3096" t="e">
            <v>#N/A</v>
          </cell>
          <cell r="AG3096" t="e">
            <v>#N/A</v>
          </cell>
        </row>
        <row r="3097">
          <cell r="AA3097">
            <v>0</v>
          </cell>
          <cell r="AE3097" t="e">
            <v>#N/A</v>
          </cell>
          <cell r="AG3097" t="e">
            <v>#N/A</v>
          </cell>
        </row>
        <row r="3098">
          <cell r="AA3098">
            <v>0</v>
          </cell>
          <cell r="AE3098" t="e">
            <v>#N/A</v>
          </cell>
          <cell r="AG3098" t="e">
            <v>#N/A</v>
          </cell>
        </row>
        <row r="3099">
          <cell r="AA3099">
            <v>0</v>
          </cell>
          <cell r="AE3099" t="e">
            <v>#N/A</v>
          </cell>
          <cell r="AG3099" t="e">
            <v>#N/A</v>
          </cell>
        </row>
        <row r="3100">
          <cell r="AA3100">
            <v>0</v>
          </cell>
          <cell r="AE3100" t="e">
            <v>#N/A</v>
          </cell>
          <cell r="AG3100" t="e">
            <v>#N/A</v>
          </cell>
        </row>
        <row r="3101">
          <cell r="AA3101">
            <v>0</v>
          </cell>
          <cell r="AE3101" t="e">
            <v>#N/A</v>
          </cell>
          <cell r="AG3101" t="e">
            <v>#N/A</v>
          </cell>
        </row>
        <row r="3102">
          <cell r="AA3102">
            <v>0</v>
          </cell>
          <cell r="AE3102" t="e">
            <v>#N/A</v>
          </cell>
          <cell r="AG3102" t="e">
            <v>#N/A</v>
          </cell>
        </row>
        <row r="3103">
          <cell r="AA3103">
            <v>0</v>
          </cell>
          <cell r="AE3103" t="e">
            <v>#N/A</v>
          </cell>
          <cell r="AG3103" t="e">
            <v>#N/A</v>
          </cell>
        </row>
        <row r="3104">
          <cell r="AA3104">
            <v>0</v>
          </cell>
          <cell r="AE3104" t="e">
            <v>#N/A</v>
          </cell>
          <cell r="AG3104" t="e">
            <v>#N/A</v>
          </cell>
        </row>
        <row r="3105">
          <cell r="AA3105">
            <v>0</v>
          </cell>
          <cell r="AE3105" t="e">
            <v>#N/A</v>
          </cell>
          <cell r="AG3105" t="e">
            <v>#N/A</v>
          </cell>
        </row>
        <row r="3106">
          <cell r="AA3106">
            <v>0</v>
          </cell>
          <cell r="AE3106" t="e">
            <v>#N/A</v>
          </cell>
          <cell r="AG3106" t="e">
            <v>#N/A</v>
          </cell>
        </row>
        <row r="3107">
          <cell r="AA3107">
            <v>0</v>
          </cell>
          <cell r="AE3107" t="e">
            <v>#N/A</v>
          </cell>
          <cell r="AG3107" t="e">
            <v>#N/A</v>
          </cell>
        </row>
        <row r="3108">
          <cell r="AA3108">
            <v>0</v>
          </cell>
          <cell r="AE3108" t="e">
            <v>#N/A</v>
          </cell>
          <cell r="AG3108" t="e">
            <v>#N/A</v>
          </cell>
        </row>
        <row r="3109">
          <cell r="AA3109">
            <v>0</v>
          </cell>
          <cell r="AE3109" t="e">
            <v>#N/A</v>
          </cell>
          <cell r="AG3109" t="e">
            <v>#N/A</v>
          </cell>
        </row>
        <row r="3110">
          <cell r="AA3110">
            <v>0</v>
          </cell>
          <cell r="AE3110" t="e">
            <v>#N/A</v>
          </cell>
          <cell r="AG3110" t="e">
            <v>#N/A</v>
          </cell>
        </row>
        <row r="3111">
          <cell r="AA3111">
            <v>0</v>
          </cell>
          <cell r="AE3111" t="e">
            <v>#N/A</v>
          </cell>
          <cell r="AG3111" t="e">
            <v>#N/A</v>
          </cell>
        </row>
        <row r="3112">
          <cell r="AA3112">
            <v>0</v>
          </cell>
          <cell r="AE3112" t="e">
            <v>#N/A</v>
          </cell>
          <cell r="AG3112" t="e">
            <v>#N/A</v>
          </cell>
        </row>
        <row r="3113">
          <cell r="AA3113">
            <v>0</v>
          </cell>
          <cell r="AE3113" t="e">
            <v>#N/A</v>
          </cell>
          <cell r="AG3113" t="e">
            <v>#N/A</v>
          </cell>
        </row>
        <row r="3114">
          <cell r="AA3114">
            <v>0</v>
          </cell>
          <cell r="AE3114" t="e">
            <v>#N/A</v>
          </cell>
          <cell r="AG3114" t="e">
            <v>#N/A</v>
          </cell>
        </row>
        <row r="3115">
          <cell r="AA3115">
            <v>0</v>
          </cell>
          <cell r="AE3115" t="e">
            <v>#N/A</v>
          </cell>
          <cell r="AG3115" t="e">
            <v>#N/A</v>
          </cell>
        </row>
        <row r="3116">
          <cell r="AA3116">
            <v>0</v>
          </cell>
          <cell r="AE3116" t="e">
            <v>#N/A</v>
          </cell>
          <cell r="AG3116" t="e">
            <v>#N/A</v>
          </cell>
        </row>
        <row r="3117">
          <cell r="AA3117">
            <v>0</v>
          </cell>
          <cell r="AE3117" t="e">
            <v>#N/A</v>
          </cell>
          <cell r="AG3117" t="e">
            <v>#N/A</v>
          </cell>
        </row>
        <row r="3118">
          <cell r="AA3118">
            <v>0</v>
          </cell>
          <cell r="AE3118" t="e">
            <v>#N/A</v>
          </cell>
          <cell r="AG3118" t="e">
            <v>#N/A</v>
          </cell>
        </row>
        <row r="3119">
          <cell r="AA3119">
            <v>0</v>
          </cell>
          <cell r="AE3119" t="e">
            <v>#N/A</v>
          </cell>
          <cell r="AG3119" t="e">
            <v>#N/A</v>
          </cell>
        </row>
        <row r="3120">
          <cell r="AA3120">
            <v>0</v>
          </cell>
          <cell r="AE3120" t="e">
            <v>#N/A</v>
          </cell>
          <cell r="AG3120" t="e">
            <v>#N/A</v>
          </cell>
        </row>
        <row r="3121">
          <cell r="AA3121">
            <v>0</v>
          </cell>
          <cell r="AE3121" t="e">
            <v>#N/A</v>
          </cell>
          <cell r="AG3121" t="e">
            <v>#N/A</v>
          </cell>
        </row>
        <row r="3122">
          <cell r="AA3122">
            <v>0</v>
          </cell>
          <cell r="AE3122" t="e">
            <v>#N/A</v>
          </cell>
          <cell r="AG3122" t="e">
            <v>#N/A</v>
          </cell>
        </row>
        <row r="3123">
          <cell r="AA3123">
            <v>0</v>
          </cell>
          <cell r="AE3123" t="e">
            <v>#N/A</v>
          </cell>
          <cell r="AG3123" t="e">
            <v>#N/A</v>
          </cell>
        </row>
        <row r="3124">
          <cell r="AA3124">
            <v>0</v>
          </cell>
          <cell r="AE3124" t="e">
            <v>#N/A</v>
          </cell>
          <cell r="AG3124" t="e">
            <v>#N/A</v>
          </cell>
        </row>
        <row r="3125">
          <cell r="AA3125">
            <v>0</v>
          </cell>
          <cell r="AE3125" t="e">
            <v>#N/A</v>
          </cell>
          <cell r="AG3125" t="e">
            <v>#N/A</v>
          </cell>
        </row>
        <row r="3126">
          <cell r="AA3126">
            <v>0</v>
          </cell>
          <cell r="AE3126" t="e">
            <v>#N/A</v>
          </cell>
          <cell r="AG3126" t="e">
            <v>#N/A</v>
          </cell>
        </row>
        <row r="3127">
          <cell r="AA3127">
            <v>0</v>
          </cell>
          <cell r="AE3127" t="e">
            <v>#N/A</v>
          </cell>
          <cell r="AG3127" t="e">
            <v>#N/A</v>
          </cell>
        </row>
        <row r="3128">
          <cell r="AA3128">
            <v>0</v>
          </cell>
          <cell r="AE3128" t="e">
            <v>#N/A</v>
          </cell>
          <cell r="AG3128" t="e">
            <v>#N/A</v>
          </cell>
        </row>
        <row r="3129">
          <cell r="AA3129">
            <v>0</v>
          </cell>
          <cell r="AE3129" t="e">
            <v>#N/A</v>
          </cell>
          <cell r="AG3129" t="e">
            <v>#N/A</v>
          </cell>
        </row>
        <row r="3130">
          <cell r="AA3130">
            <v>0</v>
          </cell>
          <cell r="AE3130" t="e">
            <v>#N/A</v>
          </cell>
          <cell r="AG3130" t="e">
            <v>#N/A</v>
          </cell>
        </row>
        <row r="3131">
          <cell r="AA3131">
            <v>0</v>
          </cell>
          <cell r="AE3131" t="e">
            <v>#N/A</v>
          </cell>
          <cell r="AG3131" t="e">
            <v>#N/A</v>
          </cell>
        </row>
        <row r="3132">
          <cell r="AA3132">
            <v>0</v>
          </cell>
          <cell r="AE3132" t="e">
            <v>#N/A</v>
          </cell>
          <cell r="AG3132" t="e">
            <v>#N/A</v>
          </cell>
        </row>
        <row r="3133">
          <cell r="AA3133">
            <v>0</v>
          </cell>
          <cell r="AE3133" t="e">
            <v>#N/A</v>
          </cell>
          <cell r="AG3133" t="e">
            <v>#N/A</v>
          </cell>
        </row>
        <row r="3134">
          <cell r="AA3134">
            <v>0</v>
          </cell>
          <cell r="AE3134" t="e">
            <v>#N/A</v>
          </cell>
          <cell r="AG3134" t="e">
            <v>#N/A</v>
          </cell>
        </row>
        <row r="3135">
          <cell r="AA3135">
            <v>0</v>
          </cell>
          <cell r="AE3135" t="e">
            <v>#N/A</v>
          </cell>
          <cell r="AG3135" t="e">
            <v>#N/A</v>
          </cell>
        </row>
        <row r="3136">
          <cell r="AA3136">
            <v>0</v>
          </cell>
          <cell r="AE3136" t="e">
            <v>#N/A</v>
          </cell>
          <cell r="AG3136" t="e">
            <v>#N/A</v>
          </cell>
        </row>
        <row r="3137">
          <cell r="AA3137">
            <v>0</v>
          </cell>
          <cell r="AE3137" t="e">
            <v>#N/A</v>
          </cell>
          <cell r="AG3137" t="e">
            <v>#N/A</v>
          </cell>
        </row>
        <row r="3138">
          <cell r="AA3138">
            <v>0</v>
          </cell>
          <cell r="AE3138" t="e">
            <v>#N/A</v>
          </cell>
          <cell r="AG3138" t="e">
            <v>#N/A</v>
          </cell>
        </row>
        <row r="3139">
          <cell r="AA3139">
            <v>0</v>
          </cell>
          <cell r="AE3139" t="e">
            <v>#N/A</v>
          </cell>
          <cell r="AG3139" t="e">
            <v>#N/A</v>
          </cell>
        </row>
        <row r="3140">
          <cell r="AA3140">
            <v>0</v>
          </cell>
          <cell r="AE3140" t="e">
            <v>#N/A</v>
          </cell>
          <cell r="AG3140" t="e">
            <v>#N/A</v>
          </cell>
        </row>
        <row r="3141">
          <cell r="AA3141">
            <v>0</v>
          </cell>
          <cell r="AE3141" t="e">
            <v>#N/A</v>
          </cell>
          <cell r="AG3141" t="e">
            <v>#N/A</v>
          </cell>
        </row>
        <row r="3142">
          <cell r="AA3142">
            <v>0</v>
          </cell>
          <cell r="AE3142" t="e">
            <v>#N/A</v>
          </cell>
          <cell r="AG3142" t="e">
            <v>#N/A</v>
          </cell>
        </row>
        <row r="3143">
          <cell r="AA3143">
            <v>0</v>
          </cell>
          <cell r="AE3143" t="e">
            <v>#N/A</v>
          </cell>
          <cell r="AG3143" t="e">
            <v>#N/A</v>
          </cell>
        </row>
        <row r="3144">
          <cell r="AA3144">
            <v>0</v>
          </cell>
          <cell r="AE3144" t="e">
            <v>#N/A</v>
          </cell>
          <cell r="AG3144" t="e">
            <v>#N/A</v>
          </cell>
        </row>
        <row r="3145">
          <cell r="AA3145">
            <v>0</v>
          </cell>
          <cell r="AE3145" t="e">
            <v>#N/A</v>
          </cell>
          <cell r="AG3145" t="e">
            <v>#N/A</v>
          </cell>
        </row>
        <row r="3146">
          <cell r="AA3146">
            <v>0</v>
          </cell>
          <cell r="AE3146" t="e">
            <v>#N/A</v>
          </cell>
          <cell r="AG3146" t="e">
            <v>#N/A</v>
          </cell>
        </row>
        <row r="3147">
          <cell r="AA3147">
            <v>0</v>
          </cell>
          <cell r="AE3147" t="e">
            <v>#N/A</v>
          </cell>
          <cell r="AG3147" t="e">
            <v>#N/A</v>
          </cell>
        </row>
        <row r="3148">
          <cell r="AA3148">
            <v>0</v>
          </cell>
          <cell r="AE3148" t="e">
            <v>#N/A</v>
          </cell>
          <cell r="AG3148" t="e">
            <v>#N/A</v>
          </cell>
        </row>
        <row r="3149">
          <cell r="AA3149">
            <v>0</v>
          </cell>
          <cell r="AE3149" t="e">
            <v>#N/A</v>
          </cell>
          <cell r="AG3149" t="e">
            <v>#N/A</v>
          </cell>
        </row>
        <row r="3150">
          <cell r="AA3150">
            <v>0</v>
          </cell>
          <cell r="AE3150" t="e">
            <v>#N/A</v>
          </cell>
          <cell r="AG3150" t="e">
            <v>#N/A</v>
          </cell>
        </row>
        <row r="3151">
          <cell r="AA3151">
            <v>0</v>
          </cell>
          <cell r="AE3151" t="e">
            <v>#N/A</v>
          </cell>
          <cell r="AG3151" t="e">
            <v>#N/A</v>
          </cell>
        </row>
        <row r="3152">
          <cell r="AA3152">
            <v>0</v>
          </cell>
          <cell r="AE3152" t="e">
            <v>#N/A</v>
          </cell>
          <cell r="AG3152" t="e">
            <v>#N/A</v>
          </cell>
        </row>
        <row r="3153">
          <cell r="AA3153">
            <v>0</v>
          </cell>
          <cell r="AE3153" t="e">
            <v>#N/A</v>
          </cell>
          <cell r="AG3153" t="e">
            <v>#N/A</v>
          </cell>
        </row>
        <row r="3154">
          <cell r="AA3154">
            <v>0</v>
          </cell>
          <cell r="AE3154" t="e">
            <v>#N/A</v>
          </cell>
          <cell r="AG3154" t="e">
            <v>#N/A</v>
          </cell>
        </row>
        <row r="3155">
          <cell r="AA3155">
            <v>0</v>
          </cell>
          <cell r="AE3155" t="e">
            <v>#N/A</v>
          </cell>
          <cell r="AG3155" t="e">
            <v>#N/A</v>
          </cell>
        </row>
        <row r="3156">
          <cell r="AA3156">
            <v>0</v>
          </cell>
          <cell r="AE3156" t="e">
            <v>#N/A</v>
          </cell>
          <cell r="AG3156" t="e">
            <v>#N/A</v>
          </cell>
        </row>
        <row r="3157">
          <cell r="AA3157">
            <v>0</v>
          </cell>
          <cell r="AE3157" t="e">
            <v>#N/A</v>
          </cell>
          <cell r="AG3157" t="e">
            <v>#N/A</v>
          </cell>
        </row>
        <row r="3158">
          <cell r="AA3158">
            <v>0</v>
          </cell>
          <cell r="AE3158" t="e">
            <v>#N/A</v>
          </cell>
          <cell r="AG3158" t="e">
            <v>#N/A</v>
          </cell>
        </row>
        <row r="3159">
          <cell r="AA3159">
            <v>0</v>
          </cell>
          <cell r="AE3159" t="e">
            <v>#N/A</v>
          </cell>
          <cell r="AG3159" t="e">
            <v>#N/A</v>
          </cell>
        </row>
        <row r="3160">
          <cell r="AA3160">
            <v>0</v>
          </cell>
          <cell r="AE3160" t="e">
            <v>#N/A</v>
          </cell>
          <cell r="AG3160" t="e">
            <v>#N/A</v>
          </cell>
        </row>
        <row r="3161">
          <cell r="AA3161">
            <v>0</v>
          </cell>
          <cell r="AE3161" t="e">
            <v>#N/A</v>
          </cell>
          <cell r="AG3161" t="e">
            <v>#N/A</v>
          </cell>
        </row>
        <row r="3162">
          <cell r="AA3162">
            <v>0</v>
          </cell>
          <cell r="AE3162" t="e">
            <v>#N/A</v>
          </cell>
          <cell r="AG3162" t="e">
            <v>#N/A</v>
          </cell>
        </row>
        <row r="3163">
          <cell r="AA3163">
            <v>0</v>
          </cell>
          <cell r="AE3163" t="e">
            <v>#N/A</v>
          </cell>
          <cell r="AG3163" t="e">
            <v>#N/A</v>
          </cell>
        </row>
        <row r="3164">
          <cell r="AA3164">
            <v>0</v>
          </cell>
          <cell r="AE3164" t="e">
            <v>#N/A</v>
          </cell>
          <cell r="AG3164" t="e">
            <v>#N/A</v>
          </cell>
        </row>
        <row r="3165">
          <cell r="AA3165">
            <v>0</v>
          </cell>
          <cell r="AE3165" t="e">
            <v>#N/A</v>
          </cell>
          <cell r="AG3165" t="e">
            <v>#N/A</v>
          </cell>
        </row>
        <row r="3166">
          <cell r="AA3166">
            <v>0</v>
          </cell>
          <cell r="AE3166" t="e">
            <v>#N/A</v>
          </cell>
          <cell r="AG3166" t="e">
            <v>#N/A</v>
          </cell>
        </row>
        <row r="3167">
          <cell r="AA3167">
            <v>0</v>
          </cell>
          <cell r="AE3167" t="e">
            <v>#N/A</v>
          </cell>
          <cell r="AG3167" t="e">
            <v>#N/A</v>
          </cell>
        </row>
        <row r="3168">
          <cell r="AA3168">
            <v>0</v>
          </cell>
          <cell r="AE3168" t="e">
            <v>#N/A</v>
          </cell>
          <cell r="AG3168" t="e">
            <v>#N/A</v>
          </cell>
        </row>
        <row r="3169">
          <cell r="AA3169">
            <v>0</v>
          </cell>
          <cell r="AE3169" t="e">
            <v>#N/A</v>
          </cell>
          <cell r="AG3169" t="e">
            <v>#N/A</v>
          </cell>
        </row>
        <row r="3170">
          <cell r="AA3170">
            <v>0</v>
          </cell>
          <cell r="AE3170" t="e">
            <v>#N/A</v>
          </cell>
          <cell r="AG3170" t="e">
            <v>#N/A</v>
          </cell>
        </row>
        <row r="3171">
          <cell r="AA3171">
            <v>0</v>
          </cell>
          <cell r="AE3171" t="e">
            <v>#N/A</v>
          </cell>
          <cell r="AG3171" t="e">
            <v>#N/A</v>
          </cell>
        </row>
        <row r="3172">
          <cell r="AA3172">
            <v>0</v>
          </cell>
          <cell r="AE3172" t="e">
            <v>#N/A</v>
          </cell>
          <cell r="AG3172" t="e">
            <v>#N/A</v>
          </cell>
        </row>
        <row r="3173">
          <cell r="AA3173">
            <v>0</v>
          </cell>
          <cell r="AE3173" t="e">
            <v>#N/A</v>
          </cell>
          <cell r="AG3173" t="e">
            <v>#N/A</v>
          </cell>
        </row>
        <row r="3174">
          <cell r="AA3174">
            <v>0</v>
          </cell>
          <cell r="AE3174" t="e">
            <v>#N/A</v>
          </cell>
          <cell r="AG3174" t="e">
            <v>#N/A</v>
          </cell>
        </row>
        <row r="3175">
          <cell r="AA3175">
            <v>0</v>
          </cell>
          <cell r="AE3175" t="e">
            <v>#N/A</v>
          </cell>
          <cell r="AG3175" t="e">
            <v>#N/A</v>
          </cell>
        </row>
        <row r="3176">
          <cell r="AA3176">
            <v>0</v>
          </cell>
          <cell r="AE3176" t="e">
            <v>#N/A</v>
          </cell>
          <cell r="AG3176" t="e">
            <v>#N/A</v>
          </cell>
        </row>
        <row r="3177">
          <cell r="AA3177">
            <v>0</v>
          </cell>
          <cell r="AE3177" t="e">
            <v>#N/A</v>
          </cell>
          <cell r="AG3177" t="e">
            <v>#N/A</v>
          </cell>
        </row>
        <row r="3178">
          <cell r="AA3178">
            <v>0</v>
          </cell>
          <cell r="AE3178" t="e">
            <v>#N/A</v>
          </cell>
          <cell r="AG3178" t="e">
            <v>#N/A</v>
          </cell>
        </row>
        <row r="3179">
          <cell r="AA3179">
            <v>0</v>
          </cell>
          <cell r="AE3179" t="e">
            <v>#N/A</v>
          </cell>
          <cell r="AG3179" t="e">
            <v>#N/A</v>
          </cell>
        </row>
        <row r="3180">
          <cell r="AA3180">
            <v>0</v>
          </cell>
          <cell r="AE3180" t="e">
            <v>#N/A</v>
          </cell>
          <cell r="AG3180" t="e">
            <v>#N/A</v>
          </cell>
        </row>
        <row r="3181">
          <cell r="AA3181">
            <v>0</v>
          </cell>
          <cell r="AE3181" t="e">
            <v>#N/A</v>
          </cell>
          <cell r="AG3181" t="e">
            <v>#N/A</v>
          </cell>
        </row>
        <row r="3182">
          <cell r="AA3182">
            <v>0</v>
          </cell>
          <cell r="AE3182" t="e">
            <v>#N/A</v>
          </cell>
          <cell r="AG3182" t="e">
            <v>#N/A</v>
          </cell>
        </row>
        <row r="3183">
          <cell r="AA3183">
            <v>0</v>
          </cell>
          <cell r="AE3183" t="e">
            <v>#N/A</v>
          </cell>
          <cell r="AG3183" t="e">
            <v>#N/A</v>
          </cell>
        </row>
        <row r="3184">
          <cell r="AA3184">
            <v>0</v>
          </cell>
          <cell r="AE3184" t="e">
            <v>#N/A</v>
          </cell>
          <cell r="AG3184" t="e">
            <v>#N/A</v>
          </cell>
        </row>
        <row r="3185">
          <cell r="AA3185">
            <v>0</v>
          </cell>
          <cell r="AE3185" t="e">
            <v>#N/A</v>
          </cell>
          <cell r="AG3185" t="e">
            <v>#N/A</v>
          </cell>
        </row>
        <row r="3186">
          <cell r="AA3186">
            <v>0</v>
          </cell>
          <cell r="AE3186" t="e">
            <v>#N/A</v>
          </cell>
          <cell r="AG3186" t="e">
            <v>#N/A</v>
          </cell>
        </row>
        <row r="3187">
          <cell r="AA3187">
            <v>0</v>
          </cell>
          <cell r="AE3187" t="e">
            <v>#N/A</v>
          </cell>
          <cell r="AG3187" t="e">
            <v>#N/A</v>
          </cell>
        </row>
        <row r="3188">
          <cell r="AA3188">
            <v>0</v>
          </cell>
          <cell r="AE3188" t="e">
            <v>#N/A</v>
          </cell>
          <cell r="AG3188" t="e">
            <v>#N/A</v>
          </cell>
        </row>
        <row r="3189">
          <cell r="AA3189">
            <v>0</v>
          </cell>
          <cell r="AE3189" t="e">
            <v>#N/A</v>
          </cell>
          <cell r="AG3189" t="e">
            <v>#N/A</v>
          </cell>
        </row>
        <row r="3190">
          <cell r="AA3190">
            <v>0</v>
          </cell>
          <cell r="AE3190" t="e">
            <v>#N/A</v>
          </cell>
          <cell r="AG3190" t="e">
            <v>#N/A</v>
          </cell>
        </row>
        <row r="3191">
          <cell r="AA3191">
            <v>0</v>
          </cell>
          <cell r="AE3191" t="e">
            <v>#N/A</v>
          </cell>
          <cell r="AG3191" t="e">
            <v>#N/A</v>
          </cell>
        </row>
        <row r="3192">
          <cell r="AA3192">
            <v>0</v>
          </cell>
          <cell r="AE3192" t="e">
            <v>#N/A</v>
          </cell>
          <cell r="AG3192" t="e">
            <v>#N/A</v>
          </cell>
        </row>
        <row r="3193">
          <cell r="AA3193">
            <v>0</v>
          </cell>
          <cell r="AE3193" t="e">
            <v>#N/A</v>
          </cell>
          <cell r="AG3193" t="e">
            <v>#N/A</v>
          </cell>
        </row>
        <row r="3194">
          <cell r="AA3194">
            <v>0</v>
          </cell>
          <cell r="AE3194" t="e">
            <v>#N/A</v>
          </cell>
          <cell r="AG3194" t="e">
            <v>#N/A</v>
          </cell>
        </row>
        <row r="3195">
          <cell r="AA3195">
            <v>0</v>
          </cell>
          <cell r="AE3195" t="e">
            <v>#N/A</v>
          </cell>
          <cell r="AG3195" t="e">
            <v>#N/A</v>
          </cell>
        </row>
        <row r="3196">
          <cell r="AA3196">
            <v>0</v>
          </cell>
          <cell r="AE3196" t="e">
            <v>#N/A</v>
          </cell>
          <cell r="AG3196" t="e">
            <v>#N/A</v>
          </cell>
        </row>
        <row r="3197">
          <cell r="AA3197">
            <v>0</v>
          </cell>
          <cell r="AE3197" t="e">
            <v>#N/A</v>
          </cell>
          <cell r="AG3197" t="e">
            <v>#N/A</v>
          </cell>
        </row>
        <row r="3198">
          <cell r="AA3198">
            <v>0</v>
          </cell>
          <cell r="AE3198" t="e">
            <v>#N/A</v>
          </cell>
          <cell r="AG3198" t="e">
            <v>#N/A</v>
          </cell>
        </row>
        <row r="3199">
          <cell r="AA3199">
            <v>0</v>
          </cell>
          <cell r="AE3199" t="e">
            <v>#N/A</v>
          </cell>
          <cell r="AG3199" t="e">
            <v>#N/A</v>
          </cell>
        </row>
        <row r="3200">
          <cell r="AA3200">
            <v>0</v>
          </cell>
          <cell r="AE3200" t="e">
            <v>#N/A</v>
          </cell>
          <cell r="AG3200" t="e">
            <v>#N/A</v>
          </cell>
        </row>
        <row r="3201">
          <cell r="AA3201">
            <v>0</v>
          </cell>
          <cell r="AE3201" t="e">
            <v>#N/A</v>
          </cell>
          <cell r="AG3201" t="e">
            <v>#N/A</v>
          </cell>
        </row>
        <row r="3202">
          <cell r="AA3202">
            <v>0</v>
          </cell>
          <cell r="AE3202" t="e">
            <v>#N/A</v>
          </cell>
          <cell r="AG3202" t="e">
            <v>#N/A</v>
          </cell>
        </row>
        <row r="3203">
          <cell r="AA3203">
            <v>0</v>
          </cell>
          <cell r="AE3203" t="e">
            <v>#N/A</v>
          </cell>
          <cell r="AG3203" t="e">
            <v>#N/A</v>
          </cell>
        </row>
        <row r="3204">
          <cell r="AA3204">
            <v>0</v>
          </cell>
          <cell r="AE3204" t="e">
            <v>#N/A</v>
          </cell>
          <cell r="AG3204" t="e">
            <v>#N/A</v>
          </cell>
        </row>
        <row r="3205">
          <cell r="AA3205">
            <v>0</v>
          </cell>
          <cell r="AE3205" t="e">
            <v>#N/A</v>
          </cell>
          <cell r="AG3205" t="e">
            <v>#N/A</v>
          </cell>
        </row>
        <row r="3206">
          <cell r="AA3206">
            <v>0</v>
          </cell>
          <cell r="AE3206" t="e">
            <v>#N/A</v>
          </cell>
          <cell r="AG3206" t="e">
            <v>#N/A</v>
          </cell>
        </row>
        <row r="3207">
          <cell r="AA3207">
            <v>0</v>
          </cell>
          <cell r="AE3207" t="e">
            <v>#N/A</v>
          </cell>
          <cell r="AG3207" t="e">
            <v>#N/A</v>
          </cell>
        </row>
        <row r="3208">
          <cell r="AA3208">
            <v>0</v>
          </cell>
          <cell r="AE3208" t="e">
            <v>#N/A</v>
          </cell>
          <cell r="AG3208" t="e">
            <v>#N/A</v>
          </cell>
        </row>
        <row r="3209">
          <cell r="AA3209">
            <v>0</v>
          </cell>
          <cell r="AE3209" t="e">
            <v>#N/A</v>
          </cell>
          <cell r="AG3209" t="e">
            <v>#N/A</v>
          </cell>
        </row>
        <row r="3210">
          <cell r="AA3210">
            <v>0</v>
          </cell>
          <cell r="AE3210" t="e">
            <v>#N/A</v>
          </cell>
          <cell r="AG3210" t="e">
            <v>#N/A</v>
          </cell>
        </row>
        <row r="3211">
          <cell r="AA3211">
            <v>0</v>
          </cell>
          <cell r="AE3211" t="e">
            <v>#N/A</v>
          </cell>
          <cell r="AG3211" t="e">
            <v>#N/A</v>
          </cell>
        </row>
        <row r="3212">
          <cell r="AA3212">
            <v>0</v>
          </cell>
          <cell r="AE3212" t="e">
            <v>#N/A</v>
          </cell>
          <cell r="AG3212" t="e">
            <v>#N/A</v>
          </cell>
        </row>
        <row r="3213">
          <cell r="AA3213">
            <v>0</v>
          </cell>
          <cell r="AE3213" t="e">
            <v>#N/A</v>
          </cell>
          <cell r="AG3213" t="e">
            <v>#N/A</v>
          </cell>
        </row>
        <row r="3214">
          <cell r="AA3214">
            <v>0</v>
          </cell>
          <cell r="AE3214" t="e">
            <v>#N/A</v>
          </cell>
          <cell r="AG3214" t="e">
            <v>#N/A</v>
          </cell>
        </row>
        <row r="3215">
          <cell r="AA3215">
            <v>0</v>
          </cell>
          <cell r="AE3215" t="e">
            <v>#N/A</v>
          </cell>
          <cell r="AG3215" t="e">
            <v>#N/A</v>
          </cell>
        </row>
        <row r="3216">
          <cell r="AA3216">
            <v>0</v>
          </cell>
          <cell r="AE3216" t="e">
            <v>#N/A</v>
          </cell>
          <cell r="AG3216" t="e">
            <v>#N/A</v>
          </cell>
        </row>
        <row r="3217">
          <cell r="AA3217">
            <v>0</v>
          </cell>
          <cell r="AE3217" t="e">
            <v>#N/A</v>
          </cell>
          <cell r="AG3217" t="e">
            <v>#N/A</v>
          </cell>
        </row>
        <row r="3218">
          <cell r="AA3218">
            <v>0</v>
          </cell>
          <cell r="AE3218" t="e">
            <v>#N/A</v>
          </cell>
          <cell r="AG3218" t="e">
            <v>#N/A</v>
          </cell>
        </row>
        <row r="3219">
          <cell r="AA3219">
            <v>0</v>
          </cell>
          <cell r="AE3219" t="e">
            <v>#N/A</v>
          </cell>
          <cell r="AG3219" t="e">
            <v>#N/A</v>
          </cell>
        </row>
        <row r="3220">
          <cell r="AA3220">
            <v>0</v>
          </cell>
          <cell r="AE3220" t="e">
            <v>#N/A</v>
          </cell>
          <cell r="AG3220" t="e">
            <v>#N/A</v>
          </cell>
        </row>
        <row r="3221">
          <cell r="AA3221">
            <v>0</v>
          </cell>
          <cell r="AE3221" t="e">
            <v>#N/A</v>
          </cell>
          <cell r="AG3221" t="e">
            <v>#N/A</v>
          </cell>
        </row>
        <row r="3222">
          <cell r="AA3222">
            <v>0</v>
          </cell>
          <cell r="AE3222" t="e">
            <v>#N/A</v>
          </cell>
          <cell r="AG3222" t="e">
            <v>#N/A</v>
          </cell>
        </row>
        <row r="3223">
          <cell r="AA3223">
            <v>0</v>
          </cell>
          <cell r="AE3223" t="e">
            <v>#N/A</v>
          </cell>
          <cell r="AG3223" t="e">
            <v>#N/A</v>
          </cell>
        </row>
        <row r="3224">
          <cell r="AA3224">
            <v>0</v>
          </cell>
          <cell r="AE3224" t="e">
            <v>#N/A</v>
          </cell>
          <cell r="AG3224" t="e">
            <v>#N/A</v>
          </cell>
        </row>
        <row r="3225">
          <cell r="AA3225">
            <v>0</v>
          </cell>
          <cell r="AE3225" t="e">
            <v>#N/A</v>
          </cell>
          <cell r="AG3225" t="e">
            <v>#N/A</v>
          </cell>
        </row>
        <row r="3226">
          <cell r="AA3226">
            <v>0</v>
          </cell>
          <cell r="AE3226" t="e">
            <v>#N/A</v>
          </cell>
          <cell r="AG3226" t="e">
            <v>#N/A</v>
          </cell>
        </row>
        <row r="3227">
          <cell r="AA3227">
            <v>0</v>
          </cell>
          <cell r="AE3227" t="e">
            <v>#N/A</v>
          </cell>
          <cell r="AG3227" t="e">
            <v>#N/A</v>
          </cell>
        </row>
        <row r="3228">
          <cell r="AA3228">
            <v>0</v>
          </cell>
          <cell r="AE3228" t="e">
            <v>#N/A</v>
          </cell>
          <cell r="AG3228" t="e">
            <v>#N/A</v>
          </cell>
        </row>
        <row r="3229">
          <cell r="AA3229">
            <v>0</v>
          </cell>
          <cell r="AE3229" t="e">
            <v>#N/A</v>
          </cell>
          <cell r="AG3229" t="e">
            <v>#N/A</v>
          </cell>
        </row>
        <row r="3230">
          <cell r="AA3230">
            <v>0</v>
          </cell>
          <cell r="AE3230" t="e">
            <v>#N/A</v>
          </cell>
          <cell r="AG3230" t="e">
            <v>#N/A</v>
          </cell>
        </row>
        <row r="3231">
          <cell r="AA3231">
            <v>0</v>
          </cell>
          <cell r="AE3231" t="e">
            <v>#N/A</v>
          </cell>
          <cell r="AG3231" t="e">
            <v>#N/A</v>
          </cell>
        </row>
        <row r="3232">
          <cell r="AA3232">
            <v>0</v>
          </cell>
          <cell r="AE3232" t="e">
            <v>#N/A</v>
          </cell>
          <cell r="AG3232" t="e">
            <v>#N/A</v>
          </cell>
        </row>
        <row r="3233">
          <cell r="AA3233">
            <v>0</v>
          </cell>
          <cell r="AE3233" t="e">
            <v>#N/A</v>
          </cell>
          <cell r="AG3233" t="e">
            <v>#N/A</v>
          </cell>
        </row>
        <row r="3234">
          <cell r="AA3234">
            <v>0</v>
          </cell>
          <cell r="AE3234" t="e">
            <v>#N/A</v>
          </cell>
          <cell r="AG3234" t="e">
            <v>#N/A</v>
          </cell>
        </row>
        <row r="3235">
          <cell r="AA3235">
            <v>0</v>
          </cell>
          <cell r="AE3235" t="e">
            <v>#N/A</v>
          </cell>
          <cell r="AG3235" t="e">
            <v>#N/A</v>
          </cell>
        </row>
        <row r="3236">
          <cell r="AA3236">
            <v>0</v>
          </cell>
          <cell r="AE3236" t="e">
            <v>#N/A</v>
          </cell>
          <cell r="AG3236" t="e">
            <v>#N/A</v>
          </cell>
        </row>
        <row r="3237">
          <cell r="AA3237">
            <v>0</v>
          </cell>
          <cell r="AE3237" t="e">
            <v>#N/A</v>
          </cell>
          <cell r="AG3237" t="e">
            <v>#N/A</v>
          </cell>
        </row>
        <row r="3238">
          <cell r="AA3238">
            <v>0</v>
          </cell>
          <cell r="AE3238" t="e">
            <v>#N/A</v>
          </cell>
          <cell r="AG3238" t="e">
            <v>#N/A</v>
          </cell>
        </row>
        <row r="3239">
          <cell r="AA3239">
            <v>0</v>
          </cell>
          <cell r="AE3239" t="e">
            <v>#N/A</v>
          </cell>
          <cell r="AG3239" t="e">
            <v>#N/A</v>
          </cell>
        </row>
        <row r="3240">
          <cell r="AA3240">
            <v>0</v>
          </cell>
          <cell r="AE3240" t="e">
            <v>#N/A</v>
          </cell>
          <cell r="AG3240" t="e">
            <v>#N/A</v>
          </cell>
        </row>
        <row r="3241">
          <cell r="AA3241">
            <v>0</v>
          </cell>
          <cell r="AE3241" t="e">
            <v>#N/A</v>
          </cell>
          <cell r="AG3241" t="e">
            <v>#N/A</v>
          </cell>
        </row>
        <row r="3242">
          <cell r="AA3242">
            <v>0</v>
          </cell>
          <cell r="AE3242" t="e">
            <v>#N/A</v>
          </cell>
          <cell r="AG3242" t="e">
            <v>#N/A</v>
          </cell>
        </row>
        <row r="3243">
          <cell r="AA3243">
            <v>0</v>
          </cell>
          <cell r="AE3243" t="e">
            <v>#N/A</v>
          </cell>
          <cell r="AG3243" t="e">
            <v>#N/A</v>
          </cell>
        </row>
        <row r="3244">
          <cell r="AA3244">
            <v>0</v>
          </cell>
          <cell r="AE3244" t="e">
            <v>#N/A</v>
          </cell>
          <cell r="AG3244" t="e">
            <v>#N/A</v>
          </cell>
        </row>
        <row r="3245">
          <cell r="AA3245">
            <v>0</v>
          </cell>
          <cell r="AE3245" t="e">
            <v>#N/A</v>
          </cell>
          <cell r="AG3245" t="e">
            <v>#N/A</v>
          </cell>
        </row>
        <row r="3246">
          <cell r="AA3246">
            <v>0</v>
          </cell>
          <cell r="AE3246" t="e">
            <v>#N/A</v>
          </cell>
          <cell r="AG3246" t="e">
            <v>#N/A</v>
          </cell>
        </row>
        <row r="3247">
          <cell r="AA3247">
            <v>0</v>
          </cell>
          <cell r="AE3247" t="e">
            <v>#N/A</v>
          </cell>
          <cell r="AG3247" t="e">
            <v>#N/A</v>
          </cell>
        </row>
        <row r="3248">
          <cell r="AA3248">
            <v>0</v>
          </cell>
          <cell r="AE3248" t="e">
            <v>#N/A</v>
          </cell>
          <cell r="AG3248" t="e">
            <v>#N/A</v>
          </cell>
        </row>
        <row r="3249">
          <cell r="AA3249">
            <v>0</v>
          </cell>
          <cell r="AE3249" t="e">
            <v>#N/A</v>
          </cell>
          <cell r="AG3249" t="e">
            <v>#N/A</v>
          </cell>
        </row>
        <row r="3250">
          <cell r="AA3250">
            <v>0</v>
          </cell>
          <cell r="AE3250" t="e">
            <v>#N/A</v>
          </cell>
          <cell r="AG3250" t="e">
            <v>#N/A</v>
          </cell>
        </row>
        <row r="3251">
          <cell r="AA3251">
            <v>0</v>
          </cell>
          <cell r="AE3251" t="e">
            <v>#N/A</v>
          </cell>
          <cell r="AG3251" t="e">
            <v>#N/A</v>
          </cell>
        </row>
        <row r="3252">
          <cell r="AA3252">
            <v>0</v>
          </cell>
          <cell r="AE3252" t="e">
            <v>#N/A</v>
          </cell>
          <cell r="AG3252" t="e">
            <v>#N/A</v>
          </cell>
        </row>
        <row r="3253">
          <cell r="AA3253">
            <v>0</v>
          </cell>
          <cell r="AE3253" t="e">
            <v>#N/A</v>
          </cell>
          <cell r="AG3253" t="e">
            <v>#N/A</v>
          </cell>
        </row>
        <row r="3254">
          <cell r="AA3254">
            <v>0</v>
          </cell>
          <cell r="AE3254" t="e">
            <v>#N/A</v>
          </cell>
          <cell r="AG3254" t="e">
            <v>#N/A</v>
          </cell>
        </row>
        <row r="3255">
          <cell r="AA3255">
            <v>0</v>
          </cell>
          <cell r="AE3255" t="e">
            <v>#N/A</v>
          </cell>
          <cell r="AG3255" t="e">
            <v>#N/A</v>
          </cell>
        </row>
        <row r="3256">
          <cell r="AA3256">
            <v>0</v>
          </cell>
          <cell r="AE3256" t="e">
            <v>#N/A</v>
          </cell>
          <cell r="AG3256" t="e">
            <v>#N/A</v>
          </cell>
        </row>
        <row r="3257">
          <cell r="AA3257">
            <v>0</v>
          </cell>
          <cell r="AE3257" t="e">
            <v>#N/A</v>
          </cell>
          <cell r="AG3257" t="e">
            <v>#N/A</v>
          </cell>
        </row>
        <row r="3258">
          <cell r="AA3258">
            <v>0</v>
          </cell>
          <cell r="AE3258" t="e">
            <v>#N/A</v>
          </cell>
          <cell r="AG3258" t="e">
            <v>#N/A</v>
          </cell>
        </row>
        <row r="3259">
          <cell r="AA3259">
            <v>0</v>
          </cell>
          <cell r="AE3259" t="e">
            <v>#N/A</v>
          </cell>
          <cell r="AG3259" t="e">
            <v>#N/A</v>
          </cell>
        </row>
        <row r="3260">
          <cell r="AA3260">
            <v>0</v>
          </cell>
          <cell r="AE3260" t="e">
            <v>#N/A</v>
          </cell>
          <cell r="AG3260" t="e">
            <v>#N/A</v>
          </cell>
        </row>
        <row r="3261">
          <cell r="AA3261">
            <v>0</v>
          </cell>
          <cell r="AE3261" t="e">
            <v>#N/A</v>
          </cell>
          <cell r="AG3261" t="e">
            <v>#N/A</v>
          </cell>
        </row>
        <row r="3262">
          <cell r="AA3262">
            <v>0</v>
          </cell>
          <cell r="AE3262" t="e">
            <v>#N/A</v>
          </cell>
          <cell r="AG3262" t="e">
            <v>#N/A</v>
          </cell>
        </row>
        <row r="3263">
          <cell r="AA3263">
            <v>0</v>
          </cell>
          <cell r="AE3263" t="e">
            <v>#N/A</v>
          </cell>
          <cell r="AG3263" t="e">
            <v>#N/A</v>
          </cell>
        </row>
        <row r="3264">
          <cell r="AA3264">
            <v>0</v>
          </cell>
          <cell r="AE3264" t="e">
            <v>#N/A</v>
          </cell>
          <cell r="AG3264" t="e">
            <v>#N/A</v>
          </cell>
        </row>
        <row r="3265">
          <cell r="AA3265">
            <v>0</v>
          </cell>
          <cell r="AE3265" t="e">
            <v>#N/A</v>
          </cell>
          <cell r="AG3265" t="e">
            <v>#N/A</v>
          </cell>
        </row>
        <row r="3266">
          <cell r="AA3266">
            <v>0</v>
          </cell>
          <cell r="AE3266" t="e">
            <v>#N/A</v>
          </cell>
          <cell r="AG3266" t="e">
            <v>#N/A</v>
          </cell>
        </row>
        <row r="3267">
          <cell r="AA3267">
            <v>0</v>
          </cell>
          <cell r="AE3267" t="e">
            <v>#N/A</v>
          </cell>
          <cell r="AG3267" t="e">
            <v>#N/A</v>
          </cell>
        </row>
        <row r="3268">
          <cell r="AA3268">
            <v>0</v>
          </cell>
          <cell r="AE3268" t="e">
            <v>#N/A</v>
          </cell>
          <cell r="AG3268" t="e">
            <v>#N/A</v>
          </cell>
        </row>
        <row r="3269">
          <cell r="AA3269">
            <v>0</v>
          </cell>
          <cell r="AE3269" t="e">
            <v>#N/A</v>
          </cell>
          <cell r="AG3269" t="e">
            <v>#N/A</v>
          </cell>
        </row>
        <row r="3270">
          <cell r="AA3270">
            <v>0</v>
          </cell>
          <cell r="AE3270" t="e">
            <v>#N/A</v>
          </cell>
          <cell r="AG3270" t="e">
            <v>#N/A</v>
          </cell>
        </row>
        <row r="3271">
          <cell r="AA3271">
            <v>0</v>
          </cell>
          <cell r="AE3271" t="e">
            <v>#N/A</v>
          </cell>
          <cell r="AG3271" t="e">
            <v>#N/A</v>
          </cell>
        </row>
        <row r="3272">
          <cell r="AA3272">
            <v>0</v>
          </cell>
          <cell r="AE3272" t="e">
            <v>#N/A</v>
          </cell>
          <cell r="AG3272" t="e">
            <v>#N/A</v>
          </cell>
        </row>
        <row r="3273">
          <cell r="AA3273">
            <v>0</v>
          </cell>
          <cell r="AE3273" t="e">
            <v>#N/A</v>
          </cell>
          <cell r="AG3273" t="e">
            <v>#N/A</v>
          </cell>
        </row>
        <row r="3274">
          <cell r="AA3274">
            <v>0</v>
          </cell>
          <cell r="AE3274" t="e">
            <v>#N/A</v>
          </cell>
          <cell r="AG3274" t="e">
            <v>#N/A</v>
          </cell>
        </row>
        <row r="3275">
          <cell r="AA3275">
            <v>0</v>
          </cell>
          <cell r="AE3275" t="e">
            <v>#N/A</v>
          </cell>
          <cell r="AG3275" t="e">
            <v>#N/A</v>
          </cell>
        </row>
        <row r="3276">
          <cell r="AA3276">
            <v>0</v>
          </cell>
          <cell r="AE3276" t="e">
            <v>#N/A</v>
          </cell>
          <cell r="AG3276" t="e">
            <v>#N/A</v>
          </cell>
        </row>
        <row r="3277">
          <cell r="AA3277">
            <v>0</v>
          </cell>
          <cell r="AE3277" t="e">
            <v>#N/A</v>
          </cell>
          <cell r="AG3277" t="e">
            <v>#N/A</v>
          </cell>
        </row>
        <row r="3278">
          <cell r="AA3278">
            <v>0</v>
          </cell>
          <cell r="AE3278" t="e">
            <v>#N/A</v>
          </cell>
          <cell r="AG3278" t="e">
            <v>#N/A</v>
          </cell>
        </row>
        <row r="3279">
          <cell r="AA3279">
            <v>0</v>
          </cell>
          <cell r="AE3279" t="e">
            <v>#N/A</v>
          </cell>
          <cell r="AG3279" t="e">
            <v>#N/A</v>
          </cell>
        </row>
        <row r="3280">
          <cell r="AA3280">
            <v>0</v>
          </cell>
          <cell r="AE3280" t="e">
            <v>#N/A</v>
          </cell>
          <cell r="AG3280" t="e">
            <v>#N/A</v>
          </cell>
        </row>
        <row r="3281">
          <cell r="AA3281">
            <v>0</v>
          </cell>
          <cell r="AE3281" t="e">
            <v>#N/A</v>
          </cell>
          <cell r="AG3281" t="e">
            <v>#N/A</v>
          </cell>
        </row>
        <row r="3282">
          <cell r="AA3282">
            <v>0</v>
          </cell>
          <cell r="AE3282" t="e">
            <v>#N/A</v>
          </cell>
          <cell r="AG3282" t="e">
            <v>#N/A</v>
          </cell>
        </row>
        <row r="3283">
          <cell r="AA3283">
            <v>0</v>
          </cell>
          <cell r="AE3283" t="e">
            <v>#N/A</v>
          </cell>
          <cell r="AG3283" t="e">
            <v>#N/A</v>
          </cell>
        </row>
        <row r="3284">
          <cell r="AA3284">
            <v>0</v>
          </cell>
          <cell r="AE3284" t="e">
            <v>#N/A</v>
          </cell>
          <cell r="AG3284" t="e">
            <v>#N/A</v>
          </cell>
        </row>
        <row r="3285">
          <cell r="AA3285">
            <v>0</v>
          </cell>
          <cell r="AE3285" t="e">
            <v>#N/A</v>
          </cell>
          <cell r="AG3285" t="e">
            <v>#N/A</v>
          </cell>
        </row>
        <row r="3286">
          <cell r="AA3286">
            <v>0</v>
          </cell>
          <cell r="AE3286" t="e">
            <v>#N/A</v>
          </cell>
          <cell r="AG3286" t="e">
            <v>#N/A</v>
          </cell>
        </row>
        <row r="3287">
          <cell r="AA3287">
            <v>0</v>
          </cell>
          <cell r="AE3287" t="e">
            <v>#N/A</v>
          </cell>
          <cell r="AG3287" t="e">
            <v>#N/A</v>
          </cell>
        </row>
        <row r="3288">
          <cell r="AA3288">
            <v>0</v>
          </cell>
          <cell r="AE3288" t="e">
            <v>#N/A</v>
          </cell>
          <cell r="AG3288" t="e">
            <v>#N/A</v>
          </cell>
        </row>
        <row r="3289">
          <cell r="AA3289">
            <v>0</v>
          </cell>
          <cell r="AE3289" t="e">
            <v>#N/A</v>
          </cell>
          <cell r="AG3289" t="e">
            <v>#N/A</v>
          </cell>
        </row>
        <row r="3290">
          <cell r="AA3290">
            <v>0</v>
          </cell>
          <cell r="AE3290" t="e">
            <v>#N/A</v>
          </cell>
          <cell r="AG3290" t="e">
            <v>#N/A</v>
          </cell>
        </row>
        <row r="3291">
          <cell r="AA3291">
            <v>0</v>
          </cell>
          <cell r="AE3291" t="e">
            <v>#N/A</v>
          </cell>
          <cell r="AG3291" t="e">
            <v>#N/A</v>
          </cell>
        </row>
        <row r="3292">
          <cell r="AA3292">
            <v>0</v>
          </cell>
          <cell r="AE3292" t="e">
            <v>#N/A</v>
          </cell>
          <cell r="AG3292" t="e">
            <v>#N/A</v>
          </cell>
        </row>
        <row r="3293">
          <cell r="AA3293">
            <v>0</v>
          </cell>
          <cell r="AE3293" t="e">
            <v>#N/A</v>
          </cell>
          <cell r="AG3293" t="e">
            <v>#N/A</v>
          </cell>
        </row>
        <row r="3294">
          <cell r="AA3294">
            <v>0</v>
          </cell>
          <cell r="AE3294" t="e">
            <v>#N/A</v>
          </cell>
          <cell r="AG3294" t="e">
            <v>#N/A</v>
          </cell>
        </row>
        <row r="3295">
          <cell r="AA3295">
            <v>0</v>
          </cell>
          <cell r="AE3295" t="e">
            <v>#N/A</v>
          </cell>
          <cell r="AG3295" t="e">
            <v>#N/A</v>
          </cell>
        </row>
        <row r="3296">
          <cell r="AA3296">
            <v>0</v>
          </cell>
          <cell r="AE3296" t="e">
            <v>#N/A</v>
          </cell>
          <cell r="AG3296" t="e">
            <v>#N/A</v>
          </cell>
        </row>
        <row r="3297">
          <cell r="AA3297">
            <v>0</v>
          </cell>
          <cell r="AE3297" t="e">
            <v>#N/A</v>
          </cell>
          <cell r="AG3297" t="e">
            <v>#N/A</v>
          </cell>
        </row>
        <row r="3298">
          <cell r="AA3298">
            <v>0</v>
          </cell>
          <cell r="AE3298" t="e">
            <v>#N/A</v>
          </cell>
          <cell r="AG3298" t="e">
            <v>#N/A</v>
          </cell>
        </row>
        <row r="3299">
          <cell r="AA3299">
            <v>0</v>
          </cell>
          <cell r="AE3299" t="e">
            <v>#N/A</v>
          </cell>
          <cell r="AG3299" t="e">
            <v>#N/A</v>
          </cell>
        </row>
        <row r="3300">
          <cell r="AA3300">
            <v>0</v>
          </cell>
          <cell r="AE3300" t="e">
            <v>#N/A</v>
          </cell>
          <cell r="AG3300" t="e">
            <v>#N/A</v>
          </cell>
        </row>
        <row r="3301">
          <cell r="AA3301">
            <v>0</v>
          </cell>
          <cell r="AE3301" t="e">
            <v>#N/A</v>
          </cell>
          <cell r="AG3301" t="e">
            <v>#N/A</v>
          </cell>
        </row>
        <row r="3302">
          <cell r="AA3302">
            <v>0</v>
          </cell>
          <cell r="AE3302" t="e">
            <v>#N/A</v>
          </cell>
          <cell r="AG3302" t="e">
            <v>#N/A</v>
          </cell>
        </row>
        <row r="3303">
          <cell r="AA3303">
            <v>0</v>
          </cell>
          <cell r="AE3303" t="e">
            <v>#N/A</v>
          </cell>
          <cell r="AG3303" t="e">
            <v>#N/A</v>
          </cell>
        </row>
        <row r="3304">
          <cell r="AA3304">
            <v>0</v>
          </cell>
          <cell r="AE3304" t="e">
            <v>#N/A</v>
          </cell>
          <cell r="AG3304" t="e">
            <v>#N/A</v>
          </cell>
        </row>
        <row r="3305">
          <cell r="AA3305">
            <v>0</v>
          </cell>
          <cell r="AE3305" t="e">
            <v>#N/A</v>
          </cell>
          <cell r="AG3305" t="e">
            <v>#N/A</v>
          </cell>
        </row>
        <row r="3306">
          <cell r="AA3306">
            <v>0</v>
          </cell>
          <cell r="AE3306" t="e">
            <v>#N/A</v>
          </cell>
          <cell r="AG3306" t="e">
            <v>#N/A</v>
          </cell>
        </row>
        <row r="3307">
          <cell r="AA3307">
            <v>0</v>
          </cell>
          <cell r="AE3307" t="e">
            <v>#N/A</v>
          </cell>
          <cell r="AG3307" t="e">
            <v>#N/A</v>
          </cell>
        </row>
        <row r="3308">
          <cell r="AA3308">
            <v>0</v>
          </cell>
          <cell r="AE3308" t="e">
            <v>#N/A</v>
          </cell>
          <cell r="AG3308" t="e">
            <v>#N/A</v>
          </cell>
        </row>
        <row r="3309">
          <cell r="AA3309">
            <v>0</v>
          </cell>
          <cell r="AE3309" t="e">
            <v>#N/A</v>
          </cell>
          <cell r="AG3309" t="e">
            <v>#N/A</v>
          </cell>
        </row>
        <row r="3310">
          <cell r="AA3310">
            <v>0</v>
          </cell>
          <cell r="AE3310" t="e">
            <v>#N/A</v>
          </cell>
          <cell r="AG3310" t="e">
            <v>#N/A</v>
          </cell>
        </row>
        <row r="3311">
          <cell r="AA3311">
            <v>0</v>
          </cell>
          <cell r="AE3311" t="e">
            <v>#N/A</v>
          </cell>
          <cell r="AG3311" t="e">
            <v>#N/A</v>
          </cell>
        </row>
        <row r="3312">
          <cell r="AA3312">
            <v>0</v>
          </cell>
          <cell r="AE3312" t="e">
            <v>#N/A</v>
          </cell>
          <cell r="AG3312" t="e">
            <v>#N/A</v>
          </cell>
        </row>
        <row r="3313">
          <cell r="AA3313">
            <v>0</v>
          </cell>
          <cell r="AE3313" t="e">
            <v>#N/A</v>
          </cell>
          <cell r="AG3313" t="e">
            <v>#N/A</v>
          </cell>
        </row>
        <row r="3314">
          <cell r="AA3314">
            <v>0</v>
          </cell>
          <cell r="AE3314" t="e">
            <v>#N/A</v>
          </cell>
          <cell r="AG3314" t="e">
            <v>#N/A</v>
          </cell>
        </row>
        <row r="3315">
          <cell r="AA3315">
            <v>0</v>
          </cell>
          <cell r="AE3315" t="e">
            <v>#N/A</v>
          </cell>
          <cell r="AG3315" t="e">
            <v>#N/A</v>
          </cell>
        </row>
        <row r="3316">
          <cell r="AA3316">
            <v>0</v>
          </cell>
          <cell r="AE3316" t="e">
            <v>#N/A</v>
          </cell>
          <cell r="AG3316" t="e">
            <v>#N/A</v>
          </cell>
        </row>
        <row r="3317">
          <cell r="AA3317">
            <v>0</v>
          </cell>
          <cell r="AE3317" t="e">
            <v>#N/A</v>
          </cell>
          <cell r="AG3317" t="e">
            <v>#N/A</v>
          </cell>
        </row>
        <row r="3318">
          <cell r="AA3318">
            <v>0</v>
          </cell>
          <cell r="AE3318" t="e">
            <v>#N/A</v>
          </cell>
          <cell r="AG3318" t="e">
            <v>#N/A</v>
          </cell>
        </row>
        <row r="3319">
          <cell r="AA3319">
            <v>0</v>
          </cell>
          <cell r="AE3319" t="e">
            <v>#N/A</v>
          </cell>
          <cell r="AG3319" t="e">
            <v>#N/A</v>
          </cell>
        </row>
        <row r="3320">
          <cell r="AA3320">
            <v>0</v>
          </cell>
          <cell r="AE3320" t="e">
            <v>#N/A</v>
          </cell>
          <cell r="AG3320" t="e">
            <v>#N/A</v>
          </cell>
        </row>
        <row r="3321">
          <cell r="AA3321">
            <v>0</v>
          </cell>
          <cell r="AE3321" t="e">
            <v>#N/A</v>
          </cell>
          <cell r="AG3321" t="e">
            <v>#N/A</v>
          </cell>
        </row>
        <row r="3322">
          <cell r="AA3322">
            <v>0</v>
          </cell>
          <cell r="AE3322" t="e">
            <v>#N/A</v>
          </cell>
          <cell r="AG3322" t="e">
            <v>#N/A</v>
          </cell>
        </row>
        <row r="3323">
          <cell r="AA3323">
            <v>0</v>
          </cell>
          <cell r="AE3323" t="e">
            <v>#N/A</v>
          </cell>
          <cell r="AG3323" t="e">
            <v>#N/A</v>
          </cell>
        </row>
        <row r="3324">
          <cell r="AA3324">
            <v>0</v>
          </cell>
          <cell r="AE3324" t="e">
            <v>#N/A</v>
          </cell>
          <cell r="AG3324" t="e">
            <v>#N/A</v>
          </cell>
        </row>
        <row r="3325">
          <cell r="AA3325">
            <v>0</v>
          </cell>
          <cell r="AE3325" t="e">
            <v>#N/A</v>
          </cell>
          <cell r="AG3325" t="e">
            <v>#N/A</v>
          </cell>
        </row>
        <row r="3326">
          <cell r="AA3326">
            <v>0</v>
          </cell>
          <cell r="AE3326" t="e">
            <v>#N/A</v>
          </cell>
          <cell r="AG3326" t="e">
            <v>#N/A</v>
          </cell>
        </row>
        <row r="3327">
          <cell r="AA3327">
            <v>0</v>
          </cell>
          <cell r="AE3327" t="e">
            <v>#N/A</v>
          </cell>
          <cell r="AG3327" t="e">
            <v>#N/A</v>
          </cell>
        </row>
        <row r="3328">
          <cell r="AA3328">
            <v>0</v>
          </cell>
          <cell r="AE3328" t="e">
            <v>#N/A</v>
          </cell>
          <cell r="AG3328" t="e">
            <v>#N/A</v>
          </cell>
        </row>
        <row r="3329">
          <cell r="AA3329">
            <v>0</v>
          </cell>
          <cell r="AE3329" t="e">
            <v>#N/A</v>
          </cell>
          <cell r="AG3329" t="e">
            <v>#N/A</v>
          </cell>
        </row>
        <row r="3330">
          <cell r="AA3330">
            <v>0</v>
          </cell>
          <cell r="AE3330" t="e">
            <v>#N/A</v>
          </cell>
          <cell r="AG3330" t="e">
            <v>#N/A</v>
          </cell>
        </row>
        <row r="3331">
          <cell r="AA3331">
            <v>0</v>
          </cell>
          <cell r="AE3331" t="e">
            <v>#N/A</v>
          </cell>
          <cell r="AG3331" t="e">
            <v>#N/A</v>
          </cell>
        </row>
        <row r="3332">
          <cell r="AA3332">
            <v>0</v>
          </cell>
          <cell r="AE3332" t="e">
            <v>#N/A</v>
          </cell>
          <cell r="AG3332" t="e">
            <v>#N/A</v>
          </cell>
        </row>
        <row r="3333">
          <cell r="AA3333">
            <v>0</v>
          </cell>
          <cell r="AE3333" t="e">
            <v>#N/A</v>
          </cell>
          <cell r="AG3333" t="e">
            <v>#N/A</v>
          </cell>
        </row>
        <row r="3334">
          <cell r="AA3334">
            <v>0</v>
          </cell>
          <cell r="AE3334" t="e">
            <v>#N/A</v>
          </cell>
          <cell r="AG3334" t="e">
            <v>#N/A</v>
          </cell>
        </row>
        <row r="3335">
          <cell r="AA3335">
            <v>0</v>
          </cell>
          <cell r="AE3335" t="e">
            <v>#N/A</v>
          </cell>
          <cell r="AG3335" t="e">
            <v>#N/A</v>
          </cell>
        </row>
        <row r="3336">
          <cell r="AA3336">
            <v>0</v>
          </cell>
          <cell r="AE3336" t="e">
            <v>#N/A</v>
          </cell>
          <cell r="AG3336" t="e">
            <v>#N/A</v>
          </cell>
        </row>
        <row r="3337">
          <cell r="AA3337">
            <v>0</v>
          </cell>
          <cell r="AE3337" t="e">
            <v>#N/A</v>
          </cell>
          <cell r="AG3337" t="e">
            <v>#N/A</v>
          </cell>
        </row>
        <row r="3338">
          <cell r="AA3338">
            <v>0</v>
          </cell>
          <cell r="AE3338" t="e">
            <v>#N/A</v>
          </cell>
          <cell r="AG3338" t="e">
            <v>#N/A</v>
          </cell>
        </row>
        <row r="3339">
          <cell r="AA3339">
            <v>0</v>
          </cell>
          <cell r="AE3339" t="e">
            <v>#N/A</v>
          </cell>
          <cell r="AG3339" t="e">
            <v>#N/A</v>
          </cell>
        </row>
        <row r="3340">
          <cell r="AA3340">
            <v>0</v>
          </cell>
          <cell r="AE3340" t="e">
            <v>#N/A</v>
          </cell>
          <cell r="AG3340" t="e">
            <v>#N/A</v>
          </cell>
        </row>
        <row r="3341">
          <cell r="AA3341">
            <v>0</v>
          </cell>
          <cell r="AE3341" t="e">
            <v>#N/A</v>
          </cell>
          <cell r="AG3341" t="e">
            <v>#N/A</v>
          </cell>
        </row>
        <row r="3342">
          <cell r="AA3342">
            <v>0</v>
          </cell>
          <cell r="AE3342" t="e">
            <v>#N/A</v>
          </cell>
          <cell r="AG3342" t="e">
            <v>#N/A</v>
          </cell>
        </row>
        <row r="3343">
          <cell r="AA3343">
            <v>0</v>
          </cell>
          <cell r="AE3343" t="e">
            <v>#N/A</v>
          </cell>
          <cell r="AG3343" t="e">
            <v>#N/A</v>
          </cell>
        </row>
        <row r="3344">
          <cell r="AA3344">
            <v>0</v>
          </cell>
          <cell r="AE3344" t="e">
            <v>#N/A</v>
          </cell>
          <cell r="AG3344" t="e">
            <v>#N/A</v>
          </cell>
        </row>
        <row r="3345">
          <cell r="AA3345">
            <v>0</v>
          </cell>
          <cell r="AE3345" t="e">
            <v>#N/A</v>
          </cell>
          <cell r="AG3345" t="e">
            <v>#N/A</v>
          </cell>
        </row>
        <row r="3346">
          <cell r="AA3346">
            <v>0</v>
          </cell>
          <cell r="AE3346" t="e">
            <v>#N/A</v>
          </cell>
          <cell r="AG3346" t="e">
            <v>#N/A</v>
          </cell>
        </row>
        <row r="3347">
          <cell r="AA3347">
            <v>0</v>
          </cell>
          <cell r="AE3347" t="e">
            <v>#N/A</v>
          </cell>
          <cell r="AG3347" t="e">
            <v>#N/A</v>
          </cell>
        </row>
        <row r="3348">
          <cell r="AA3348">
            <v>0</v>
          </cell>
          <cell r="AE3348" t="e">
            <v>#N/A</v>
          </cell>
          <cell r="AG3348" t="e">
            <v>#N/A</v>
          </cell>
        </row>
        <row r="3349">
          <cell r="AA3349">
            <v>0</v>
          </cell>
          <cell r="AE3349" t="e">
            <v>#N/A</v>
          </cell>
          <cell r="AG3349" t="e">
            <v>#N/A</v>
          </cell>
        </row>
        <row r="3350">
          <cell r="AA3350">
            <v>0</v>
          </cell>
          <cell r="AE3350" t="e">
            <v>#N/A</v>
          </cell>
          <cell r="AG3350" t="e">
            <v>#N/A</v>
          </cell>
        </row>
        <row r="3351">
          <cell r="AA3351">
            <v>0</v>
          </cell>
          <cell r="AE3351" t="e">
            <v>#N/A</v>
          </cell>
          <cell r="AG3351" t="e">
            <v>#N/A</v>
          </cell>
        </row>
        <row r="3352">
          <cell r="AA3352">
            <v>0</v>
          </cell>
          <cell r="AE3352" t="e">
            <v>#N/A</v>
          </cell>
          <cell r="AG3352" t="e">
            <v>#N/A</v>
          </cell>
        </row>
        <row r="3353">
          <cell r="AA3353">
            <v>0</v>
          </cell>
          <cell r="AE3353" t="e">
            <v>#N/A</v>
          </cell>
          <cell r="AG3353" t="e">
            <v>#N/A</v>
          </cell>
        </row>
        <row r="3354">
          <cell r="AA3354">
            <v>0</v>
          </cell>
          <cell r="AE3354" t="e">
            <v>#N/A</v>
          </cell>
          <cell r="AG3354" t="e">
            <v>#N/A</v>
          </cell>
        </row>
        <row r="3355">
          <cell r="AA3355">
            <v>0</v>
          </cell>
          <cell r="AE3355" t="e">
            <v>#N/A</v>
          </cell>
          <cell r="AG3355" t="e">
            <v>#N/A</v>
          </cell>
        </row>
        <row r="3356">
          <cell r="AA3356">
            <v>0</v>
          </cell>
          <cell r="AE3356" t="e">
            <v>#N/A</v>
          </cell>
          <cell r="AG3356" t="e">
            <v>#N/A</v>
          </cell>
        </row>
        <row r="3357">
          <cell r="AA3357">
            <v>0</v>
          </cell>
          <cell r="AE3357" t="e">
            <v>#N/A</v>
          </cell>
          <cell r="AG3357" t="e">
            <v>#N/A</v>
          </cell>
        </row>
        <row r="3358">
          <cell r="AA3358">
            <v>0</v>
          </cell>
          <cell r="AE3358" t="e">
            <v>#N/A</v>
          </cell>
          <cell r="AG3358" t="e">
            <v>#N/A</v>
          </cell>
        </row>
        <row r="3359">
          <cell r="AA3359">
            <v>0</v>
          </cell>
          <cell r="AE3359" t="e">
            <v>#N/A</v>
          </cell>
          <cell r="AG3359" t="e">
            <v>#N/A</v>
          </cell>
        </row>
        <row r="3360">
          <cell r="AA3360">
            <v>0</v>
          </cell>
          <cell r="AE3360" t="e">
            <v>#N/A</v>
          </cell>
          <cell r="AG3360" t="e">
            <v>#N/A</v>
          </cell>
        </row>
        <row r="3361">
          <cell r="AA3361">
            <v>0</v>
          </cell>
          <cell r="AE3361" t="e">
            <v>#N/A</v>
          </cell>
          <cell r="AG3361" t="e">
            <v>#N/A</v>
          </cell>
        </row>
        <row r="3362">
          <cell r="AA3362">
            <v>0</v>
          </cell>
          <cell r="AE3362" t="e">
            <v>#N/A</v>
          </cell>
          <cell r="AG3362" t="e">
            <v>#N/A</v>
          </cell>
        </row>
        <row r="3363">
          <cell r="AA3363">
            <v>0</v>
          </cell>
          <cell r="AE3363" t="e">
            <v>#N/A</v>
          </cell>
          <cell r="AG3363" t="e">
            <v>#N/A</v>
          </cell>
        </row>
        <row r="3364">
          <cell r="AA3364">
            <v>0</v>
          </cell>
          <cell r="AE3364" t="e">
            <v>#N/A</v>
          </cell>
          <cell r="AG3364" t="e">
            <v>#N/A</v>
          </cell>
        </row>
        <row r="3365">
          <cell r="AA3365">
            <v>0</v>
          </cell>
          <cell r="AE3365" t="e">
            <v>#N/A</v>
          </cell>
          <cell r="AG3365" t="e">
            <v>#N/A</v>
          </cell>
        </row>
        <row r="3366">
          <cell r="AA3366">
            <v>0</v>
          </cell>
          <cell r="AE3366" t="e">
            <v>#N/A</v>
          </cell>
          <cell r="AG3366" t="e">
            <v>#N/A</v>
          </cell>
        </row>
        <row r="3367">
          <cell r="AA3367">
            <v>0</v>
          </cell>
          <cell r="AE3367" t="e">
            <v>#N/A</v>
          </cell>
          <cell r="AG3367" t="e">
            <v>#N/A</v>
          </cell>
        </row>
        <row r="3368">
          <cell r="AA3368">
            <v>0</v>
          </cell>
          <cell r="AE3368" t="e">
            <v>#N/A</v>
          </cell>
          <cell r="AG3368" t="e">
            <v>#N/A</v>
          </cell>
        </row>
        <row r="3369">
          <cell r="AA3369">
            <v>0</v>
          </cell>
          <cell r="AE3369" t="e">
            <v>#N/A</v>
          </cell>
          <cell r="AG3369" t="e">
            <v>#N/A</v>
          </cell>
        </row>
        <row r="3370">
          <cell r="AA3370">
            <v>0</v>
          </cell>
          <cell r="AE3370" t="e">
            <v>#N/A</v>
          </cell>
          <cell r="AG3370" t="e">
            <v>#N/A</v>
          </cell>
        </row>
        <row r="3371">
          <cell r="AA3371">
            <v>0</v>
          </cell>
          <cell r="AE3371" t="e">
            <v>#N/A</v>
          </cell>
          <cell r="AG3371" t="e">
            <v>#N/A</v>
          </cell>
        </row>
        <row r="3372">
          <cell r="AA3372">
            <v>0</v>
          </cell>
          <cell r="AE3372" t="e">
            <v>#N/A</v>
          </cell>
          <cell r="AG3372" t="e">
            <v>#N/A</v>
          </cell>
        </row>
        <row r="3373">
          <cell r="AA3373">
            <v>0</v>
          </cell>
          <cell r="AE3373" t="e">
            <v>#N/A</v>
          </cell>
          <cell r="AG3373" t="e">
            <v>#N/A</v>
          </cell>
        </row>
        <row r="3374">
          <cell r="AA3374">
            <v>0</v>
          </cell>
          <cell r="AE3374" t="e">
            <v>#N/A</v>
          </cell>
          <cell r="AG3374" t="e">
            <v>#N/A</v>
          </cell>
        </row>
        <row r="3375">
          <cell r="AA3375">
            <v>0</v>
          </cell>
          <cell r="AE3375" t="e">
            <v>#N/A</v>
          </cell>
          <cell r="AG3375" t="e">
            <v>#N/A</v>
          </cell>
        </row>
        <row r="3376">
          <cell r="AA3376">
            <v>0</v>
          </cell>
          <cell r="AE3376" t="e">
            <v>#N/A</v>
          </cell>
          <cell r="AG3376" t="e">
            <v>#N/A</v>
          </cell>
        </row>
        <row r="3377">
          <cell r="AA3377">
            <v>0</v>
          </cell>
          <cell r="AE3377" t="e">
            <v>#N/A</v>
          </cell>
          <cell r="AG3377" t="e">
            <v>#N/A</v>
          </cell>
        </row>
        <row r="3378">
          <cell r="AA3378">
            <v>0</v>
          </cell>
          <cell r="AE3378" t="e">
            <v>#N/A</v>
          </cell>
          <cell r="AG3378" t="e">
            <v>#N/A</v>
          </cell>
        </row>
        <row r="3379">
          <cell r="AA3379">
            <v>0</v>
          </cell>
          <cell r="AE3379" t="e">
            <v>#N/A</v>
          </cell>
          <cell r="AG3379" t="e">
            <v>#N/A</v>
          </cell>
        </row>
        <row r="3380">
          <cell r="AA3380">
            <v>0</v>
          </cell>
          <cell r="AE3380" t="e">
            <v>#N/A</v>
          </cell>
          <cell r="AG3380" t="e">
            <v>#N/A</v>
          </cell>
        </row>
        <row r="3381">
          <cell r="AA3381">
            <v>0</v>
          </cell>
          <cell r="AE3381" t="e">
            <v>#N/A</v>
          </cell>
          <cell r="AG3381" t="e">
            <v>#N/A</v>
          </cell>
        </row>
        <row r="3382">
          <cell r="AA3382">
            <v>0</v>
          </cell>
          <cell r="AE3382" t="e">
            <v>#N/A</v>
          </cell>
          <cell r="AG3382" t="e">
            <v>#N/A</v>
          </cell>
        </row>
        <row r="3383">
          <cell r="AA3383">
            <v>0</v>
          </cell>
          <cell r="AE3383" t="e">
            <v>#N/A</v>
          </cell>
          <cell r="AG3383" t="e">
            <v>#N/A</v>
          </cell>
        </row>
        <row r="3384">
          <cell r="AA3384">
            <v>0</v>
          </cell>
          <cell r="AE3384" t="e">
            <v>#N/A</v>
          </cell>
          <cell r="AG3384" t="e">
            <v>#N/A</v>
          </cell>
        </row>
        <row r="3385">
          <cell r="AA3385">
            <v>0</v>
          </cell>
          <cell r="AE3385" t="e">
            <v>#N/A</v>
          </cell>
          <cell r="AG3385" t="e">
            <v>#N/A</v>
          </cell>
        </row>
        <row r="3386">
          <cell r="AA3386">
            <v>0</v>
          </cell>
          <cell r="AE3386" t="e">
            <v>#N/A</v>
          </cell>
          <cell r="AG3386" t="e">
            <v>#N/A</v>
          </cell>
        </row>
        <row r="3387">
          <cell r="AA3387">
            <v>0</v>
          </cell>
          <cell r="AE3387" t="e">
            <v>#N/A</v>
          </cell>
          <cell r="AG3387" t="e">
            <v>#N/A</v>
          </cell>
        </row>
        <row r="3388">
          <cell r="AA3388">
            <v>0</v>
          </cell>
          <cell r="AE3388" t="e">
            <v>#N/A</v>
          </cell>
          <cell r="AG3388" t="e">
            <v>#N/A</v>
          </cell>
        </row>
        <row r="3389">
          <cell r="AA3389">
            <v>0</v>
          </cell>
          <cell r="AE3389" t="e">
            <v>#N/A</v>
          </cell>
          <cell r="AG3389" t="e">
            <v>#N/A</v>
          </cell>
        </row>
        <row r="3390">
          <cell r="AA3390">
            <v>0</v>
          </cell>
          <cell r="AE3390" t="e">
            <v>#N/A</v>
          </cell>
          <cell r="AG3390" t="e">
            <v>#N/A</v>
          </cell>
        </row>
        <row r="3391">
          <cell r="AA3391">
            <v>0</v>
          </cell>
          <cell r="AE3391" t="e">
            <v>#N/A</v>
          </cell>
          <cell r="AG3391" t="e">
            <v>#N/A</v>
          </cell>
        </row>
        <row r="3392">
          <cell r="AA3392">
            <v>0</v>
          </cell>
          <cell r="AE3392" t="e">
            <v>#N/A</v>
          </cell>
          <cell r="AG3392" t="e">
            <v>#N/A</v>
          </cell>
        </row>
        <row r="3393">
          <cell r="AA3393">
            <v>0</v>
          </cell>
          <cell r="AE3393" t="e">
            <v>#N/A</v>
          </cell>
          <cell r="AG3393" t="e">
            <v>#N/A</v>
          </cell>
        </row>
        <row r="3394">
          <cell r="AA3394">
            <v>0</v>
          </cell>
          <cell r="AE3394" t="e">
            <v>#N/A</v>
          </cell>
          <cell r="AG3394" t="e">
            <v>#N/A</v>
          </cell>
        </row>
        <row r="3395">
          <cell r="AA3395">
            <v>0</v>
          </cell>
          <cell r="AE3395" t="e">
            <v>#N/A</v>
          </cell>
          <cell r="AG3395" t="e">
            <v>#N/A</v>
          </cell>
        </row>
        <row r="3396">
          <cell r="AA3396">
            <v>0</v>
          </cell>
          <cell r="AE3396" t="e">
            <v>#N/A</v>
          </cell>
          <cell r="AG3396" t="e">
            <v>#N/A</v>
          </cell>
        </row>
        <row r="3397">
          <cell r="AA3397">
            <v>0</v>
          </cell>
          <cell r="AE3397" t="e">
            <v>#N/A</v>
          </cell>
          <cell r="AG3397" t="e">
            <v>#N/A</v>
          </cell>
        </row>
        <row r="3398">
          <cell r="AA3398">
            <v>0</v>
          </cell>
          <cell r="AE3398" t="e">
            <v>#N/A</v>
          </cell>
          <cell r="AG3398" t="e">
            <v>#N/A</v>
          </cell>
        </row>
        <row r="3399">
          <cell r="AA3399">
            <v>0</v>
          </cell>
          <cell r="AE3399" t="e">
            <v>#N/A</v>
          </cell>
          <cell r="AG3399" t="e">
            <v>#N/A</v>
          </cell>
        </row>
        <row r="3400">
          <cell r="AA3400">
            <v>0</v>
          </cell>
          <cell r="AE3400" t="e">
            <v>#N/A</v>
          </cell>
          <cell r="AG3400" t="e">
            <v>#N/A</v>
          </cell>
        </row>
        <row r="3401">
          <cell r="AA3401">
            <v>0</v>
          </cell>
          <cell r="AE3401" t="e">
            <v>#N/A</v>
          </cell>
          <cell r="AG3401" t="e">
            <v>#N/A</v>
          </cell>
        </row>
        <row r="3402">
          <cell r="AA3402">
            <v>0</v>
          </cell>
          <cell r="AE3402" t="e">
            <v>#N/A</v>
          </cell>
          <cell r="AG3402" t="e">
            <v>#N/A</v>
          </cell>
        </row>
        <row r="3403">
          <cell r="AA3403">
            <v>0</v>
          </cell>
          <cell r="AE3403" t="e">
            <v>#N/A</v>
          </cell>
          <cell r="AG3403" t="e">
            <v>#N/A</v>
          </cell>
        </row>
        <row r="3404">
          <cell r="AA3404">
            <v>0</v>
          </cell>
          <cell r="AE3404" t="e">
            <v>#N/A</v>
          </cell>
          <cell r="AG3404" t="e">
            <v>#N/A</v>
          </cell>
        </row>
        <row r="3405">
          <cell r="AA3405">
            <v>0</v>
          </cell>
          <cell r="AE3405" t="e">
            <v>#N/A</v>
          </cell>
          <cell r="AG3405" t="e">
            <v>#N/A</v>
          </cell>
        </row>
        <row r="3406">
          <cell r="AA3406">
            <v>0</v>
          </cell>
          <cell r="AE3406" t="e">
            <v>#N/A</v>
          </cell>
          <cell r="AG3406" t="e">
            <v>#N/A</v>
          </cell>
        </row>
        <row r="3407">
          <cell r="AA3407">
            <v>0</v>
          </cell>
          <cell r="AE3407" t="e">
            <v>#N/A</v>
          </cell>
          <cell r="AG3407" t="e">
            <v>#N/A</v>
          </cell>
        </row>
        <row r="3408">
          <cell r="AA3408">
            <v>0</v>
          </cell>
          <cell r="AE3408" t="e">
            <v>#N/A</v>
          </cell>
          <cell r="AG3408" t="e">
            <v>#N/A</v>
          </cell>
        </row>
        <row r="3409">
          <cell r="AA3409">
            <v>0</v>
          </cell>
          <cell r="AE3409" t="e">
            <v>#N/A</v>
          </cell>
          <cell r="AG3409" t="e">
            <v>#N/A</v>
          </cell>
        </row>
        <row r="3410">
          <cell r="AA3410">
            <v>0</v>
          </cell>
          <cell r="AE3410" t="e">
            <v>#N/A</v>
          </cell>
          <cell r="AG3410" t="e">
            <v>#N/A</v>
          </cell>
        </row>
        <row r="3411">
          <cell r="AA3411">
            <v>0</v>
          </cell>
          <cell r="AE3411" t="e">
            <v>#N/A</v>
          </cell>
          <cell r="AG3411" t="e">
            <v>#N/A</v>
          </cell>
        </row>
        <row r="3412">
          <cell r="AA3412">
            <v>0</v>
          </cell>
          <cell r="AE3412" t="e">
            <v>#N/A</v>
          </cell>
          <cell r="AG3412" t="e">
            <v>#N/A</v>
          </cell>
        </row>
        <row r="3413">
          <cell r="AA3413">
            <v>0</v>
          </cell>
          <cell r="AE3413" t="e">
            <v>#N/A</v>
          </cell>
          <cell r="AG3413" t="e">
            <v>#N/A</v>
          </cell>
        </row>
        <row r="3414">
          <cell r="AA3414">
            <v>0</v>
          </cell>
          <cell r="AE3414" t="e">
            <v>#N/A</v>
          </cell>
          <cell r="AG3414" t="e">
            <v>#N/A</v>
          </cell>
        </row>
        <row r="3415">
          <cell r="AA3415">
            <v>0</v>
          </cell>
          <cell r="AE3415" t="e">
            <v>#N/A</v>
          </cell>
          <cell r="AG3415" t="e">
            <v>#N/A</v>
          </cell>
        </row>
        <row r="3416">
          <cell r="AA3416">
            <v>0</v>
          </cell>
          <cell r="AE3416" t="e">
            <v>#N/A</v>
          </cell>
          <cell r="AG3416" t="e">
            <v>#N/A</v>
          </cell>
        </row>
        <row r="3417">
          <cell r="AA3417">
            <v>0</v>
          </cell>
          <cell r="AE3417" t="e">
            <v>#N/A</v>
          </cell>
          <cell r="AG3417" t="e">
            <v>#N/A</v>
          </cell>
        </row>
        <row r="3418">
          <cell r="AA3418">
            <v>0</v>
          </cell>
          <cell r="AE3418" t="e">
            <v>#N/A</v>
          </cell>
          <cell r="AG3418" t="e">
            <v>#N/A</v>
          </cell>
        </row>
        <row r="3419">
          <cell r="AA3419">
            <v>0</v>
          </cell>
          <cell r="AE3419" t="e">
            <v>#N/A</v>
          </cell>
          <cell r="AG3419" t="e">
            <v>#N/A</v>
          </cell>
        </row>
        <row r="3420">
          <cell r="AA3420">
            <v>0</v>
          </cell>
          <cell r="AE3420" t="e">
            <v>#N/A</v>
          </cell>
          <cell r="AG3420" t="e">
            <v>#N/A</v>
          </cell>
        </row>
        <row r="3421">
          <cell r="AA3421">
            <v>0</v>
          </cell>
          <cell r="AE3421" t="e">
            <v>#N/A</v>
          </cell>
          <cell r="AG3421" t="e">
            <v>#N/A</v>
          </cell>
        </row>
        <row r="3422">
          <cell r="AA3422">
            <v>0</v>
          </cell>
          <cell r="AE3422" t="e">
            <v>#N/A</v>
          </cell>
          <cell r="AG3422" t="e">
            <v>#N/A</v>
          </cell>
        </row>
        <row r="3423">
          <cell r="AA3423">
            <v>0</v>
          </cell>
          <cell r="AE3423" t="e">
            <v>#N/A</v>
          </cell>
          <cell r="AG3423" t="e">
            <v>#N/A</v>
          </cell>
        </row>
        <row r="3424">
          <cell r="AA3424">
            <v>0</v>
          </cell>
          <cell r="AE3424" t="e">
            <v>#N/A</v>
          </cell>
          <cell r="AG3424" t="e">
            <v>#N/A</v>
          </cell>
        </row>
        <row r="3425">
          <cell r="AA3425">
            <v>0</v>
          </cell>
          <cell r="AE3425" t="e">
            <v>#N/A</v>
          </cell>
          <cell r="AG3425" t="e">
            <v>#N/A</v>
          </cell>
        </row>
        <row r="3426">
          <cell r="AA3426">
            <v>0</v>
          </cell>
          <cell r="AE3426" t="e">
            <v>#N/A</v>
          </cell>
          <cell r="AG3426" t="e">
            <v>#N/A</v>
          </cell>
        </row>
        <row r="3427">
          <cell r="AA3427">
            <v>0</v>
          </cell>
          <cell r="AE3427" t="e">
            <v>#N/A</v>
          </cell>
          <cell r="AG3427" t="e">
            <v>#N/A</v>
          </cell>
        </row>
        <row r="3428">
          <cell r="AA3428">
            <v>0</v>
          </cell>
          <cell r="AE3428" t="e">
            <v>#N/A</v>
          </cell>
          <cell r="AG3428" t="e">
            <v>#N/A</v>
          </cell>
        </row>
        <row r="3429">
          <cell r="AA3429">
            <v>0</v>
          </cell>
          <cell r="AE3429" t="e">
            <v>#N/A</v>
          </cell>
          <cell r="AG3429" t="e">
            <v>#N/A</v>
          </cell>
        </row>
        <row r="3430">
          <cell r="AA3430">
            <v>0</v>
          </cell>
          <cell r="AE3430" t="e">
            <v>#N/A</v>
          </cell>
          <cell r="AG3430" t="e">
            <v>#N/A</v>
          </cell>
        </row>
        <row r="3431">
          <cell r="AA3431">
            <v>0</v>
          </cell>
          <cell r="AE3431" t="e">
            <v>#N/A</v>
          </cell>
          <cell r="AG3431" t="e">
            <v>#N/A</v>
          </cell>
        </row>
        <row r="3432">
          <cell r="AA3432">
            <v>0</v>
          </cell>
          <cell r="AE3432" t="e">
            <v>#N/A</v>
          </cell>
          <cell r="AG3432" t="e">
            <v>#N/A</v>
          </cell>
        </row>
        <row r="3433">
          <cell r="AA3433">
            <v>0</v>
          </cell>
          <cell r="AE3433" t="e">
            <v>#N/A</v>
          </cell>
          <cell r="AG3433" t="e">
            <v>#N/A</v>
          </cell>
        </row>
        <row r="3434">
          <cell r="AA3434">
            <v>0</v>
          </cell>
          <cell r="AE3434" t="e">
            <v>#N/A</v>
          </cell>
          <cell r="AG3434" t="e">
            <v>#N/A</v>
          </cell>
        </row>
        <row r="3435">
          <cell r="AA3435">
            <v>0</v>
          </cell>
          <cell r="AE3435" t="e">
            <v>#N/A</v>
          </cell>
          <cell r="AG3435" t="e">
            <v>#N/A</v>
          </cell>
        </row>
        <row r="3436">
          <cell r="AA3436">
            <v>0</v>
          </cell>
          <cell r="AE3436" t="e">
            <v>#N/A</v>
          </cell>
          <cell r="AG3436" t="e">
            <v>#N/A</v>
          </cell>
        </row>
        <row r="3437">
          <cell r="AA3437">
            <v>0</v>
          </cell>
          <cell r="AE3437" t="e">
            <v>#N/A</v>
          </cell>
          <cell r="AG3437" t="e">
            <v>#N/A</v>
          </cell>
        </row>
        <row r="3438">
          <cell r="AA3438">
            <v>0</v>
          </cell>
          <cell r="AE3438" t="e">
            <v>#N/A</v>
          </cell>
          <cell r="AG3438" t="e">
            <v>#N/A</v>
          </cell>
        </row>
        <row r="3439">
          <cell r="AA3439">
            <v>0</v>
          </cell>
          <cell r="AE3439" t="e">
            <v>#N/A</v>
          </cell>
          <cell r="AG3439" t="e">
            <v>#N/A</v>
          </cell>
        </row>
        <row r="3440">
          <cell r="AA3440">
            <v>0</v>
          </cell>
          <cell r="AE3440" t="e">
            <v>#N/A</v>
          </cell>
          <cell r="AG3440" t="e">
            <v>#N/A</v>
          </cell>
        </row>
        <row r="3441">
          <cell r="AA3441">
            <v>0</v>
          </cell>
          <cell r="AE3441" t="e">
            <v>#N/A</v>
          </cell>
          <cell r="AG3441" t="e">
            <v>#N/A</v>
          </cell>
        </row>
        <row r="3442">
          <cell r="AA3442">
            <v>0</v>
          </cell>
          <cell r="AE3442" t="e">
            <v>#N/A</v>
          </cell>
          <cell r="AG3442" t="e">
            <v>#N/A</v>
          </cell>
        </row>
        <row r="3443">
          <cell r="AA3443">
            <v>0</v>
          </cell>
          <cell r="AE3443" t="e">
            <v>#N/A</v>
          </cell>
          <cell r="AG3443" t="e">
            <v>#N/A</v>
          </cell>
        </row>
        <row r="3444">
          <cell r="AA3444">
            <v>0</v>
          </cell>
          <cell r="AE3444" t="e">
            <v>#N/A</v>
          </cell>
          <cell r="AG3444" t="e">
            <v>#N/A</v>
          </cell>
        </row>
        <row r="3445">
          <cell r="AA3445">
            <v>0</v>
          </cell>
          <cell r="AE3445" t="e">
            <v>#N/A</v>
          </cell>
          <cell r="AG3445" t="e">
            <v>#N/A</v>
          </cell>
        </row>
        <row r="3446">
          <cell r="AA3446">
            <v>0</v>
          </cell>
          <cell r="AE3446" t="e">
            <v>#N/A</v>
          </cell>
          <cell r="AG3446" t="e">
            <v>#N/A</v>
          </cell>
        </row>
        <row r="3447">
          <cell r="AA3447">
            <v>0</v>
          </cell>
          <cell r="AE3447" t="e">
            <v>#N/A</v>
          </cell>
          <cell r="AG3447" t="e">
            <v>#N/A</v>
          </cell>
        </row>
        <row r="3448">
          <cell r="AA3448">
            <v>0</v>
          </cell>
          <cell r="AE3448" t="e">
            <v>#N/A</v>
          </cell>
          <cell r="AG3448" t="e">
            <v>#N/A</v>
          </cell>
        </row>
        <row r="3449">
          <cell r="AA3449">
            <v>0</v>
          </cell>
          <cell r="AE3449" t="e">
            <v>#N/A</v>
          </cell>
          <cell r="AG3449" t="e">
            <v>#N/A</v>
          </cell>
        </row>
        <row r="3450">
          <cell r="AA3450">
            <v>0</v>
          </cell>
          <cell r="AE3450" t="e">
            <v>#N/A</v>
          </cell>
          <cell r="AG3450" t="e">
            <v>#N/A</v>
          </cell>
        </row>
        <row r="3451">
          <cell r="AA3451">
            <v>0</v>
          </cell>
          <cell r="AE3451" t="e">
            <v>#N/A</v>
          </cell>
          <cell r="AG3451" t="e">
            <v>#N/A</v>
          </cell>
        </row>
        <row r="3452">
          <cell r="AA3452">
            <v>0</v>
          </cell>
          <cell r="AE3452" t="e">
            <v>#N/A</v>
          </cell>
          <cell r="AG3452" t="e">
            <v>#N/A</v>
          </cell>
        </row>
        <row r="3453">
          <cell r="AA3453">
            <v>0</v>
          </cell>
          <cell r="AE3453" t="e">
            <v>#N/A</v>
          </cell>
          <cell r="AG3453" t="e">
            <v>#N/A</v>
          </cell>
        </row>
        <row r="3454">
          <cell r="AA3454">
            <v>0</v>
          </cell>
          <cell r="AE3454" t="e">
            <v>#N/A</v>
          </cell>
          <cell r="AG3454" t="e">
            <v>#N/A</v>
          </cell>
        </row>
        <row r="3455">
          <cell r="AA3455">
            <v>0</v>
          </cell>
          <cell r="AE3455" t="e">
            <v>#N/A</v>
          </cell>
          <cell r="AG3455" t="e">
            <v>#N/A</v>
          </cell>
        </row>
        <row r="3456">
          <cell r="AA3456">
            <v>0</v>
          </cell>
          <cell r="AE3456" t="e">
            <v>#N/A</v>
          </cell>
          <cell r="AG3456" t="e">
            <v>#N/A</v>
          </cell>
        </row>
        <row r="3457">
          <cell r="AA3457">
            <v>0</v>
          </cell>
          <cell r="AE3457" t="e">
            <v>#N/A</v>
          </cell>
          <cell r="AG3457" t="e">
            <v>#N/A</v>
          </cell>
        </row>
        <row r="3458">
          <cell r="AA3458">
            <v>0</v>
          </cell>
          <cell r="AE3458" t="e">
            <v>#N/A</v>
          </cell>
          <cell r="AG3458" t="e">
            <v>#N/A</v>
          </cell>
        </row>
        <row r="3459">
          <cell r="AA3459">
            <v>0</v>
          </cell>
          <cell r="AE3459" t="e">
            <v>#N/A</v>
          </cell>
          <cell r="AG3459" t="e">
            <v>#N/A</v>
          </cell>
        </row>
        <row r="3460">
          <cell r="AA3460">
            <v>0</v>
          </cell>
          <cell r="AE3460" t="e">
            <v>#N/A</v>
          </cell>
          <cell r="AG3460" t="e">
            <v>#N/A</v>
          </cell>
        </row>
        <row r="3461">
          <cell r="AA3461">
            <v>0</v>
          </cell>
          <cell r="AE3461" t="e">
            <v>#N/A</v>
          </cell>
          <cell r="AG3461" t="e">
            <v>#N/A</v>
          </cell>
        </row>
        <row r="3462">
          <cell r="AA3462">
            <v>0</v>
          </cell>
          <cell r="AE3462" t="e">
            <v>#N/A</v>
          </cell>
          <cell r="AG3462" t="e">
            <v>#N/A</v>
          </cell>
        </row>
        <row r="3463">
          <cell r="AA3463">
            <v>0</v>
          </cell>
          <cell r="AE3463" t="e">
            <v>#N/A</v>
          </cell>
          <cell r="AG3463" t="e">
            <v>#N/A</v>
          </cell>
        </row>
        <row r="3464">
          <cell r="AA3464">
            <v>0</v>
          </cell>
          <cell r="AE3464" t="e">
            <v>#N/A</v>
          </cell>
          <cell r="AG3464" t="e">
            <v>#N/A</v>
          </cell>
        </row>
        <row r="3465">
          <cell r="AA3465">
            <v>0</v>
          </cell>
          <cell r="AE3465" t="e">
            <v>#N/A</v>
          </cell>
          <cell r="AG3465" t="e">
            <v>#N/A</v>
          </cell>
        </row>
        <row r="3466">
          <cell r="AA3466">
            <v>0</v>
          </cell>
          <cell r="AE3466" t="e">
            <v>#N/A</v>
          </cell>
          <cell r="AG3466" t="e">
            <v>#N/A</v>
          </cell>
        </row>
        <row r="3467">
          <cell r="AA3467">
            <v>0</v>
          </cell>
          <cell r="AE3467" t="e">
            <v>#N/A</v>
          </cell>
          <cell r="AG3467" t="e">
            <v>#N/A</v>
          </cell>
        </row>
        <row r="3468">
          <cell r="AA3468">
            <v>0</v>
          </cell>
          <cell r="AE3468" t="e">
            <v>#N/A</v>
          </cell>
          <cell r="AG3468" t="e">
            <v>#N/A</v>
          </cell>
        </row>
        <row r="3469">
          <cell r="AA3469">
            <v>0</v>
          </cell>
          <cell r="AE3469" t="e">
            <v>#N/A</v>
          </cell>
          <cell r="AG3469" t="e">
            <v>#N/A</v>
          </cell>
        </row>
        <row r="3470">
          <cell r="AA3470">
            <v>0</v>
          </cell>
          <cell r="AE3470" t="e">
            <v>#N/A</v>
          </cell>
          <cell r="AG3470" t="e">
            <v>#N/A</v>
          </cell>
        </row>
        <row r="3471">
          <cell r="AA3471">
            <v>0</v>
          </cell>
          <cell r="AE3471" t="e">
            <v>#N/A</v>
          </cell>
          <cell r="AG3471" t="e">
            <v>#N/A</v>
          </cell>
        </row>
        <row r="3472">
          <cell r="AA3472">
            <v>0</v>
          </cell>
          <cell r="AE3472" t="e">
            <v>#N/A</v>
          </cell>
          <cell r="AG3472" t="e">
            <v>#N/A</v>
          </cell>
        </row>
        <row r="3473">
          <cell r="AA3473">
            <v>0</v>
          </cell>
          <cell r="AE3473" t="e">
            <v>#N/A</v>
          </cell>
          <cell r="AG3473" t="e">
            <v>#N/A</v>
          </cell>
        </row>
        <row r="3474">
          <cell r="AA3474">
            <v>0</v>
          </cell>
          <cell r="AE3474" t="e">
            <v>#N/A</v>
          </cell>
          <cell r="AG3474" t="e">
            <v>#N/A</v>
          </cell>
        </row>
        <row r="3475">
          <cell r="AA3475">
            <v>0</v>
          </cell>
          <cell r="AE3475" t="e">
            <v>#N/A</v>
          </cell>
          <cell r="AG3475" t="e">
            <v>#N/A</v>
          </cell>
        </row>
        <row r="3476">
          <cell r="AA3476">
            <v>0</v>
          </cell>
          <cell r="AE3476" t="e">
            <v>#N/A</v>
          </cell>
          <cell r="AG3476" t="e">
            <v>#N/A</v>
          </cell>
        </row>
        <row r="3477">
          <cell r="AA3477">
            <v>0</v>
          </cell>
          <cell r="AE3477" t="e">
            <v>#N/A</v>
          </cell>
          <cell r="AG3477" t="e">
            <v>#N/A</v>
          </cell>
        </row>
        <row r="3478">
          <cell r="AA3478">
            <v>0</v>
          </cell>
          <cell r="AE3478" t="e">
            <v>#N/A</v>
          </cell>
          <cell r="AG3478" t="e">
            <v>#N/A</v>
          </cell>
        </row>
        <row r="3479">
          <cell r="AA3479">
            <v>0</v>
          </cell>
          <cell r="AE3479" t="e">
            <v>#N/A</v>
          </cell>
          <cell r="AG3479" t="e">
            <v>#N/A</v>
          </cell>
        </row>
        <row r="3480">
          <cell r="AA3480">
            <v>0</v>
          </cell>
          <cell r="AE3480" t="e">
            <v>#N/A</v>
          </cell>
          <cell r="AG3480" t="e">
            <v>#N/A</v>
          </cell>
        </row>
        <row r="3481">
          <cell r="AA3481">
            <v>0</v>
          </cell>
          <cell r="AE3481" t="e">
            <v>#N/A</v>
          </cell>
          <cell r="AG3481" t="e">
            <v>#N/A</v>
          </cell>
        </row>
        <row r="3482">
          <cell r="AA3482">
            <v>0</v>
          </cell>
          <cell r="AE3482" t="e">
            <v>#N/A</v>
          </cell>
          <cell r="AG3482" t="e">
            <v>#N/A</v>
          </cell>
        </row>
        <row r="3483">
          <cell r="AA3483">
            <v>0</v>
          </cell>
          <cell r="AE3483" t="e">
            <v>#N/A</v>
          </cell>
          <cell r="AG3483" t="e">
            <v>#N/A</v>
          </cell>
        </row>
        <row r="3484">
          <cell r="AA3484">
            <v>0</v>
          </cell>
          <cell r="AE3484" t="e">
            <v>#N/A</v>
          </cell>
          <cell r="AG3484" t="e">
            <v>#N/A</v>
          </cell>
        </row>
        <row r="3485">
          <cell r="AA3485">
            <v>0</v>
          </cell>
          <cell r="AE3485" t="e">
            <v>#N/A</v>
          </cell>
          <cell r="AG3485" t="e">
            <v>#N/A</v>
          </cell>
        </row>
        <row r="3486">
          <cell r="AA3486">
            <v>0</v>
          </cell>
          <cell r="AE3486" t="e">
            <v>#N/A</v>
          </cell>
          <cell r="AG3486" t="e">
            <v>#N/A</v>
          </cell>
        </row>
        <row r="3487">
          <cell r="AA3487">
            <v>0</v>
          </cell>
          <cell r="AE3487" t="e">
            <v>#N/A</v>
          </cell>
          <cell r="AG3487" t="e">
            <v>#N/A</v>
          </cell>
        </row>
        <row r="3488">
          <cell r="AA3488">
            <v>0</v>
          </cell>
          <cell r="AE3488" t="e">
            <v>#N/A</v>
          </cell>
          <cell r="AG3488" t="e">
            <v>#N/A</v>
          </cell>
        </row>
        <row r="3489">
          <cell r="AA3489">
            <v>0</v>
          </cell>
          <cell r="AE3489" t="e">
            <v>#N/A</v>
          </cell>
          <cell r="AG3489" t="e">
            <v>#N/A</v>
          </cell>
        </row>
        <row r="3490">
          <cell r="AA3490">
            <v>0</v>
          </cell>
          <cell r="AE3490" t="e">
            <v>#N/A</v>
          </cell>
          <cell r="AG3490" t="e">
            <v>#N/A</v>
          </cell>
        </row>
        <row r="3491">
          <cell r="AA3491">
            <v>0</v>
          </cell>
          <cell r="AE3491" t="e">
            <v>#N/A</v>
          </cell>
          <cell r="AG3491" t="e">
            <v>#N/A</v>
          </cell>
        </row>
        <row r="3492">
          <cell r="AA3492">
            <v>0</v>
          </cell>
          <cell r="AE3492" t="e">
            <v>#N/A</v>
          </cell>
          <cell r="AG3492" t="e">
            <v>#N/A</v>
          </cell>
        </row>
        <row r="3493">
          <cell r="AA3493">
            <v>0</v>
          </cell>
          <cell r="AE3493" t="e">
            <v>#N/A</v>
          </cell>
          <cell r="AG3493" t="e">
            <v>#N/A</v>
          </cell>
        </row>
        <row r="3494">
          <cell r="AA3494">
            <v>0</v>
          </cell>
          <cell r="AE3494" t="e">
            <v>#N/A</v>
          </cell>
          <cell r="AG3494" t="e">
            <v>#N/A</v>
          </cell>
        </row>
        <row r="3495">
          <cell r="AA3495">
            <v>0</v>
          </cell>
          <cell r="AE3495" t="e">
            <v>#N/A</v>
          </cell>
          <cell r="AG3495" t="e">
            <v>#N/A</v>
          </cell>
        </row>
        <row r="3496">
          <cell r="AA3496">
            <v>0</v>
          </cell>
          <cell r="AE3496" t="e">
            <v>#N/A</v>
          </cell>
          <cell r="AG3496" t="e">
            <v>#N/A</v>
          </cell>
        </row>
        <row r="3497">
          <cell r="AA3497">
            <v>0</v>
          </cell>
          <cell r="AE3497" t="e">
            <v>#N/A</v>
          </cell>
          <cell r="AG3497" t="e">
            <v>#N/A</v>
          </cell>
        </row>
        <row r="3498">
          <cell r="AA3498">
            <v>0</v>
          </cell>
          <cell r="AE3498" t="e">
            <v>#N/A</v>
          </cell>
          <cell r="AG3498" t="e">
            <v>#N/A</v>
          </cell>
        </row>
        <row r="3499">
          <cell r="AA3499">
            <v>0</v>
          </cell>
          <cell r="AE3499" t="e">
            <v>#N/A</v>
          </cell>
          <cell r="AG3499" t="e">
            <v>#N/A</v>
          </cell>
        </row>
        <row r="3500">
          <cell r="AA3500">
            <v>0</v>
          </cell>
          <cell r="AE3500" t="e">
            <v>#N/A</v>
          </cell>
          <cell r="AG3500" t="e">
            <v>#N/A</v>
          </cell>
        </row>
        <row r="3501">
          <cell r="AA3501">
            <v>0</v>
          </cell>
          <cell r="AE3501" t="e">
            <v>#N/A</v>
          </cell>
          <cell r="AG3501" t="e">
            <v>#N/A</v>
          </cell>
        </row>
        <row r="3502">
          <cell r="AA3502">
            <v>0</v>
          </cell>
          <cell r="AE3502" t="e">
            <v>#N/A</v>
          </cell>
          <cell r="AG3502" t="e">
            <v>#N/A</v>
          </cell>
        </row>
        <row r="3503">
          <cell r="AA3503">
            <v>0</v>
          </cell>
          <cell r="AE3503" t="e">
            <v>#N/A</v>
          </cell>
          <cell r="AG3503" t="e">
            <v>#N/A</v>
          </cell>
        </row>
        <row r="3504">
          <cell r="AA3504">
            <v>0</v>
          </cell>
          <cell r="AE3504" t="e">
            <v>#N/A</v>
          </cell>
          <cell r="AG3504" t="e">
            <v>#N/A</v>
          </cell>
        </row>
        <row r="3505">
          <cell r="AA3505">
            <v>0</v>
          </cell>
          <cell r="AE3505" t="e">
            <v>#N/A</v>
          </cell>
          <cell r="AG3505" t="e">
            <v>#N/A</v>
          </cell>
        </row>
        <row r="3506">
          <cell r="AA3506">
            <v>0</v>
          </cell>
          <cell r="AE3506" t="e">
            <v>#N/A</v>
          </cell>
          <cell r="AG3506" t="e">
            <v>#N/A</v>
          </cell>
        </row>
        <row r="3507">
          <cell r="AA3507">
            <v>0</v>
          </cell>
          <cell r="AE3507" t="e">
            <v>#N/A</v>
          </cell>
          <cell r="AG3507" t="e">
            <v>#N/A</v>
          </cell>
        </row>
        <row r="3508">
          <cell r="AA3508">
            <v>0</v>
          </cell>
          <cell r="AE3508" t="e">
            <v>#N/A</v>
          </cell>
          <cell r="AG3508" t="e">
            <v>#N/A</v>
          </cell>
        </row>
        <row r="3509">
          <cell r="AA3509">
            <v>0</v>
          </cell>
          <cell r="AE3509" t="e">
            <v>#N/A</v>
          </cell>
          <cell r="AG3509" t="e">
            <v>#N/A</v>
          </cell>
        </row>
        <row r="3510">
          <cell r="AA3510">
            <v>0</v>
          </cell>
          <cell r="AE3510" t="e">
            <v>#N/A</v>
          </cell>
          <cell r="AG3510" t="e">
            <v>#N/A</v>
          </cell>
        </row>
        <row r="3511">
          <cell r="AA3511">
            <v>0</v>
          </cell>
          <cell r="AE3511" t="e">
            <v>#N/A</v>
          </cell>
          <cell r="AG3511" t="e">
            <v>#N/A</v>
          </cell>
        </row>
        <row r="3512">
          <cell r="AA3512">
            <v>0</v>
          </cell>
          <cell r="AE3512" t="e">
            <v>#N/A</v>
          </cell>
          <cell r="AG3512" t="e">
            <v>#N/A</v>
          </cell>
        </row>
        <row r="3513">
          <cell r="AA3513">
            <v>0</v>
          </cell>
          <cell r="AE3513" t="e">
            <v>#N/A</v>
          </cell>
          <cell r="AG3513" t="e">
            <v>#N/A</v>
          </cell>
        </row>
        <row r="3514">
          <cell r="AA3514">
            <v>0</v>
          </cell>
          <cell r="AE3514" t="e">
            <v>#N/A</v>
          </cell>
          <cell r="AG3514" t="e">
            <v>#N/A</v>
          </cell>
        </row>
        <row r="3515">
          <cell r="AA3515">
            <v>0</v>
          </cell>
          <cell r="AE3515" t="e">
            <v>#N/A</v>
          </cell>
          <cell r="AG3515" t="e">
            <v>#N/A</v>
          </cell>
        </row>
        <row r="3516">
          <cell r="AA3516">
            <v>0</v>
          </cell>
          <cell r="AE3516" t="e">
            <v>#N/A</v>
          </cell>
          <cell r="AG3516" t="e">
            <v>#N/A</v>
          </cell>
        </row>
        <row r="3517">
          <cell r="AA3517">
            <v>0</v>
          </cell>
          <cell r="AE3517" t="e">
            <v>#N/A</v>
          </cell>
          <cell r="AG3517" t="e">
            <v>#N/A</v>
          </cell>
        </row>
        <row r="3518">
          <cell r="AA3518">
            <v>0</v>
          </cell>
          <cell r="AE3518" t="e">
            <v>#N/A</v>
          </cell>
          <cell r="AG3518" t="e">
            <v>#N/A</v>
          </cell>
        </row>
        <row r="3519">
          <cell r="AA3519">
            <v>0</v>
          </cell>
          <cell r="AE3519" t="e">
            <v>#N/A</v>
          </cell>
          <cell r="AG3519" t="e">
            <v>#N/A</v>
          </cell>
        </row>
        <row r="3520">
          <cell r="AA3520">
            <v>0</v>
          </cell>
          <cell r="AE3520" t="e">
            <v>#N/A</v>
          </cell>
          <cell r="AG3520" t="e">
            <v>#N/A</v>
          </cell>
        </row>
        <row r="3521">
          <cell r="AA3521">
            <v>0</v>
          </cell>
          <cell r="AE3521" t="e">
            <v>#N/A</v>
          </cell>
          <cell r="AG3521" t="e">
            <v>#N/A</v>
          </cell>
        </row>
        <row r="3522">
          <cell r="AA3522">
            <v>0</v>
          </cell>
          <cell r="AE3522" t="e">
            <v>#N/A</v>
          </cell>
          <cell r="AG3522" t="e">
            <v>#N/A</v>
          </cell>
        </row>
        <row r="3523">
          <cell r="AA3523">
            <v>0</v>
          </cell>
          <cell r="AE3523" t="e">
            <v>#N/A</v>
          </cell>
          <cell r="AG3523" t="e">
            <v>#N/A</v>
          </cell>
        </row>
        <row r="3524">
          <cell r="AA3524">
            <v>0</v>
          </cell>
          <cell r="AE3524" t="e">
            <v>#N/A</v>
          </cell>
          <cell r="AG3524" t="e">
            <v>#N/A</v>
          </cell>
        </row>
        <row r="3525">
          <cell r="AA3525">
            <v>0</v>
          </cell>
          <cell r="AE3525" t="e">
            <v>#N/A</v>
          </cell>
          <cell r="AG3525" t="e">
            <v>#N/A</v>
          </cell>
        </row>
        <row r="3526">
          <cell r="AA3526">
            <v>0</v>
          </cell>
          <cell r="AE3526" t="e">
            <v>#N/A</v>
          </cell>
          <cell r="AG3526" t="e">
            <v>#N/A</v>
          </cell>
        </row>
        <row r="3527">
          <cell r="AA3527">
            <v>0</v>
          </cell>
          <cell r="AE3527" t="e">
            <v>#N/A</v>
          </cell>
          <cell r="AG3527" t="e">
            <v>#N/A</v>
          </cell>
        </row>
        <row r="3528">
          <cell r="AA3528">
            <v>0</v>
          </cell>
          <cell r="AE3528" t="e">
            <v>#N/A</v>
          </cell>
          <cell r="AG3528" t="e">
            <v>#N/A</v>
          </cell>
        </row>
        <row r="3529">
          <cell r="AA3529">
            <v>0</v>
          </cell>
          <cell r="AE3529" t="e">
            <v>#N/A</v>
          </cell>
          <cell r="AG3529" t="e">
            <v>#N/A</v>
          </cell>
        </row>
        <row r="3530">
          <cell r="AA3530">
            <v>0</v>
          </cell>
          <cell r="AE3530" t="e">
            <v>#N/A</v>
          </cell>
          <cell r="AG3530" t="e">
            <v>#N/A</v>
          </cell>
        </row>
        <row r="3531">
          <cell r="AA3531">
            <v>0</v>
          </cell>
          <cell r="AE3531" t="e">
            <v>#N/A</v>
          </cell>
          <cell r="AG3531" t="e">
            <v>#N/A</v>
          </cell>
        </row>
        <row r="3532">
          <cell r="AA3532">
            <v>0</v>
          </cell>
          <cell r="AE3532" t="e">
            <v>#N/A</v>
          </cell>
          <cell r="AG3532" t="e">
            <v>#N/A</v>
          </cell>
        </row>
        <row r="3533">
          <cell r="AA3533">
            <v>0</v>
          </cell>
          <cell r="AE3533" t="e">
            <v>#N/A</v>
          </cell>
          <cell r="AG3533" t="e">
            <v>#N/A</v>
          </cell>
        </row>
        <row r="3534">
          <cell r="AA3534">
            <v>0</v>
          </cell>
          <cell r="AE3534" t="e">
            <v>#N/A</v>
          </cell>
          <cell r="AG3534" t="e">
            <v>#N/A</v>
          </cell>
        </row>
        <row r="3535">
          <cell r="AA3535">
            <v>0</v>
          </cell>
          <cell r="AE3535" t="e">
            <v>#N/A</v>
          </cell>
          <cell r="AG3535" t="e">
            <v>#N/A</v>
          </cell>
        </row>
        <row r="3536">
          <cell r="AA3536">
            <v>0</v>
          </cell>
          <cell r="AE3536" t="e">
            <v>#N/A</v>
          </cell>
          <cell r="AG3536" t="e">
            <v>#N/A</v>
          </cell>
        </row>
        <row r="3537">
          <cell r="AA3537">
            <v>0</v>
          </cell>
          <cell r="AE3537" t="e">
            <v>#N/A</v>
          </cell>
          <cell r="AG3537" t="e">
            <v>#N/A</v>
          </cell>
        </row>
        <row r="3538">
          <cell r="AA3538">
            <v>0</v>
          </cell>
          <cell r="AE3538" t="e">
            <v>#N/A</v>
          </cell>
          <cell r="AG3538" t="e">
            <v>#N/A</v>
          </cell>
        </row>
        <row r="3539">
          <cell r="AA3539">
            <v>0</v>
          </cell>
          <cell r="AE3539" t="e">
            <v>#N/A</v>
          </cell>
          <cell r="AG3539" t="e">
            <v>#N/A</v>
          </cell>
        </row>
        <row r="3540">
          <cell r="AA3540">
            <v>0</v>
          </cell>
          <cell r="AE3540" t="e">
            <v>#N/A</v>
          </cell>
          <cell r="AG3540" t="e">
            <v>#N/A</v>
          </cell>
        </row>
        <row r="3541">
          <cell r="AA3541">
            <v>0</v>
          </cell>
          <cell r="AE3541" t="e">
            <v>#N/A</v>
          </cell>
          <cell r="AG3541" t="e">
            <v>#N/A</v>
          </cell>
        </row>
        <row r="3542">
          <cell r="AA3542">
            <v>0</v>
          </cell>
          <cell r="AE3542" t="e">
            <v>#N/A</v>
          </cell>
          <cell r="AG3542" t="e">
            <v>#N/A</v>
          </cell>
        </row>
        <row r="3543">
          <cell r="AA3543">
            <v>0</v>
          </cell>
          <cell r="AE3543" t="e">
            <v>#N/A</v>
          </cell>
          <cell r="AG3543" t="e">
            <v>#N/A</v>
          </cell>
        </row>
        <row r="3544">
          <cell r="AA3544">
            <v>0</v>
          </cell>
          <cell r="AE3544" t="e">
            <v>#N/A</v>
          </cell>
          <cell r="AG3544" t="e">
            <v>#N/A</v>
          </cell>
        </row>
        <row r="3545">
          <cell r="AA3545">
            <v>0</v>
          </cell>
          <cell r="AE3545" t="e">
            <v>#N/A</v>
          </cell>
          <cell r="AG3545" t="e">
            <v>#N/A</v>
          </cell>
        </row>
        <row r="3546">
          <cell r="AA3546">
            <v>0</v>
          </cell>
          <cell r="AE3546" t="e">
            <v>#N/A</v>
          </cell>
          <cell r="AG3546" t="e">
            <v>#N/A</v>
          </cell>
        </row>
        <row r="3547">
          <cell r="AA3547">
            <v>0</v>
          </cell>
          <cell r="AE3547" t="e">
            <v>#N/A</v>
          </cell>
          <cell r="AG3547" t="e">
            <v>#N/A</v>
          </cell>
        </row>
        <row r="3548">
          <cell r="AA3548">
            <v>0</v>
          </cell>
          <cell r="AE3548" t="e">
            <v>#N/A</v>
          </cell>
          <cell r="AG3548" t="e">
            <v>#N/A</v>
          </cell>
        </row>
        <row r="3549">
          <cell r="AA3549">
            <v>0</v>
          </cell>
          <cell r="AE3549" t="e">
            <v>#N/A</v>
          </cell>
          <cell r="AG3549" t="e">
            <v>#N/A</v>
          </cell>
        </row>
        <row r="3550">
          <cell r="AA3550">
            <v>0</v>
          </cell>
          <cell r="AE3550" t="e">
            <v>#N/A</v>
          </cell>
          <cell r="AG3550" t="e">
            <v>#N/A</v>
          </cell>
        </row>
        <row r="3551">
          <cell r="AA3551">
            <v>0</v>
          </cell>
          <cell r="AE3551" t="e">
            <v>#N/A</v>
          </cell>
          <cell r="AG3551" t="e">
            <v>#N/A</v>
          </cell>
        </row>
        <row r="3552">
          <cell r="AA3552">
            <v>0</v>
          </cell>
          <cell r="AE3552" t="e">
            <v>#N/A</v>
          </cell>
          <cell r="AG3552" t="e">
            <v>#N/A</v>
          </cell>
        </row>
        <row r="3553">
          <cell r="AA3553">
            <v>0</v>
          </cell>
          <cell r="AE3553" t="e">
            <v>#N/A</v>
          </cell>
          <cell r="AG3553" t="e">
            <v>#N/A</v>
          </cell>
        </row>
        <row r="3554">
          <cell r="AA3554">
            <v>0</v>
          </cell>
          <cell r="AE3554" t="e">
            <v>#N/A</v>
          </cell>
          <cell r="AG3554" t="e">
            <v>#N/A</v>
          </cell>
        </row>
        <row r="3555">
          <cell r="AA3555">
            <v>0</v>
          </cell>
          <cell r="AE3555" t="e">
            <v>#N/A</v>
          </cell>
          <cell r="AG3555" t="e">
            <v>#N/A</v>
          </cell>
        </row>
        <row r="3556">
          <cell r="AA3556">
            <v>0</v>
          </cell>
          <cell r="AE3556" t="e">
            <v>#N/A</v>
          </cell>
          <cell r="AG3556" t="e">
            <v>#N/A</v>
          </cell>
        </row>
        <row r="3557">
          <cell r="AA3557">
            <v>0</v>
          </cell>
          <cell r="AE3557" t="e">
            <v>#N/A</v>
          </cell>
          <cell r="AG3557" t="e">
            <v>#N/A</v>
          </cell>
        </row>
        <row r="3558">
          <cell r="AA3558">
            <v>0</v>
          </cell>
          <cell r="AE3558" t="e">
            <v>#N/A</v>
          </cell>
          <cell r="AG3558" t="e">
            <v>#N/A</v>
          </cell>
        </row>
        <row r="3559">
          <cell r="AA3559">
            <v>0</v>
          </cell>
          <cell r="AE3559" t="e">
            <v>#N/A</v>
          </cell>
          <cell r="AG3559" t="e">
            <v>#N/A</v>
          </cell>
        </row>
        <row r="3560">
          <cell r="AA3560">
            <v>0</v>
          </cell>
          <cell r="AE3560" t="e">
            <v>#N/A</v>
          </cell>
          <cell r="AG3560" t="e">
            <v>#N/A</v>
          </cell>
        </row>
        <row r="3561">
          <cell r="AA3561">
            <v>0</v>
          </cell>
          <cell r="AE3561" t="e">
            <v>#N/A</v>
          </cell>
          <cell r="AG3561" t="e">
            <v>#N/A</v>
          </cell>
        </row>
        <row r="3562">
          <cell r="AA3562">
            <v>0</v>
          </cell>
          <cell r="AE3562" t="e">
            <v>#N/A</v>
          </cell>
          <cell r="AG3562" t="e">
            <v>#N/A</v>
          </cell>
        </row>
        <row r="3563">
          <cell r="AA3563">
            <v>0</v>
          </cell>
          <cell r="AE3563" t="e">
            <v>#N/A</v>
          </cell>
          <cell r="AG3563" t="e">
            <v>#N/A</v>
          </cell>
        </row>
        <row r="3564">
          <cell r="AA3564">
            <v>0</v>
          </cell>
          <cell r="AE3564" t="e">
            <v>#N/A</v>
          </cell>
          <cell r="AG3564" t="e">
            <v>#N/A</v>
          </cell>
        </row>
        <row r="3565">
          <cell r="AA3565">
            <v>0</v>
          </cell>
          <cell r="AE3565" t="e">
            <v>#N/A</v>
          </cell>
          <cell r="AG3565" t="e">
            <v>#N/A</v>
          </cell>
        </row>
        <row r="3566">
          <cell r="AA3566">
            <v>0</v>
          </cell>
          <cell r="AE3566" t="e">
            <v>#N/A</v>
          </cell>
          <cell r="AG3566" t="e">
            <v>#N/A</v>
          </cell>
        </row>
        <row r="3567">
          <cell r="AA3567">
            <v>0</v>
          </cell>
          <cell r="AE3567" t="e">
            <v>#N/A</v>
          </cell>
          <cell r="AG3567" t="e">
            <v>#N/A</v>
          </cell>
        </row>
        <row r="3568">
          <cell r="AA3568">
            <v>0</v>
          </cell>
          <cell r="AE3568" t="e">
            <v>#N/A</v>
          </cell>
          <cell r="AG3568" t="e">
            <v>#N/A</v>
          </cell>
        </row>
        <row r="3569">
          <cell r="AA3569">
            <v>0</v>
          </cell>
          <cell r="AE3569" t="e">
            <v>#N/A</v>
          </cell>
          <cell r="AG3569" t="e">
            <v>#N/A</v>
          </cell>
        </row>
        <row r="3570">
          <cell r="AA3570">
            <v>0</v>
          </cell>
          <cell r="AE3570" t="e">
            <v>#N/A</v>
          </cell>
          <cell r="AG3570" t="e">
            <v>#N/A</v>
          </cell>
        </row>
        <row r="3571">
          <cell r="AA3571">
            <v>0</v>
          </cell>
          <cell r="AE3571" t="e">
            <v>#N/A</v>
          </cell>
          <cell r="AG3571" t="e">
            <v>#N/A</v>
          </cell>
        </row>
        <row r="3572">
          <cell r="AA3572">
            <v>0</v>
          </cell>
          <cell r="AE3572" t="e">
            <v>#N/A</v>
          </cell>
          <cell r="AG3572" t="e">
            <v>#N/A</v>
          </cell>
        </row>
        <row r="3573">
          <cell r="AA3573">
            <v>0</v>
          </cell>
          <cell r="AE3573" t="e">
            <v>#N/A</v>
          </cell>
          <cell r="AG3573" t="e">
            <v>#N/A</v>
          </cell>
        </row>
        <row r="3574">
          <cell r="AA3574">
            <v>0</v>
          </cell>
          <cell r="AE3574" t="e">
            <v>#N/A</v>
          </cell>
          <cell r="AG3574" t="e">
            <v>#N/A</v>
          </cell>
        </row>
        <row r="3575">
          <cell r="AA3575">
            <v>0</v>
          </cell>
          <cell r="AE3575" t="e">
            <v>#N/A</v>
          </cell>
          <cell r="AG3575" t="e">
            <v>#N/A</v>
          </cell>
        </row>
        <row r="3576">
          <cell r="AA3576">
            <v>0</v>
          </cell>
          <cell r="AE3576" t="e">
            <v>#N/A</v>
          </cell>
          <cell r="AG3576" t="e">
            <v>#N/A</v>
          </cell>
        </row>
        <row r="3577">
          <cell r="AA3577">
            <v>0</v>
          </cell>
          <cell r="AE3577" t="e">
            <v>#N/A</v>
          </cell>
          <cell r="AG3577" t="e">
            <v>#N/A</v>
          </cell>
        </row>
        <row r="3578">
          <cell r="AA3578">
            <v>0</v>
          </cell>
          <cell r="AE3578" t="e">
            <v>#N/A</v>
          </cell>
          <cell r="AG3578" t="e">
            <v>#N/A</v>
          </cell>
        </row>
        <row r="3579">
          <cell r="AA3579">
            <v>0</v>
          </cell>
          <cell r="AE3579" t="e">
            <v>#N/A</v>
          </cell>
          <cell r="AG3579" t="e">
            <v>#N/A</v>
          </cell>
        </row>
        <row r="3580">
          <cell r="AA3580">
            <v>0</v>
          </cell>
          <cell r="AE3580" t="e">
            <v>#N/A</v>
          </cell>
          <cell r="AG3580" t="e">
            <v>#N/A</v>
          </cell>
        </row>
        <row r="3581">
          <cell r="AA3581">
            <v>0</v>
          </cell>
          <cell r="AE3581" t="e">
            <v>#N/A</v>
          </cell>
          <cell r="AG3581" t="e">
            <v>#N/A</v>
          </cell>
        </row>
        <row r="3582">
          <cell r="AA3582">
            <v>0</v>
          </cell>
          <cell r="AE3582" t="e">
            <v>#N/A</v>
          </cell>
          <cell r="AG3582" t="e">
            <v>#N/A</v>
          </cell>
        </row>
        <row r="3583">
          <cell r="AA3583">
            <v>0</v>
          </cell>
          <cell r="AE3583" t="e">
            <v>#N/A</v>
          </cell>
          <cell r="AG3583" t="e">
            <v>#N/A</v>
          </cell>
        </row>
        <row r="3584">
          <cell r="AA3584">
            <v>0</v>
          </cell>
          <cell r="AE3584" t="e">
            <v>#N/A</v>
          </cell>
          <cell r="AG3584" t="e">
            <v>#N/A</v>
          </cell>
        </row>
        <row r="3585">
          <cell r="AA3585">
            <v>0</v>
          </cell>
          <cell r="AE3585" t="e">
            <v>#N/A</v>
          </cell>
          <cell r="AG3585" t="e">
            <v>#N/A</v>
          </cell>
        </row>
        <row r="3586">
          <cell r="AA3586">
            <v>0</v>
          </cell>
          <cell r="AE3586" t="e">
            <v>#N/A</v>
          </cell>
          <cell r="AG3586" t="e">
            <v>#N/A</v>
          </cell>
        </row>
        <row r="3587">
          <cell r="AA3587">
            <v>0</v>
          </cell>
          <cell r="AE3587" t="e">
            <v>#N/A</v>
          </cell>
          <cell r="AG3587" t="e">
            <v>#N/A</v>
          </cell>
        </row>
        <row r="3588">
          <cell r="AA3588">
            <v>0</v>
          </cell>
          <cell r="AE3588" t="e">
            <v>#N/A</v>
          </cell>
          <cell r="AG3588" t="e">
            <v>#N/A</v>
          </cell>
        </row>
        <row r="3589">
          <cell r="AA3589">
            <v>0</v>
          </cell>
          <cell r="AE3589" t="e">
            <v>#N/A</v>
          </cell>
          <cell r="AG3589" t="e">
            <v>#N/A</v>
          </cell>
        </row>
        <row r="3590">
          <cell r="AA3590">
            <v>0</v>
          </cell>
          <cell r="AE3590" t="e">
            <v>#N/A</v>
          </cell>
          <cell r="AG3590" t="e">
            <v>#N/A</v>
          </cell>
        </row>
        <row r="3591">
          <cell r="AA3591">
            <v>0</v>
          </cell>
          <cell r="AE3591" t="e">
            <v>#N/A</v>
          </cell>
          <cell r="AG3591" t="e">
            <v>#N/A</v>
          </cell>
        </row>
        <row r="3592">
          <cell r="AA3592">
            <v>0</v>
          </cell>
          <cell r="AE3592" t="e">
            <v>#N/A</v>
          </cell>
          <cell r="AG3592" t="e">
            <v>#N/A</v>
          </cell>
        </row>
        <row r="3593">
          <cell r="AA3593">
            <v>0</v>
          </cell>
          <cell r="AE3593" t="e">
            <v>#N/A</v>
          </cell>
          <cell r="AG3593" t="e">
            <v>#N/A</v>
          </cell>
        </row>
        <row r="3594">
          <cell r="AA3594">
            <v>0</v>
          </cell>
          <cell r="AE3594" t="e">
            <v>#N/A</v>
          </cell>
          <cell r="AG3594" t="e">
            <v>#N/A</v>
          </cell>
        </row>
        <row r="3595">
          <cell r="AA3595">
            <v>0</v>
          </cell>
          <cell r="AE3595" t="e">
            <v>#N/A</v>
          </cell>
          <cell r="AG3595" t="e">
            <v>#N/A</v>
          </cell>
        </row>
        <row r="3596">
          <cell r="AA3596">
            <v>0</v>
          </cell>
          <cell r="AE3596" t="e">
            <v>#N/A</v>
          </cell>
          <cell r="AG3596" t="e">
            <v>#N/A</v>
          </cell>
        </row>
        <row r="3597">
          <cell r="AA3597">
            <v>0</v>
          </cell>
          <cell r="AE3597" t="e">
            <v>#N/A</v>
          </cell>
          <cell r="AG3597" t="e">
            <v>#N/A</v>
          </cell>
        </row>
        <row r="3598">
          <cell r="AA3598">
            <v>0</v>
          </cell>
          <cell r="AE3598" t="e">
            <v>#N/A</v>
          </cell>
          <cell r="AG3598" t="e">
            <v>#N/A</v>
          </cell>
        </row>
        <row r="3599">
          <cell r="AA3599">
            <v>0</v>
          </cell>
          <cell r="AE3599" t="e">
            <v>#N/A</v>
          </cell>
          <cell r="AG3599" t="e">
            <v>#N/A</v>
          </cell>
        </row>
        <row r="3600">
          <cell r="AA3600">
            <v>0</v>
          </cell>
          <cell r="AE3600" t="e">
            <v>#N/A</v>
          </cell>
          <cell r="AG3600" t="e">
            <v>#N/A</v>
          </cell>
        </row>
        <row r="3601">
          <cell r="AA3601">
            <v>0</v>
          </cell>
          <cell r="AE3601" t="e">
            <v>#N/A</v>
          </cell>
          <cell r="AG3601" t="e">
            <v>#N/A</v>
          </cell>
        </row>
        <row r="3602">
          <cell r="AA3602">
            <v>0</v>
          </cell>
          <cell r="AE3602" t="e">
            <v>#N/A</v>
          </cell>
          <cell r="AG3602" t="e">
            <v>#N/A</v>
          </cell>
        </row>
        <row r="3603">
          <cell r="AA3603">
            <v>0</v>
          </cell>
          <cell r="AE3603" t="e">
            <v>#N/A</v>
          </cell>
          <cell r="AG3603" t="e">
            <v>#N/A</v>
          </cell>
        </row>
        <row r="3604">
          <cell r="AA3604">
            <v>0</v>
          </cell>
          <cell r="AE3604" t="e">
            <v>#N/A</v>
          </cell>
          <cell r="AG3604" t="e">
            <v>#N/A</v>
          </cell>
        </row>
        <row r="3605">
          <cell r="AA3605">
            <v>0</v>
          </cell>
          <cell r="AE3605" t="e">
            <v>#N/A</v>
          </cell>
          <cell r="AG3605" t="e">
            <v>#N/A</v>
          </cell>
        </row>
        <row r="3606">
          <cell r="AA3606">
            <v>0</v>
          </cell>
          <cell r="AE3606" t="e">
            <v>#N/A</v>
          </cell>
          <cell r="AG3606" t="e">
            <v>#N/A</v>
          </cell>
        </row>
        <row r="3607">
          <cell r="AA3607">
            <v>0</v>
          </cell>
          <cell r="AE3607" t="e">
            <v>#N/A</v>
          </cell>
          <cell r="AG3607" t="e">
            <v>#N/A</v>
          </cell>
        </row>
        <row r="3608">
          <cell r="AA3608">
            <v>0</v>
          </cell>
          <cell r="AE3608" t="e">
            <v>#N/A</v>
          </cell>
          <cell r="AG3608" t="e">
            <v>#N/A</v>
          </cell>
        </row>
        <row r="3609">
          <cell r="AA3609">
            <v>0</v>
          </cell>
          <cell r="AE3609" t="e">
            <v>#N/A</v>
          </cell>
          <cell r="AG3609" t="e">
            <v>#N/A</v>
          </cell>
        </row>
        <row r="3610">
          <cell r="AA3610">
            <v>0</v>
          </cell>
          <cell r="AE3610" t="e">
            <v>#N/A</v>
          </cell>
          <cell r="AG3610" t="e">
            <v>#N/A</v>
          </cell>
        </row>
        <row r="3611">
          <cell r="AA3611">
            <v>0</v>
          </cell>
          <cell r="AE3611" t="e">
            <v>#N/A</v>
          </cell>
          <cell r="AG3611" t="e">
            <v>#N/A</v>
          </cell>
        </row>
        <row r="3612">
          <cell r="AA3612">
            <v>0</v>
          </cell>
          <cell r="AE3612" t="e">
            <v>#N/A</v>
          </cell>
          <cell r="AG3612" t="e">
            <v>#N/A</v>
          </cell>
        </row>
        <row r="3613">
          <cell r="AA3613">
            <v>0</v>
          </cell>
          <cell r="AE3613" t="e">
            <v>#N/A</v>
          </cell>
          <cell r="AG3613" t="e">
            <v>#N/A</v>
          </cell>
        </row>
        <row r="3614">
          <cell r="AA3614">
            <v>0</v>
          </cell>
          <cell r="AE3614" t="e">
            <v>#N/A</v>
          </cell>
          <cell r="AG3614" t="e">
            <v>#N/A</v>
          </cell>
        </row>
        <row r="3615">
          <cell r="AA3615">
            <v>0</v>
          </cell>
          <cell r="AE3615" t="e">
            <v>#N/A</v>
          </cell>
          <cell r="AG3615" t="e">
            <v>#N/A</v>
          </cell>
        </row>
        <row r="3616">
          <cell r="AA3616">
            <v>0</v>
          </cell>
          <cell r="AE3616" t="e">
            <v>#N/A</v>
          </cell>
          <cell r="AG3616" t="e">
            <v>#N/A</v>
          </cell>
        </row>
        <row r="3617">
          <cell r="AA3617">
            <v>0</v>
          </cell>
          <cell r="AE3617" t="e">
            <v>#N/A</v>
          </cell>
          <cell r="AG3617" t="e">
            <v>#N/A</v>
          </cell>
        </row>
        <row r="3618">
          <cell r="AA3618">
            <v>0</v>
          </cell>
          <cell r="AE3618" t="e">
            <v>#N/A</v>
          </cell>
          <cell r="AG3618" t="e">
            <v>#N/A</v>
          </cell>
        </row>
        <row r="3619">
          <cell r="AA3619">
            <v>0</v>
          </cell>
          <cell r="AE3619" t="e">
            <v>#N/A</v>
          </cell>
          <cell r="AG3619" t="e">
            <v>#N/A</v>
          </cell>
        </row>
        <row r="3620">
          <cell r="AA3620">
            <v>0</v>
          </cell>
          <cell r="AE3620" t="e">
            <v>#N/A</v>
          </cell>
          <cell r="AG3620" t="e">
            <v>#N/A</v>
          </cell>
        </row>
        <row r="3621">
          <cell r="AA3621">
            <v>0</v>
          </cell>
          <cell r="AE3621" t="e">
            <v>#N/A</v>
          </cell>
          <cell r="AG3621" t="e">
            <v>#N/A</v>
          </cell>
        </row>
        <row r="3622">
          <cell r="AA3622">
            <v>0</v>
          </cell>
          <cell r="AE3622" t="e">
            <v>#N/A</v>
          </cell>
          <cell r="AG3622" t="e">
            <v>#N/A</v>
          </cell>
        </row>
        <row r="3623">
          <cell r="AA3623">
            <v>0</v>
          </cell>
          <cell r="AE3623" t="e">
            <v>#N/A</v>
          </cell>
          <cell r="AG3623" t="e">
            <v>#N/A</v>
          </cell>
        </row>
        <row r="3624">
          <cell r="AA3624">
            <v>0</v>
          </cell>
          <cell r="AE3624" t="e">
            <v>#N/A</v>
          </cell>
          <cell r="AG3624" t="e">
            <v>#N/A</v>
          </cell>
        </row>
        <row r="3625">
          <cell r="AA3625">
            <v>0</v>
          </cell>
          <cell r="AE3625" t="e">
            <v>#N/A</v>
          </cell>
          <cell r="AG3625" t="e">
            <v>#N/A</v>
          </cell>
        </row>
        <row r="3626">
          <cell r="AA3626">
            <v>0</v>
          </cell>
          <cell r="AE3626" t="e">
            <v>#N/A</v>
          </cell>
          <cell r="AG3626" t="e">
            <v>#N/A</v>
          </cell>
        </row>
        <row r="3627">
          <cell r="AA3627">
            <v>0</v>
          </cell>
          <cell r="AE3627" t="e">
            <v>#N/A</v>
          </cell>
          <cell r="AG3627" t="e">
            <v>#N/A</v>
          </cell>
        </row>
        <row r="3628">
          <cell r="AA3628">
            <v>0</v>
          </cell>
          <cell r="AE3628" t="e">
            <v>#N/A</v>
          </cell>
          <cell r="AG3628" t="e">
            <v>#N/A</v>
          </cell>
        </row>
        <row r="3629">
          <cell r="AA3629">
            <v>0</v>
          </cell>
          <cell r="AE3629" t="e">
            <v>#N/A</v>
          </cell>
          <cell r="AG3629" t="e">
            <v>#N/A</v>
          </cell>
        </row>
        <row r="3630">
          <cell r="AA3630">
            <v>0</v>
          </cell>
          <cell r="AE3630" t="e">
            <v>#N/A</v>
          </cell>
          <cell r="AG3630" t="e">
            <v>#N/A</v>
          </cell>
        </row>
        <row r="3631">
          <cell r="AA3631">
            <v>0</v>
          </cell>
          <cell r="AE3631" t="e">
            <v>#N/A</v>
          </cell>
          <cell r="AG3631" t="e">
            <v>#N/A</v>
          </cell>
        </row>
        <row r="3632">
          <cell r="AA3632">
            <v>0</v>
          </cell>
          <cell r="AE3632" t="e">
            <v>#N/A</v>
          </cell>
          <cell r="AG3632" t="e">
            <v>#N/A</v>
          </cell>
        </row>
        <row r="3633">
          <cell r="AA3633">
            <v>0</v>
          </cell>
          <cell r="AE3633" t="e">
            <v>#N/A</v>
          </cell>
          <cell r="AG3633" t="e">
            <v>#N/A</v>
          </cell>
        </row>
        <row r="3634">
          <cell r="AA3634">
            <v>0</v>
          </cell>
          <cell r="AE3634" t="e">
            <v>#N/A</v>
          </cell>
          <cell r="AG3634" t="e">
            <v>#N/A</v>
          </cell>
        </row>
        <row r="3635">
          <cell r="AA3635">
            <v>0</v>
          </cell>
          <cell r="AE3635" t="e">
            <v>#N/A</v>
          </cell>
          <cell r="AG3635" t="e">
            <v>#N/A</v>
          </cell>
        </row>
        <row r="3636">
          <cell r="AA3636">
            <v>0</v>
          </cell>
          <cell r="AE3636" t="e">
            <v>#N/A</v>
          </cell>
          <cell r="AG3636" t="e">
            <v>#N/A</v>
          </cell>
        </row>
        <row r="3637">
          <cell r="AA3637">
            <v>0</v>
          </cell>
          <cell r="AE3637" t="e">
            <v>#N/A</v>
          </cell>
          <cell r="AG3637" t="e">
            <v>#N/A</v>
          </cell>
        </row>
        <row r="3638">
          <cell r="AA3638">
            <v>0</v>
          </cell>
          <cell r="AE3638" t="e">
            <v>#N/A</v>
          </cell>
          <cell r="AG3638" t="e">
            <v>#N/A</v>
          </cell>
        </row>
        <row r="3639">
          <cell r="AA3639">
            <v>0</v>
          </cell>
          <cell r="AE3639" t="e">
            <v>#N/A</v>
          </cell>
          <cell r="AG3639" t="e">
            <v>#N/A</v>
          </cell>
        </row>
        <row r="3640">
          <cell r="AA3640">
            <v>0</v>
          </cell>
          <cell r="AE3640" t="e">
            <v>#N/A</v>
          </cell>
          <cell r="AG3640" t="e">
            <v>#N/A</v>
          </cell>
        </row>
        <row r="3641">
          <cell r="AA3641">
            <v>0</v>
          </cell>
          <cell r="AE3641" t="e">
            <v>#N/A</v>
          </cell>
          <cell r="AG3641" t="e">
            <v>#N/A</v>
          </cell>
        </row>
        <row r="3642">
          <cell r="AA3642">
            <v>0</v>
          </cell>
          <cell r="AE3642" t="e">
            <v>#N/A</v>
          </cell>
          <cell r="AG3642" t="e">
            <v>#N/A</v>
          </cell>
        </row>
        <row r="3643">
          <cell r="AA3643">
            <v>0</v>
          </cell>
          <cell r="AE3643" t="e">
            <v>#N/A</v>
          </cell>
          <cell r="AG3643" t="e">
            <v>#N/A</v>
          </cell>
        </row>
        <row r="3644">
          <cell r="AA3644">
            <v>0</v>
          </cell>
          <cell r="AE3644" t="e">
            <v>#N/A</v>
          </cell>
          <cell r="AG3644" t="e">
            <v>#N/A</v>
          </cell>
        </row>
        <row r="3645">
          <cell r="AA3645">
            <v>0</v>
          </cell>
          <cell r="AE3645" t="e">
            <v>#N/A</v>
          </cell>
          <cell r="AG3645" t="e">
            <v>#N/A</v>
          </cell>
        </row>
        <row r="3646">
          <cell r="AA3646">
            <v>0</v>
          </cell>
          <cell r="AE3646" t="e">
            <v>#N/A</v>
          </cell>
          <cell r="AG3646" t="e">
            <v>#N/A</v>
          </cell>
        </row>
        <row r="3647">
          <cell r="AA3647">
            <v>0</v>
          </cell>
          <cell r="AE3647" t="e">
            <v>#N/A</v>
          </cell>
          <cell r="AG3647" t="e">
            <v>#N/A</v>
          </cell>
        </row>
        <row r="3648">
          <cell r="AA3648">
            <v>0</v>
          </cell>
          <cell r="AE3648" t="e">
            <v>#N/A</v>
          </cell>
          <cell r="AG3648" t="e">
            <v>#N/A</v>
          </cell>
        </row>
        <row r="3649">
          <cell r="AA3649">
            <v>0</v>
          </cell>
          <cell r="AE3649" t="e">
            <v>#N/A</v>
          </cell>
          <cell r="AG3649" t="e">
            <v>#N/A</v>
          </cell>
        </row>
        <row r="3650">
          <cell r="AA3650">
            <v>0</v>
          </cell>
          <cell r="AE3650" t="e">
            <v>#N/A</v>
          </cell>
          <cell r="AG3650" t="e">
            <v>#N/A</v>
          </cell>
        </row>
        <row r="3651">
          <cell r="AA3651">
            <v>0</v>
          </cell>
          <cell r="AE3651" t="e">
            <v>#N/A</v>
          </cell>
          <cell r="AG3651" t="e">
            <v>#N/A</v>
          </cell>
        </row>
        <row r="3652">
          <cell r="AA3652">
            <v>0</v>
          </cell>
          <cell r="AE3652" t="e">
            <v>#N/A</v>
          </cell>
          <cell r="AG3652" t="e">
            <v>#N/A</v>
          </cell>
        </row>
        <row r="3653">
          <cell r="AA3653">
            <v>0</v>
          </cell>
          <cell r="AE3653" t="e">
            <v>#N/A</v>
          </cell>
          <cell r="AG3653" t="e">
            <v>#N/A</v>
          </cell>
        </row>
        <row r="3654">
          <cell r="AA3654">
            <v>0</v>
          </cell>
          <cell r="AE3654" t="e">
            <v>#N/A</v>
          </cell>
          <cell r="AG3654" t="e">
            <v>#N/A</v>
          </cell>
        </row>
        <row r="3655">
          <cell r="AA3655">
            <v>0</v>
          </cell>
          <cell r="AE3655" t="e">
            <v>#N/A</v>
          </cell>
          <cell r="AG3655" t="e">
            <v>#N/A</v>
          </cell>
        </row>
        <row r="3656">
          <cell r="AA3656">
            <v>0</v>
          </cell>
          <cell r="AE3656" t="e">
            <v>#N/A</v>
          </cell>
          <cell r="AG3656" t="e">
            <v>#N/A</v>
          </cell>
        </row>
        <row r="3657">
          <cell r="AA3657">
            <v>0</v>
          </cell>
          <cell r="AE3657" t="e">
            <v>#N/A</v>
          </cell>
          <cell r="AG3657" t="e">
            <v>#N/A</v>
          </cell>
        </row>
        <row r="3658">
          <cell r="AA3658">
            <v>0</v>
          </cell>
          <cell r="AE3658" t="e">
            <v>#N/A</v>
          </cell>
          <cell r="AG3658" t="e">
            <v>#N/A</v>
          </cell>
        </row>
        <row r="3659">
          <cell r="AA3659">
            <v>0</v>
          </cell>
          <cell r="AE3659" t="e">
            <v>#N/A</v>
          </cell>
          <cell r="AG3659" t="e">
            <v>#N/A</v>
          </cell>
        </row>
        <row r="3660">
          <cell r="AA3660">
            <v>0</v>
          </cell>
          <cell r="AE3660" t="e">
            <v>#N/A</v>
          </cell>
          <cell r="AG3660" t="e">
            <v>#N/A</v>
          </cell>
        </row>
        <row r="3661">
          <cell r="AA3661">
            <v>0</v>
          </cell>
          <cell r="AE3661" t="e">
            <v>#N/A</v>
          </cell>
          <cell r="AG3661" t="e">
            <v>#N/A</v>
          </cell>
        </row>
        <row r="3662">
          <cell r="AA3662">
            <v>0</v>
          </cell>
          <cell r="AE3662" t="e">
            <v>#N/A</v>
          </cell>
          <cell r="AG3662" t="e">
            <v>#N/A</v>
          </cell>
        </row>
        <row r="3663">
          <cell r="AA3663">
            <v>0</v>
          </cell>
          <cell r="AE3663" t="e">
            <v>#N/A</v>
          </cell>
          <cell r="AG3663" t="e">
            <v>#N/A</v>
          </cell>
        </row>
        <row r="3664">
          <cell r="AA3664">
            <v>0</v>
          </cell>
          <cell r="AE3664" t="e">
            <v>#N/A</v>
          </cell>
          <cell r="AG3664" t="e">
            <v>#N/A</v>
          </cell>
        </row>
        <row r="3665">
          <cell r="AA3665">
            <v>0</v>
          </cell>
          <cell r="AE3665" t="e">
            <v>#N/A</v>
          </cell>
          <cell r="AG3665" t="e">
            <v>#N/A</v>
          </cell>
        </row>
        <row r="3666">
          <cell r="AA3666">
            <v>0</v>
          </cell>
          <cell r="AE3666" t="e">
            <v>#N/A</v>
          </cell>
          <cell r="AG3666" t="e">
            <v>#N/A</v>
          </cell>
        </row>
        <row r="3667">
          <cell r="AA3667">
            <v>0</v>
          </cell>
          <cell r="AE3667" t="e">
            <v>#N/A</v>
          </cell>
          <cell r="AG3667" t="e">
            <v>#N/A</v>
          </cell>
        </row>
        <row r="3668">
          <cell r="AA3668">
            <v>0</v>
          </cell>
          <cell r="AE3668" t="e">
            <v>#N/A</v>
          </cell>
          <cell r="AG3668" t="e">
            <v>#N/A</v>
          </cell>
        </row>
        <row r="3669">
          <cell r="AA3669">
            <v>0</v>
          </cell>
          <cell r="AE3669" t="e">
            <v>#N/A</v>
          </cell>
          <cell r="AG3669" t="e">
            <v>#N/A</v>
          </cell>
        </row>
        <row r="3670">
          <cell r="AA3670">
            <v>0</v>
          </cell>
          <cell r="AE3670" t="e">
            <v>#N/A</v>
          </cell>
          <cell r="AG3670" t="e">
            <v>#N/A</v>
          </cell>
        </row>
        <row r="3671">
          <cell r="AA3671">
            <v>0</v>
          </cell>
          <cell r="AE3671" t="e">
            <v>#N/A</v>
          </cell>
          <cell r="AG3671" t="e">
            <v>#N/A</v>
          </cell>
        </row>
        <row r="3672">
          <cell r="AA3672">
            <v>0</v>
          </cell>
          <cell r="AE3672" t="e">
            <v>#N/A</v>
          </cell>
          <cell r="AG3672" t="e">
            <v>#N/A</v>
          </cell>
        </row>
        <row r="3673">
          <cell r="AA3673">
            <v>0</v>
          </cell>
          <cell r="AE3673" t="e">
            <v>#N/A</v>
          </cell>
          <cell r="AG3673" t="e">
            <v>#N/A</v>
          </cell>
        </row>
        <row r="3674">
          <cell r="AA3674">
            <v>0</v>
          </cell>
          <cell r="AE3674" t="e">
            <v>#N/A</v>
          </cell>
          <cell r="AG3674" t="e">
            <v>#N/A</v>
          </cell>
        </row>
        <row r="3675">
          <cell r="AA3675">
            <v>0</v>
          </cell>
          <cell r="AE3675" t="e">
            <v>#N/A</v>
          </cell>
          <cell r="AG3675" t="e">
            <v>#N/A</v>
          </cell>
        </row>
        <row r="3676">
          <cell r="AA3676">
            <v>0</v>
          </cell>
          <cell r="AE3676" t="e">
            <v>#N/A</v>
          </cell>
          <cell r="AG3676" t="e">
            <v>#N/A</v>
          </cell>
        </row>
        <row r="3677">
          <cell r="AA3677">
            <v>0</v>
          </cell>
          <cell r="AE3677" t="e">
            <v>#N/A</v>
          </cell>
          <cell r="AG3677" t="e">
            <v>#N/A</v>
          </cell>
        </row>
        <row r="3678">
          <cell r="AA3678">
            <v>0</v>
          </cell>
          <cell r="AE3678" t="e">
            <v>#N/A</v>
          </cell>
          <cell r="AG3678" t="e">
            <v>#N/A</v>
          </cell>
        </row>
        <row r="3679">
          <cell r="AA3679">
            <v>0</v>
          </cell>
          <cell r="AE3679" t="e">
            <v>#N/A</v>
          </cell>
          <cell r="AG3679" t="e">
            <v>#N/A</v>
          </cell>
        </row>
        <row r="3680">
          <cell r="AA3680">
            <v>0</v>
          </cell>
          <cell r="AE3680" t="e">
            <v>#N/A</v>
          </cell>
          <cell r="AG3680" t="e">
            <v>#N/A</v>
          </cell>
        </row>
        <row r="3681">
          <cell r="AA3681">
            <v>0</v>
          </cell>
          <cell r="AE3681" t="e">
            <v>#N/A</v>
          </cell>
          <cell r="AG3681" t="e">
            <v>#N/A</v>
          </cell>
        </row>
        <row r="3682">
          <cell r="AA3682">
            <v>0</v>
          </cell>
          <cell r="AE3682" t="e">
            <v>#N/A</v>
          </cell>
          <cell r="AG3682" t="e">
            <v>#N/A</v>
          </cell>
        </row>
        <row r="3683">
          <cell r="AA3683">
            <v>0</v>
          </cell>
          <cell r="AE3683" t="e">
            <v>#N/A</v>
          </cell>
          <cell r="AG3683" t="e">
            <v>#N/A</v>
          </cell>
        </row>
        <row r="3684">
          <cell r="AA3684">
            <v>0</v>
          </cell>
          <cell r="AE3684" t="e">
            <v>#N/A</v>
          </cell>
          <cell r="AG3684" t="e">
            <v>#N/A</v>
          </cell>
        </row>
        <row r="3685">
          <cell r="AA3685">
            <v>0</v>
          </cell>
          <cell r="AE3685" t="e">
            <v>#N/A</v>
          </cell>
          <cell r="AG3685" t="e">
            <v>#N/A</v>
          </cell>
        </row>
        <row r="3686">
          <cell r="AA3686">
            <v>0</v>
          </cell>
          <cell r="AE3686" t="e">
            <v>#N/A</v>
          </cell>
          <cell r="AG3686" t="e">
            <v>#N/A</v>
          </cell>
        </row>
        <row r="3687">
          <cell r="AA3687">
            <v>0</v>
          </cell>
          <cell r="AE3687" t="e">
            <v>#N/A</v>
          </cell>
          <cell r="AG3687" t="e">
            <v>#N/A</v>
          </cell>
        </row>
        <row r="3688">
          <cell r="AA3688">
            <v>0</v>
          </cell>
          <cell r="AE3688" t="e">
            <v>#N/A</v>
          </cell>
          <cell r="AG3688" t="e">
            <v>#N/A</v>
          </cell>
        </row>
        <row r="3689">
          <cell r="AA3689">
            <v>0</v>
          </cell>
          <cell r="AE3689" t="e">
            <v>#N/A</v>
          </cell>
          <cell r="AG3689" t="e">
            <v>#N/A</v>
          </cell>
        </row>
        <row r="3690">
          <cell r="AA3690">
            <v>0</v>
          </cell>
          <cell r="AE3690" t="e">
            <v>#N/A</v>
          </cell>
          <cell r="AG3690" t="e">
            <v>#N/A</v>
          </cell>
        </row>
        <row r="3691">
          <cell r="AA3691">
            <v>0</v>
          </cell>
          <cell r="AE3691" t="e">
            <v>#N/A</v>
          </cell>
          <cell r="AG3691" t="e">
            <v>#N/A</v>
          </cell>
        </row>
        <row r="3692">
          <cell r="AA3692">
            <v>0</v>
          </cell>
          <cell r="AE3692" t="e">
            <v>#N/A</v>
          </cell>
          <cell r="AG3692" t="e">
            <v>#N/A</v>
          </cell>
        </row>
        <row r="3693">
          <cell r="AA3693">
            <v>0</v>
          </cell>
          <cell r="AE3693" t="e">
            <v>#N/A</v>
          </cell>
          <cell r="AG3693" t="e">
            <v>#N/A</v>
          </cell>
        </row>
        <row r="3694">
          <cell r="AA3694">
            <v>0</v>
          </cell>
          <cell r="AE3694" t="e">
            <v>#N/A</v>
          </cell>
          <cell r="AG3694" t="e">
            <v>#N/A</v>
          </cell>
        </row>
        <row r="3695">
          <cell r="AA3695">
            <v>0</v>
          </cell>
          <cell r="AE3695" t="e">
            <v>#N/A</v>
          </cell>
          <cell r="AG3695" t="e">
            <v>#N/A</v>
          </cell>
        </row>
        <row r="3696">
          <cell r="AA3696">
            <v>0</v>
          </cell>
          <cell r="AE3696" t="e">
            <v>#N/A</v>
          </cell>
          <cell r="AG3696" t="e">
            <v>#N/A</v>
          </cell>
        </row>
        <row r="3697">
          <cell r="AA3697">
            <v>0</v>
          </cell>
          <cell r="AE3697" t="e">
            <v>#N/A</v>
          </cell>
          <cell r="AG3697" t="e">
            <v>#N/A</v>
          </cell>
        </row>
        <row r="3698">
          <cell r="AA3698">
            <v>0</v>
          </cell>
          <cell r="AE3698" t="e">
            <v>#N/A</v>
          </cell>
          <cell r="AG3698" t="e">
            <v>#N/A</v>
          </cell>
        </row>
        <row r="3699">
          <cell r="AA3699">
            <v>0</v>
          </cell>
          <cell r="AE3699" t="e">
            <v>#N/A</v>
          </cell>
          <cell r="AG3699" t="e">
            <v>#N/A</v>
          </cell>
        </row>
        <row r="3700">
          <cell r="AA3700">
            <v>0</v>
          </cell>
          <cell r="AE3700" t="e">
            <v>#N/A</v>
          </cell>
          <cell r="AG3700" t="e">
            <v>#N/A</v>
          </cell>
        </row>
        <row r="3701">
          <cell r="AA3701">
            <v>0</v>
          </cell>
          <cell r="AE3701" t="e">
            <v>#N/A</v>
          </cell>
          <cell r="AG3701" t="e">
            <v>#N/A</v>
          </cell>
        </row>
        <row r="3702">
          <cell r="AA3702">
            <v>0</v>
          </cell>
          <cell r="AE3702" t="e">
            <v>#N/A</v>
          </cell>
          <cell r="AG3702" t="e">
            <v>#N/A</v>
          </cell>
        </row>
        <row r="3703">
          <cell r="AA3703">
            <v>0</v>
          </cell>
          <cell r="AE3703" t="e">
            <v>#N/A</v>
          </cell>
          <cell r="AG3703" t="e">
            <v>#N/A</v>
          </cell>
        </row>
        <row r="3704">
          <cell r="AA3704">
            <v>0</v>
          </cell>
          <cell r="AE3704" t="e">
            <v>#N/A</v>
          </cell>
          <cell r="AG3704" t="e">
            <v>#N/A</v>
          </cell>
        </row>
        <row r="3705">
          <cell r="AA3705">
            <v>0</v>
          </cell>
          <cell r="AE3705" t="e">
            <v>#N/A</v>
          </cell>
          <cell r="AG3705" t="e">
            <v>#N/A</v>
          </cell>
        </row>
        <row r="3706">
          <cell r="AA3706">
            <v>0</v>
          </cell>
          <cell r="AE3706" t="e">
            <v>#N/A</v>
          </cell>
          <cell r="AG3706" t="e">
            <v>#N/A</v>
          </cell>
        </row>
        <row r="3707">
          <cell r="AA3707">
            <v>0</v>
          </cell>
          <cell r="AE3707" t="e">
            <v>#N/A</v>
          </cell>
          <cell r="AG3707" t="e">
            <v>#N/A</v>
          </cell>
        </row>
        <row r="3708">
          <cell r="AA3708">
            <v>0</v>
          </cell>
          <cell r="AE3708" t="e">
            <v>#N/A</v>
          </cell>
          <cell r="AG3708" t="e">
            <v>#N/A</v>
          </cell>
        </row>
        <row r="3709">
          <cell r="AA3709">
            <v>0</v>
          </cell>
          <cell r="AE3709" t="e">
            <v>#N/A</v>
          </cell>
          <cell r="AG3709" t="e">
            <v>#N/A</v>
          </cell>
        </row>
        <row r="3710">
          <cell r="AA3710">
            <v>0</v>
          </cell>
          <cell r="AE3710" t="e">
            <v>#N/A</v>
          </cell>
          <cell r="AG3710" t="e">
            <v>#N/A</v>
          </cell>
        </row>
        <row r="3711">
          <cell r="AA3711">
            <v>0</v>
          </cell>
          <cell r="AE3711" t="e">
            <v>#N/A</v>
          </cell>
          <cell r="AG3711" t="e">
            <v>#N/A</v>
          </cell>
        </row>
        <row r="3712">
          <cell r="AA3712">
            <v>0</v>
          </cell>
          <cell r="AE3712" t="e">
            <v>#N/A</v>
          </cell>
          <cell r="AG3712" t="e">
            <v>#N/A</v>
          </cell>
        </row>
        <row r="3713">
          <cell r="AA3713">
            <v>0</v>
          </cell>
          <cell r="AE3713" t="e">
            <v>#N/A</v>
          </cell>
          <cell r="AG3713" t="e">
            <v>#N/A</v>
          </cell>
        </row>
        <row r="3714">
          <cell r="AA3714">
            <v>0</v>
          </cell>
          <cell r="AE3714" t="e">
            <v>#N/A</v>
          </cell>
          <cell r="AG3714" t="e">
            <v>#N/A</v>
          </cell>
        </row>
        <row r="3715">
          <cell r="AA3715">
            <v>0</v>
          </cell>
          <cell r="AE3715" t="e">
            <v>#N/A</v>
          </cell>
          <cell r="AG3715" t="e">
            <v>#N/A</v>
          </cell>
        </row>
        <row r="3716">
          <cell r="AA3716">
            <v>0</v>
          </cell>
          <cell r="AE3716" t="e">
            <v>#N/A</v>
          </cell>
          <cell r="AG3716" t="e">
            <v>#N/A</v>
          </cell>
        </row>
        <row r="3717">
          <cell r="AA3717">
            <v>0</v>
          </cell>
          <cell r="AE3717" t="e">
            <v>#N/A</v>
          </cell>
          <cell r="AG3717" t="e">
            <v>#N/A</v>
          </cell>
        </row>
        <row r="3718">
          <cell r="AA3718">
            <v>0</v>
          </cell>
          <cell r="AE3718" t="e">
            <v>#N/A</v>
          </cell>
          <cell r="AG3718" t="e">
            <v>#N/A</v>
          </cell>
        </row>
        <row r="3719">
          <cell r="AA3719">
            <v>0</v>
          </cell>
          <cell r="AE3719" t="e">
            <v>#N/A</v>
          </cell>
          <cell r="AG3719" t="e">
            <v>#N/A</v>
          </cell>
        </row>
        <row r="3720">
          <cell r="AA3720">
            <v>0</v>
          </cell>
          <cell r="AE3720" t="e">
            <v>#N/A</v>
          </cell>
          <cell r="AG3720" t="e">
            <v>#N/A</v>
          </cell>
        </row>
        <row r="3721">
          <cell r="AA3721">
            <v>0</v>
          </cell>
          <cell r="AE3721" t="e">
            <v>#N/A</v>
          </cell>
          <cell r="AG3721" t="e">
            <v>#N/A</v>
          </cell>
        </row>
        <row r="3722">
          <cell r="AA3722">
            <v>0</v>
          </cell>
          <cell r="AE3722" t="e">
            <v>#N/A</v>
          </cell>
          <cell r="AG3722" t="e">
            <v>#N/A</v>
          </cell>
        </row>
        <row r="3723">
          <cell r="AA3723">
            <v>0</v>
          </cell>
          <cell r="AE3723" t="e">
            <v>#N/A</v>
          </cell>
          <cell r="AG3723" t="e">
            <v>#N/A</v>
          </cell>
        </row>
        <row r="3724">
          <cell r="AA3724">
            <v>0</v>
          </cell>
          <cell r="AE3724" t="e">
            <v>#N/A</v>
          </cell>
          <cell r="AG3724" t="e">
            <v>#N/A</v>
          </cell>
        </row>
        <row r="3725">
          <cell r="AA3725">
            <v>0</v>
          </cell>
          <cell r="AE3725" t="e">
            <v>#N/A</v>
          </cell>
          <cell r="AG3725" t="e">
            <v>#N/A</v>
          </cell>
        </row>
        <row r="3726">
          <cell r="AA3726">
            <v>0</v>
          </cell>
          <cell r="AE3726" t="e">
            <v>#N/A</v>
          </cell>
          <cell r="AG3726" t="e">
            <v>#N/A</v>
          </cell>
        </row>
        <row r="3727">
          <cell r="AA3727">
            <v>0</v>
          </cell>
          <cell r="AE3727" t="e">
            <v>#N/A</v>
          </cell>
          <cell r="AG3727" t="e">
            <v>#N/A</v>
          </cell>
        </row>
        <row r="3728">
          <cell r="AA3728">
            <v>0</v>
          </cell>
          <cell r="AE3728" t="e">
            <v>#N/A</v>
          </cell>
          <cell r="AG3728" t="e">
            <v>#N/A</v>
          </cell>
        </row>
        <row r="3729">
          <cell r="AA3729">
            <v>0</v>
          </cell>
          <cell r="AE3729" t="e">
            <v>#N/A</v>
          </cell>
          <cell r="AG3729" t="e">
            <v>#N/A</v>
          </cell>
        </row>
        <row r="3730">
          <cell r="AA3730">
            <v>0</v>
          </cell>
          <cell r="AE3730" t="e">
            <v>#N/A</v>
          </cell>
          <cell r="AG3730" t="e">
            <v>#N/A</v>
          </cell>
        </row>
        <row r="3731">
          <cell r="AA3731">
            <v>0</v>
          </cell>
          <cell r="AE3731" t="e">
            <v>#N/A</v>
          </cell>
          <cell r="AG3731" t="e">
            <v>#N/A</v>
          </cell>
        </row>
        <row r="3732">
          <cell r="AA3732">
            <v>0</v>
          </cell>
          <cell r="AE3732" t="e">
            <v>#N/A</v>
          </cell>
          <cell r="AG3732" t="e">
            <v>#N/A</v>
          </cell>
        </row>
        <row r="3733">
          <cell r="AA3733">
            <v>0</v>
          </cell>
          <cell r="AE3733" t="e">
            <v>#N/A</v>
          </cell>
          <cell r="AG3733" t="e">
            <v>#N/A</v>
          </cell>
        </row>
        <row r="3734">
          <cell r="AA3734">
            <v>0</v>
          </cell>
          <cell r="AE3734" t="e">
            <v>#N/A</v>
          </cell>
          <cell r="AG3734" t="e">
            <v>#N/A</v>
          </cell>
        </row>
        <row r="3735">
          <cell r="AA3735">
            <v>0</v>
          </cell>
          <cell r="AE3735" t="e">
            <v>#N/A</v>
          </cell>
          <cell r="AG3735" t="e">
            <v>#N/A</v>
          </cell>
        </row>
        <row r="3736">
          <cell r="AA3736">
            <v>0</v>
          </cell>
          <cell r="AE3736" t="e">
            <v>#N/A</v>
          </cell>
          <cell r="AG3736" t="e">
            <v>#N/A</v>
          </cell>
        </row>
        <row r="3737">
          <cell r="AA3737">
            <v>0</v>
          </cell>
          <cell r="AE3737" t="e">
            <v>#N/A</v>
          </cell>
          <cell r="AG3737" t="e">
            <v>#N/A</v>
          </cell>
        </row>
        <row r="3738">
          <cell r="AA3738">
            <v>0</v>
          </cell>
          <cell r="AE3738" t="e">
            <v>#N/A</v>
          </cell>
          <cell r="AG3738" t="e">
            <v>#N/A</v>
          </cell>
        </row>
        <row r="3739">
          <cell r="AA3739">
            <v>0</v>
          </cell>
          <cell r="AE3739" t="e">
            <v>#N/A</v>
          </cell>
          <cell r="AG3739" t="e">
            <v>#N/A</v>
          </cell>
        </row>
        <row r="3740">
          <cell r="AA3740">
            <v>0</v>
          </cell>
          <cell r="AE3740" t="e">
            <v>#N/A</v>
          </cell>
          <cell r="AG3740" t="e">
            <v>#N/A</v>
          </cell>
        </row>
        <row r="3741">
          <cell r="AA3741">
            <v>0</v>
          </cell>
          <cell r="AE3741" t="e">
            <v>#N/A</v>
          </cell>
          <cell r="AG3741" t="e">
            <v>#N/A</v>
          </cell>
        </row>
        <row r="3742">
          <cell r="AA3742">
            <v>0</v>
          </cell>
          <cell r="AE3742" t="e">
            <v>#N/A</v>
          </cell>
          <cell r="AG3742" t="e">
            <v>#N/A</v>
          </cell>
        </row>
        <row r="3743">
          <cell r="AA3743">
            <v>0</v>
          </cell>
          <cell r="AE3743" t="e">
            <v>#N/A</v>
          </cell>
          <cell r="AG3743" t="e">
            <v>#N/A</v>
          </cell>
        </row>
        <row r="3744">
          <cell r="AA3744">
            <v>0</v>
          </cell>
          <cell r="AE3744" t="e">
            <v>#N/A</v>
          </cell>
          <cell r="AG3744" t="e">
            <v>#N/A</v>
          </cell>
        </row>
        <row r="3745">
          <cell r="AA3745">
            <v>0</v>
          </cell>
          <cell r="AE3745" t="e">
            <v>#N/A</v>
          </cell>
          <cell r="AG3745" t="e">
            <v>#N/A</v>
          </cell>
        </row>
        <row r="3746">
          <cell r="AA3746">
            <v>0</v>
          </cell>
          <cell r="AE3746" t="e">
            <v>#N/A</v>
          </cell>
          <cell r="AG3746" t="e">
            <v>#N/A</v>
          </cell>
        </row>
        <row r="3747">
          <cell r="AA3747">
            <v>0</v>
          </cell>
          <cell r="AE3747" t="e">
            <v>#N/A</v>
          </cell>
          <cell r="AG3747" t="e">
            <v>#N/A</v>
          </cell>
        </row>
        <row r="3748">
          <cell r="AA3748">
            <v>0</v>
          </cell>
          <cell r="AE3748" t="e">
            <v>#N/A</v>
          </cell>
          <cell r="AG3748" t="e">
            <v>#N/A</v>
          </cell>
        </row>
        <row r="3749">
          <cell r="AA3749">
            <v>0</v>
          </cell>
          <cell r="AE3749" t="e">
            <v>#N/A</v>
          </cell>
          <cell r="AG3749" t="e">
            <v>#N/A</v>
          </cell>
        </row>
        <row r="3750">
          <cell r="AA3750">
            <v>0</v>
          </cell>
          <cell r="AE3750" t="e">
            <v>#N/A</v>
          </cell>
          <cell r="AG3750" t="e">
            <v>#N/A</v>
          </cell>
        </row>
        <row r="3751">
          <cell r="AA3751">
            <v>0</v>
          </cell>
          <cell r="AE3751" t="e">
            <v>#N/A</v>
          </cell>
          <cell r="AG3751" t="e">
            <v>#N/A</v>
          </cell>
        </row>
        <row r="3752">
          <cell r="AA3752">
            <v>0</v>
          </cell>
          <cell r="AE3752" t="e">
            <v>#N/A</v>
          </cell>
          <cell r="AG3752" t="e">
            <v>#N/A</v>
          </cell>
        </row>
        <row r="3753">
          <cell r="AA3753">
            <v>0</v>
          </cell>
          <cell r="AE3753" t="e">
            <v>#N/A</v>
          </cell>
          <cell r="AG3753" t="e">
            <v>#N/A</v>
          </cell>
        </row>
        <row r="3754">
          <cell r="AA3754">
            <v>0</v>
          </cell>
          <cell r="AE3754" t="e">
            <v>#N/A</v>
          </cell>
          <cell r="AG3754" t="e">
            <v>#N/A</v>
          </cell>
        </row>
        <row r="3755">
          <cell r="AA3755">
            <v>0</v>
          </cell>
          <cell r="AE3755" t="e">
            <v>#N/A</v>
          </cell>
          <cell r="AG3755" t="e">
            <v>#N/A</v>
          </cell>
        </row>
        <row r="3756">
          <cell r="AA3756">
            <v>0</v>
          </cell>
          <cell r="AE3756" t="e">
            <v>#N/A</v>
          </cell>
          <cell r="AG3756" t="e">
            <v>#N/A</v>
          </cell>
        </row>
        <row r="3757">
          <cell r="AA3757">
            <v>0</v>
          </cell>
          <cell r="AE3757" t="e">
            <v>#N/A</v>
          </cell>
          <cell r="AG3757" t="e">
            <v>#N/A</v>
          </cell>
        </row>
        <row r="3758">
          <cell r="AA3758">
            <v>0</v>
          </cell>
          <cell r="AE3758" t="e">
            <v>#N/A</v>
          </cell>
          <cell r="AG3758" t="e">
            <v>#N/A</v>
          </cell>
        </row>
        <row r="3759">
          <cell r="AA3759">
            <v>0</v>
          </cell>
          <cell r="AE3759" t="e">
            <v>#N/A</v>
          </cell>
          <cell r="AG3759" t="e">
            <v>#N/A</v>
          </cell>
        </row>
        <row r="3760">
          <cell r="AA3760">
            <v>0</v>
          </cell>
          <cell r="AE3760" t="e">
            <v>#N/A</v>
          </cell>
          <cell r="AG3760" t="e">
            <v>#N/A</v>
          </cell>
        </row>
        <row r="3761">
          <cell r="AA3761">
            <v>0</v>
          </cell>
          <cell r="AE3761" t="e">
            <v>#N/A</v>
          </cell>
          <cell r="AG3761" t="e">
            <v>#N/A</v>
          </cell>
        </row>
        <row r="3762">
          <cell r="AA3762">
            <v>0</v>
          </cell>
          <cell r="AE3762" t="e">
            <v>#N/A</v>
          </cell>
          <cell r="AG3762" t="e">
            <v>#N/A</v>
          </cell>
        </row>
        <row r="3763">
          <cell r="AA3763">
            <v>0</v>
          </cell>
          <cell r="AE3763" t="e">
            <v>#N/A</v>
          </cell>
          <cell r="AG3763" t="e">
            <v>#N/A</v>
          </cell>
        </row>
        <row r="3764">
          <cell r="AA3764">
            <v>0</v>
          </cell>
          <cell r="AE3764" t="e">
            <v>#N/A</v>
          </cell>
          <cell r="AG3764" t="e">
            <v>#N/A</v>
          </cell>
        </row>
        <row r="3765">
          <cell r="AA3765">
            <v>0</v>
          </cell>
          <cell r="AE3765" t="e">
            <v>#N/A</v>
          </cell>
          <cell r="AG3765" t="e">
            <v>#N/A</v>
          </cell>
        </row>
        <row r="3766">
          <cell r="AA3766">
            <v>0</v>
          </cell>
          <cell r="AE3766" t="e">
            <v>#N/A</v>
          </cell>
          <cell r="AG3766" t="e">
            <v>#N/A</v>
          </cell>
        </row>
        <row r="3767">
          <cell r="AA3767">
            <v>0</v>
          </cell>
          <cell r="AE3767" t="e">
            <v>#N/A</v>
          </cell>
          <cell r="AG3767" t="e">
            <v>#N/A</v>
          </cell>
        </row>
        <row r="3768">
          <cell r="AA3768">
            <v>0</v>
          </cell>
          <cell r="AE3768" t="e">
            <v>#N/A</v>
          </cell>
          <cell r="AG3768" t="e">
            <v>#N/A</v>
          </cell>
        </row>
        <row r="3769">
          <cell r="AA3769">
            <v>0</v>
          </cell>
          <cell r="AE3769" t="e">
            <v>#N/A</v>
          </cell>
          <cell r="AG3769" t="e">
            <v>#N/A</v>
          </cell>
        </row>
        <row r="3770">
          <cell r="AA3770">
            <v>0</v>
          </cell>
          <cell r="AE3770" t="e">
            <v>#N/A</v>
          </cell>
          <cell r="AG3770" t="e">
            <v>#N/A</v>
          </cell>
        </row>
        <row r="3771">
          <cell r="AA3771">
            <v>0</v>
          </cell>
          <cell r="AE3771" t="e">
            <v>#N/A</v>
          </cell>
          <cell r="AG3771" t="e">
            <v>#N/A</v>
          </cell>
        </row>
        <row r="3772">
          <cell r="AA3772">
            <v>0</v>
          </cell>
          <cell r="AE3772" t="e">
            <v>#N/A</v>
          </cell>
          <cell r="AG3772" t="e">
            <v>#N/A</v>
          </cell>
        </row>
        <row r="3773">
          <cell r="AA3773">
            <v>0</v>
          </cell>
          <cell r="AE3773" t="e">
            <v>#N/A</v>
          </cell>
          <cell r="AG3773" t="e">
            <v>#N/A</v>
          </cell>
        </row>
        <row r="3774">
          <cell r="AA3774">
            <v>0</v>
          </cell>
          <cell r="AE3774" t="e">
            <v>#N/A</v>
          </cell>
          <cell r="AG3774" t="e">
            <v>#N/A</v>
          </cell>
        </row>
        <row r="3775">
          <cell r="AA3775">
            <v>0</v>
          </cell>
          <cell r="AE3775" t="e">
            <v>#N/A</v>
          </cell>
          <cell r="AG3775" t="e">
            <v>#N/A</v>
          </cell>
        </row>
        <row r="3776">
          <cell r="AA3776">
            <v>0</v>
          </cell>
          <cell r="AE3776" t="e">
            <v>#N/A</v>
          </cell>
          <cell r="AG3776" t="e">
            <v>#N/A</v>
          </cell>
        </row>
        <row r="3777">
          <cell r="AA3777">
            <v>0</v>
          </cell>
          <cell r="AE3777" t="e">
            <v>#N/A</v>
          </cell>
          <cell r="AG3777" t="e">
            <v>#N/A</v>
          </cell>
        </row>
        <row r="3778">
          <cell r="AA3778">
            <v>0</v>
          </cell>
          <cell r="AE3778" t="e">
            <v>#N/A</v>
          </cell>
          <cell r="AG3778" t="e">
            <v>#N/A</v>
          </cell>
        </row>
        <row r="3779">
          <cell r="AA3779">
            <v>0</v>
          </cell>
          <cell r="AE3779" t="e">
            <v>#N/A</v>
          </cell>
          <cell r="AG3779" t="e">
            <v>#N/A</v>
          </cell>
        </row>
        <row r="3780">
          <cell r="AA3780">
            <v>0</v>
          </cell>
          <cell r="AE3780" t="e">
            <v>#N/A</v>
          </cell>
          <cell r="AG3780" t="e">
            <v>#N/A</v>
          </cell>
        </row>
        <row r="3781">
          <cell r="AA3781">
            <v>0</v>
          </cell>
          <cell r="AE3781" t="e">
            <v>#N/A</v>
          </cell>
          <cell r="AG3781" t="e">
            <v>#N/A</v>
          </cell>
        </row>
        <row r="3782">
          <cell r="AA3782">
            <v>0</v>
          </cell>
          <cell r="AE3782" t="e">
            <v>#N/A</v>
          </cell>
          <cell r="AG3782" t="e">
            <v>#N/A</v>
          </cell>
        </row>
        <row r="3783">
          <cell r="AA3783">
            <v>0</v>
          </cell>
          <cell r="AE3783" t="e">
            <v>#N/A</v>
          </cell>
          <cell r="AG3783" t="e">
            <v>#N/A</v>
          </cell>
        </row>
        <row r="3784">
          <cell r="AA3784">
            <v>0</v>
          </cell>
          <cell r="AE3784" t="e">
            <v>#N/A</v>
          </cell>
          <cell r="AG3784" t="e">
            <v>#N/A</v>
          </cell>
        </row>
        <row r="3785">
          <cell r="AA3785">
            <v>0</v>
          </cell>
          <cell r="AE3785" t="e">
            <v>#N/A</v>
          </cell>
          <cell r="AG3785" t="e">
            <v>#N/A</v>
          </cell>
        </row>
        <row r="3786">
          <cell r="AA3786">
            <v>0</v>
          </cell>
          <cell r="AE3786" t="e">
            <v>#N/A</v>
          </cell>
          <cell r="AG3786" t="e">
            <v>#N/A</v>
          </cell>
        </row>
        <row r="3787">
          <cell r="AA3787">
            <v>0</v>
          </cell>
          <cell r="AE3787" t="e">
            <v>#N/A</v>
          </cell>
          <cell r="AG3787" t="e">
            <v>#N/A</v>
          </cell>
        </row>
        <row r="3788">
          <cell r="AA3788">
            <v>0</v>
          </cell>
          <cell r="AE3788" t="e">
            <v>#N/A</v>
          </cell>
          <cell r="AG3788" t="e">
            <v>#N/A</v>
          </cell>
        </row>
        <row r="3789">
          <cell r="AA3789">
            <v>0</v>
          </cell>
          <cell r="AE3789" t="e">
            <v>#N/A</v>
          </cell>
          <cell r="AG3789" t="e">
            <v>#N/A</v>
          </cell>
        </row>
        <row r="3790">
          <cell r="AA3790">
            <v>0</v>
          </cell>
          <cell r="AE3790" t="e">
            <v>#N/A</v>
          </cell>
          <cell r="AG3790" t="e">
            <v>#N/A</v>
          </cell>
        </row>
        <row r="3791">
          <cell r="AA3791">
            <v>0</v>
          </cell>
          <cell r="AE3791" t="e">
            <v>#N/A</v>
          </cell>
          <cell r="AG3791" t="e">
            <v>#N/A</v>
          </cell>
        </row>
        <row r="3792">
          <cell r="AA3792">
            <v>0</v>
          </cell>
          <cell r="AE3792" t="e">
            <v>#N/A</v>
          </cell>
          <cell r="AG3792" t="e">
            <v>#N/A</v>
          </cell>
        </row>
        <row r="3793">
          <cell r="AA3793">
            <v>0</v>
          </cell>
          <cell r="AE3793" t="e">
            <v>#N/A</v>
          </cell>
          <cell r="AG3793" t="e">
            <v>#N/A</v>
          </cell>
        </row>
        <row r="3794">
          <cell r="AA3794">
            <v>0</v>
          </cell>
          <cell r="AE3794" t="e">
            <v>#N/A</v>
          </cell>
          <cell r="AG3794" t="e">
            <v>#N/A</v>
          </cell>
        </row>
        <row r="3795">
          <cell r="AA3795">
            <v>0</v>
          </cell>
          <cell r="AE3795" t="e">
            <v>#N/A</v>
          </cell>
          <cell r="AG3795" t="e">
            <v>#N/A</v>
          </cell>
        </row>
        <row r="3796">
          <cell r="AA3796">
            <v>0</v>
          </cell>
          <cell r="AE3796" t="e">
            <v>#N/A</v>
          </cell>
          <cell r="AG3796" t="e">
            <v>#N/A</v>
          </cell>
        </row>
        <row r="3797">
          <cell r="AA3797">
            <v>0</v>
          </cell>
          <cell r="AE3797" t="e">
            <v>#N/A</v>
          </cell>
          <cell r="AG3797" t="e">
            <v>#N/A</v>
          </cell>
        </row>
        <row r="3798">
          <cell r="AA3798">
            <v>0</v>
          </cell>
          <cell r="AE3798" t="e">
            <v>#N/A</v>
          </cell>
          <cell r="AG3798" t="e">
            <v>#N/A</v>
          </cell>
        </row>
        <row r="3799">
          <cell r="AA3799">
            <v>0</v>
          </cell>
          <cell r="AE3799" t="e">
            <v>#N/A</v>
          </cell>
          <cell r="AG3799" t="e">
            <v>#N/A</v>
          </cell>
        </row>
        <row r="3800">
          <cell r="AA3800">
            <v>0</v>
          </cell>
          <cell r="AE3800" t="e">
            <v>#N/A</v>
          </cell>
          <cell r="AG3800" t="e">
            <v>#N/A</v>
          </cell>
        </row>
        <row r="3801">
          <cell r="AA3801">
            <v>0</v>
          </cell>
          <cell r="AE3801" t="e">
            <v>#N/A</v>
          </cell>
          <cell r="AG3801" t="e">
            <v>#N/A</v>
          </cell>
        </row>
        <row r="3802">
          <cell r="AA3802">
            <v>0</v>
          </cell>
          <cell r="AE3802" t="e">
            <v>#N/A</v>
          </cell>
          <cell r="AG3802" t="e">
            <v>#N/A</v>
          </cell>
        </row>
        <row r="3803">
          <cell r="AA3803">
            <v>0</v>
          </cell>
          <cell r="AE3803" t="e">
            <v>#N/A</v>
          </cell>
          <cell r="AG3803" t="e">
            <v>#N/A</v>
          </cell>
        </row>
        <row r="3804">
          <cell r="AA3804">
            <v>0</v>
          </cell>
          <cell r="AE3804" t="e">
            <v>#N/A</v>
          </cell>
          <cell r="AG3804" t="e">
            <v>#N/A</v>
          </cell>
        </row>
        <row r="3805">
          <cell r="AA3805">
            <v>0</v>
          </cell>
          <cell r="AE3805" t="e">
            <v>#N/A</v>
          </cell>
          <cell r="AG3805" t="e">
            <v>#N/A</v>
          </cell>
        </row>
        <row r="3806">
          <cell r="AA3806">
            <v>0</v>
          </cell>
          <cell r="AE3806" t="e">
            <v>#N/A</v>
          </cell>
          <cell r="AG3806" t="e">
            <v>#N/A</v>
          </cell>
        </row>
        <row r="3807">
          <cell r="AA3807">
            <v>0</v>
          </cell>
          <cell r="AE3807" t="e">
            <v>#N/A</v>
          </cell>
          <cell r="AG3807" t="e">
            <v>#N/A</v>
          </cell>
        </row>
        <row r="3808">
          <cell r="AA3808">
            <v>0</v>
          </cell>
          <cell r="AE3808" t="e">
            <v>#N/A</v>
          </cell>
          <cell r="AG3808" t="e">
            <v>#N/A</v>
          </cell>
        </row>
        <row r="3809">
          <cell r="AA3809">
            <v>0</v>
          </cell>
          <cell r="AE3809" t="e">
            <v>#N/A</v>
          </cell>
          <cell r="AG3809" t="e">
            <v>#N/A</v>
          </cell>
        </row>
        <row r="3810">
          <cell r="AA3810">
            <v>0</v>
          </cell>
          <cell r="AE3810" t="e">
            <v>#N/A</v>
          </cell>
          <cell r="AG3810" t="e">
            <v>#N/A</v>
          </cell>
        </row>
        <row r="3811">
          <cell r="AA3811">
            <v>0</v>
          </cell>
          <cell r="AE3811" t="e">
            <v>#N/A</v>
          </cell>
          <cell r="AG3811" t="e">
            <v>#N/A</v>
          </cell>
        </row>
        <row r="3812">
          <cell r="AA3812">
            <v>0</v>
          </cell>
          <cell r="AE3812" t="e">
            <v>#N/A</v>
          </cell>
          <cell r="AG3812" t="e">
            <v>#N/A</v>
          </cell>
        </row>
        <row r="3813">
          <cell r="AA3813">
            <v>0</v>
          </cell>
          <cell r="AE3813" t="e">
            <v>#N/A</v>
          </cell>
          <cell r="AG3813" t="e">
            <v>#N/A</v>
          </cell>
        </row>
        <row r="3814">
          <cell r="AA3814">
            <v>0</v>
          </cell>
          <cell r="AE3814" t="e">
            <v>#N/A</v>
          </cell>
          <cell r="AG3814" t="e">
            <v>#N/A</v>
          </cell>
        </row>
        <row r="3815">
          <cell r="AA3815">
            <v>0</v>
          </cell>
          <cell r="AE3815" t="e">
            <v>#N/A</v>
          </cell>
          <cell r="AG3815" t="e">
            <v>#N/A</v>
          </cell>
        </row>
        <row r="3816">
          <cell r="AA3816">
            <v>0</v>
          </cell>
          <cell r="AE3816" t="e">
            <v>#N/A</v>
          </cell>
          <cell r="AG3816" t="e">
            <v>#N/A</v>
          </cell>
        </row>
        <row r="3817">
          <cell r="AA3817">
            <v>0</v>
          </cell>
          <cell r="AE3817" t="e">
            <v>#N/A</v>
          </cell>
          <cell r="AG3817" t="e">
            <v>#N/A</v>
          </cell>
        </row>
        <row r="3818">
          <cell r="AA3818">
            <v>0</v>
          </cell>
          <cell r="AE3818" t="e">
            <v>#N/A</v>
          </cell>
          <cell r="AG3818" t="e">
            <v>#N/A</v>
          </cell>
        </row>
        <row r="3819">
          <cell r="AA3819">
            <v>0</v>
          </cell>
          <cell r="AE3819" t="e">
            <v>#N/A</v>
          </cell>
          <cell r="AG3819" t="e">
            <v>#N/A</v>
          </cell>
        </row>
        <row r="3820">
          <cell r="AA3820">
            <v>0</v>
          </cell>
          <cell r="AE3820" t="e">
            <v>#N/A</v>
          </cell>
          <cell r="AG3820" t="e">
            <v>#N/A</v>
          </cell>
        </row>
        <row r="3821">
          <cell r="AA3821">
            <v>0</v>
          </cell>
          <cell r="AE3821" t="e">
            <v>#N/A</v>
          </cell>
          <cell r="AG3821" t="e">
            <v>#N/A</v>
          </cell>
        </row>
        <row r="3822">
          <cell r="AA3822">
            <v>0</v>
          </cell>
          <cell r="AE3822" t="e">
            <v>#N/A</v>
          </cell>
          <cell r="AG3822" t="e">
            <v>#N/A</v>
          </cell>
        </row>
        <row r="3823">
          <cell r="AA3823">
            <v>0</v>
          </cell>
          <cell r="AE3823" t="e">
            <v>#N/A</v>
          </cell>
          <cell r="AG3823" t="e">
            <v>#N/A</v>
          </cell>
        </row>
        <row r="3824">
          <cell r="AA3824">
            <v>0</v>
          </cell>
          <cell r="AE3824" t="e">
            <v>#N/A</v>
          </cell>
          <cell r="AG3824" t="e">
            <v>#N/A</v>
          </cell>
        </row>
        <row r="3825">
          <cell r="AA3825">
            <v>0</v>
          </cell>
          <cell r="AE3825" t="e">
            <v>#N/A</v>
          </cell>
          <cell r="AG3825" t="e">
            <v>#N/A</v>
          </cell>
        </row>
        <row r="3826">
          <cell r="AA3826">
            <v>0</v>
          </cell>
          <cell r="AE3826" t="e">
            <v>#N/A</v>
          </cell>
          <cell r="AG3826" t="e">
            <v>#N/A</v>
          </cell>
        </row>
        <row r="3827">
          <cell r="AA3827">
            <v>0</v>
          </cell>
          <cell r="AE3827" t="e">
            <v>#N/A</v>
          </cell>
          <cell r="AG3827" t="e">
            <v>#N/A</v>
          </cell>
        </row>
        <row r="3828">
          <cell r="AA3828">
            <v>0</v>
          </cell>
          <cell r="AE3828" t="e">
            <v>#N/A</v>
          </cell>
          <cell r="AG3828" t="e">
            <v>#N/A</v>
          </cell>
        </row>
        <row r="3829">
          <cell r="AA3829">
            <v>0</v>
          </cell>
          <cell r="AE3829" t="e">
            <v>#N/A</v>
          </cell>
          <cell r="AG3829" t="e">
            <v>#N/A</v>
          </cell>
        </row>
        <row r="3830">
          <cell r="AA3830">
            <v>0</v>
          </cell>
          <cell r="AE3830" t="e">
            <v>#N/A</v>
          </cell>
          <cell r="AG3830" t="e">
            <v>#N/A</v>
          </cell>
        </row>
        <row r="3831">
          <cell r="AA3831">
            <v>0</v>
          </cell>
          <cell r="AE3831" t="e">
            <v>#N/A</v>
          </cell>
          <cell r="AG3831" t="e">
            <v>#N/A</v>
          </cell>
        </row>
        <row r="3832">
          <cell r="AA3832">
            <v>0</v>
          </cell>
          <cell r="AE3832" t="e">
            <v>#N/A</v>
          </cell>
          <cell r="AG3832" t="e">
            <v>#N/A</v>
          </cell>
        </row>
        <row r="3833">
          <cell r="AA3833">
            <v>0</v>
          </cell>
          <cell r="AE3833" t="e">
            <v>#N/A</v>
          </cell>
          <cell r="AG3833" t="e">
            <v>#N/A</v>
          </cell>
        </row>
        <row r="3834">
          <cell r="AA3834">
            <v>0</v>
          </cell>
          <cell r="AE3834" t="e">
            <v>#N/A</v>
          </cell>
          <cell r="AG3834" t="e">
            <v>#N/A</v>
          </cell>
        </row>
        <row r="3835">
          <cell r="AA3835">
            <v>0</v>
          </cell>
          <cell r="AE3835" t="e">
            <v>#N/A</v>
          </cell>
          <cell r="AG3835" t="e">
            <v>#N/A</v>
          </cell>
        </row>
        <row r="3836">
          <cell r="AA3836">
            <v>0</v>
          </cell>
          <cell r="AE3836" t="e">
            <v>#N/A</v>
          </cell>
          <cell r="AG3836" t="e">
            <v>#N/A</v>
          </cell>
        </row>
        <row r="3837">
          <cell r="AA3837">
            <v>0</v>
          </cell>
          <cell r="AE3837" t="e">
            <v>#N/A</v>
          </cell>
          <cell r="AG3837" t="e">
            <v>#N/A</v>
          </cell>
        </row>
        <row r="3838">
          <cell r="AA3838">
            <v>0</v>
          </cell>
          <cell r="AE3838" t="e">
            <v>#N/A</v>
          </cell>
          <cell r="AG3838" t="e">
            <v>#N/A</v>
          </cell>
        </row>
        <row r="3839">
          <cell r="AA3839">
            <v>0</v>
          </cell>
          <cell r="AE3839" t="e">
            <v>#N/A</v>
          </cell>
          <cell r="AG3839" t="e">
            <v>#N/A</v>
          </cell>
        </row>
        <row r="3840">
          <cell r="AA3840">
            <v>0</v>
          </cell>
          <cell r="AE3840" t="e">
            <v>#N/A</v>
          </cell>
          <cell r="AG3840" t="e">
            <v>#N/A</v>
          </cell>
        </row>
        <row r="3841">
          <cell r="AA3841">
            <v>0</v>
          </cell>
          <cell r="AE3841" t="e">
            <v>#N/A</v>
          </cell>
          <cell r="AG3841" t="e">
            <v>#N/A</v>
          </cell>
        </row>
        <row r="3842">
          <cell r="AA3842">
            <v>0</v>
          </cell>
          <cell r="AE3842" t="e">
            <v>#N/A</v>
          </cell>
          <cell r="AG3842" t="e">
            <v>#N/A</v>
          </cell>
        </row>
        <row r="3843">
          <cell r="AA3843">
            <v>0</v>
          </cell>
          <cell r="AE3843" t="e">
            <v>#N/A</v>
          </cell>
          <cell r="AG3843" t="e">
            <v>#N/A</v>
          </cell>
        </row>
        <row r="3844">
          <cell r="AA3844">
            <v>0</v>
          </cell>
          <cell r="AE3844" t="e">
            <v>#N/A</v>
          </cell>
          <cell r="AG3844" t="e">
            <v>#N/A</v>
          </cell>
        </row>
        <row r="3845">
          <cell r="AA3845">
            <v>0</v>
          </cell>
          <cell r="AE3845" t="e">
            <v>#N/A</v>
          </cell>
          <cell r="AG3845" t="e">
            <v>#N/A</v>
          </cell>
        </row>
        <row r="3846">
          <cell r="AA3846">
            <v>0</v>
          </cell>
          <cell r="AE3846" t="e">
            <v>#N/A</v>
          </cell>
          <cell r="AG3846" t="e">
            <v>#N/A</v>
          </cell>
        </row>
        <row r="3847">
          <cell r="AA3847">
            <v>0</v>
          </cell>
          <cell r="AE3847" t="e">
            <v>#N/A</v>
          </cell>
          <cell r="AG3847" t="e">
            <v>#N/A</v>
          </cell>
        </row>
        <row r="3848">
          <cell r="AA3848">
            <v>0</v>
          </cell>
          <cell r="AE3848" t="e">
            <v>#N/A</v>
          </cell>
          <cell r="AG3848" t="e">
            <v>#N/A</v>
          </cell>
        </row>
        <row r="3849">
          <cell r="AA3849">
            <v>0</v>
          </cell>
          <cell r="AE3849" t="e">
            <v>#N/A</v>
          </cell>
          <cell r="AG3849" t="e">
            <v>#N/A</v>
          </cell>
        </row>
        <row r="3850">
          <cell r="AA3850">
            <v>0</v>
          </cell>
          <cell r="AE3850" t="e">
            <v>#N/A</v>
          </cell>
          <cell r="AG3850" t="e">
            <v>#N/A</v>
          </cell>
        </row>
        <row r="3851">
          <cell r="AA3851">
            <v>0</v>
          </cell>
          <cell r="AE3851" t="e">
            <v>#N/A</v>
          </cell>
          <cell r="AG3851" t="e">
            <v>#N/A</v>
          </cell>
        </row>
        <row r="3852">
          <cell r="AA3852">
            <v>0</v>
          </cell>
          <cell r="AE3852" t="e">
            <v>#N/A</v>
          </cell>
          <cell r="AG3852" t="e">
            <v>#N/A</v>
          </cell>
        </row>
        <row r="3853">
          <cell r="AA3853">
            <v>0</v>
          </cell>
          <cell r="AE3853" t="e">
            <v>#N/A</v>
          </cell>
          <cell r="AG3853" t="e">
            <v>#N/A</v>
          </cell>
        </row>
        <row r="3854">
          <cell r="AA3854">
            <v>0</v>
          </cell>
          <cell r="AE3854" t="e">
            <v>#N/A</v>
          </cell>
          <cell r="AG3854" t="e">
            <v>#N/A</v>
          </cell>
        </row>
        <row r="3855">
          <cell r="AA3855">
            <v>0</v>
          </cell>
          <cell r="AE3855" t="e">
            <v>#N/A</v>
          </cell>
          <cell r="AG3855" t="e">
            <v>#N/A</v>
          </cell>
        </row>
        <row r="3856">
          <cell r="AA3856">
            <v>0</v>
          </cell>
          <cell r="AE3856" t="e">
            <v>#N/A</v>
          </cell>
          <cell r="AG3856" t="e">
            <v>#N/A</v>
          </cell>
        </row>
        <row r="3857">
          <cell r="AA3857">
            <v>0</v>
          </cell>
          <cell r="AE3857" t="e">
            <v>#N/A</v>
          </cell>
          <cell r="AG3857" t="e">
            <v>#N/A</v>
          </cell>
        </row>
        <row r="3858">
          <cell r="AA3858">
            <v>0</v>
          </cell>
          <cell r="AE3858" t="e">
            <v>#N/A</v>
          </cell>
          <cell r="AG3858" t="e">
            <v>#N/A</v>
          </cell>
        </row>
        <row r="3859">
          <cell r="AA3859">
            <v>0</v>
          </cell>
          <cell r="AE3859" t="e">
            <v>#N/A</v>
          </cell>
          <cell r="AG3859" t="e">
            <v>#N/A</v>
          </cell>
        </row>
        <row r="3860">
          <cell r="AA3860">
            <v>0</v>
          </cell>
          <cell r="AE3860" t="e">
            <v>#N/A</v>
          </cell>
          <cell r="AG3860" t="e">
            <v>#N/A</v>
          </cell>
        </row>
        <row r="3861">
          <cell r="AA3861">
            <v>0</v>
          </cell>
          <cell r="AE3861" t="e">
            <v>#N/A</v>
          </cell>
          <cell r="AG3861" t="e">
            <v>#N/A</v>
          </cell>
        </row>
        <row r="3862">
          <cell r="AA3862">
            <v>0</v>
          </cell>
          <cell r="AE3862" t="e">
            <v>#N/A</v>
          </cell>
          <cell r="AG3862" t="e">
            <v>#N/A</v>
          </cell>
        </row>
        <row r="3863">
          <cell r="AA3863">
            <v>0</v>
          </cell>
          <cell r="AE3863" t="e">
            <v>#N/A</v>
          </cell>
          <cell r="AG3863" t="e">
            <v>#N/A</v>
          </cell>
        </row>
        <row r="3864">
          <cell r="AA3864">
            <v>0</v>
          </cell>
          <cell r="AE3864" t="e">
            <v>#N/A</v>
          </cell>
          <cell r="AG3864" t="e">
            <v>#N/A</v>
          </cell>
        </row>
        <row r="3865">
          <cell r="AA3865">
            <v>0</v>
          </cell>
          <cell r="AE3865" t="e">
            <v>#N/A</v>
          </cell>
          <cell r="AG3865" t="e">
            <v>#N/A</v>
          </cell>
        </row>
        <row r="3866">
          <cell r="AA3866">
            <v>0</v>
          </cell>
          <cell r="AE3866" t="e">
            <v>#N/A</v>
          </cell>
          <cell r="AG3866" t="e">
            <v>#N/A</v>
          </cell>
        </row>
        <row r="3867">
          <cell r="AA3867">
            <v>0</v>
          </cell>
          <cell r="AE3867" t="e">
            <v>#N/A</v>
          </cell>
          <cell r="AG3867" t="e">
            <v>#N/A</v>
          </cell>
        </row>
        <row r="3868">
          <cell r="AA3868">
            <v>0</v>
          </cell>
          <cell r="AE3868" t="e">
            <v>#N/A</v>
          </cell>
          <cell r="AG3868" t="e">
            <v>#N/A</v>
          </cell>
        </row>
        <row r="3869">
          <cell r="AA3869">
            <v>0</v>
          </cell>
          <cell r="AE3869" t="e">
            <v>#N/A</v>
          </cell>
          <cell r="AG3869" t="e">
            <v>#N/A</v>
          </cell>
        </row>
        <row r="3870">
          <cell r="AA3870">
            <v>0</v>
          </cell>
          <cell r="AE3870" t="e">
            <v>#N/A</v>
          </cell>
          <cell r="AG3870" t="e">
            <v>#N/A</v>
          </cell>
        </row>
        <row r="3871">
          <cell r="AA3871">
            <v>0</v>
          </cell>
          <cell r="AE3871" t="e">
            <v>#N/A</v>
          </cell>
          <cell r="AG3871" t="e">
            <v>#N/A</v>
          </cell>
        </row>
        <row r="3872">
          <cell r="AA3872">
            <v>0</v>
          </cell>
          <cell r="AE3872" t="e">
            <v>#N/A</v>
          </cell>
          <cell r="AG3872" t="e">
            <v>#N/A</v>
          </cell>
        </row>
        <row r="3873">
          <cell r="AA3873">
            <v>0</v>
          </cell>
          <cell r="AE3873" t="e">
            <v>#N/A</v>
          </cell>
          <cell r="AG3873" t="e">
            <v>#N/A</v>
          </cell>
        </row>
        <row r="3874">
          <cell r="AA3874">
            <v>0</v>
          </cell>
          <cell r="AE3874" t="e">
            <v>#N/A</v>
          </cell>
          <cell r="AG3874" t="e">
            <v>#N/A</v>
          </cell>
        </row>
        <row r="3875">
          <cell r="AA3875">
            <v>0</v>
          </cell>
          <cell r="AE3875" t="e">
            <v>#N/A</v>
          </cell>
          <cell r="AG3875" t="e">
            <v>#N/A</v>
          </cell>
        </row>
        <row r="3876">
          <cell r="AA3876">
            <v>0</v>
          </cell>
          <cell r="AE3876" t="e">
            <v>#N/A</v>
          </cell>
          <cell r="AG3876" t="e">
            <v>#N/A</v>
          </cell>
        </row>
        <row r="3877">
          <cell r="AA3877">
            <v>0</v>
          </cell>
          <cell r="AE3877" t="e">
            <v>#N/A</v>
          </cell>
          <cell r="AG3877" t="e">
            <v>#N/A</v>
          </cell>
        </row>
        <row r="3878">
          <cell r="AA3878">
            <v>0</v>
          </cell>
          <cell r="AE3878" t="e">
            <v>#N/A</v>
          </cell>
          <cell r="AG3878" t="e">
            <v>#N/A</v>
          </cell>
        </row>
        <row r="3879">
          <cell r="AA3879">
            <v>0</v>
          </cell>
          <cell r="AE3879" t="e">
            <v>#N/A</v>
          </cell>
          <cell r="AG3879" t="e">
            <v>#N/A</v>
          </cell>
        </row>
        <row r="3880">
          <cell r="AA3880">
            <v>0</v>
          </cell>
          <cell r="AE3880" t="e">
            <v>#N/A</v>
          </cell>
          <cell r="AG3880" t="e">
            <v>#N/A</v>
          </cell>
        </row>
        <row r="3881">
          <cell r="AA3881">
            <v>0</v>
          </cell>
          <cell r="AE3881" t="e">
            <v>#N/A</v>
          </cell>
          <cell r="AG3881" t="e">
            <v>#N/A</v>
          </cell>
        </row>
        <row r="3882">
          <cell r="AA3882">
            <v>0</v>
          </cell>
          <cell r="AE3882" t="e">
            <v>#N/A</v>
          </cell>
          <cell r="AG3882" t="e">
            <v>#N/A</v>
          </cell>
        </row>
        <row r="3883">
          <cell r="AA3883">
            <v>0</v>
          </cell>
          <cell r="AE3883" t="e">
            <v>#N/A</v>
          </cell>
          <cell r="AG3883" t="e">
            <v>#N/A</v>
          </cell>
        </row>
        <row r="3884">
          <cell r="AA3884">
            <v>0</v>
          </cell>
          <cell r="AE3884" t="e">
            <v>#N/A</v>
          </cell>
          <cell r="AG3884" t="e">
            <v>#N/A</v>
          </cell>
        </row>
        <row r="3885">
          <cell r="AA3885">
            <v>0</v>
          </cell>
          <cell r="AE3885" t="e">
            <v>#N/A</v>
          </cell>
          <cell r="AG3885" t="e">
            <v>#N/A</v>
          </cell>
        </row>
        <row r="3886">
          <cell r="AA3886">
            <v>0</v>
          </cell>
          <cell r="AE3886" t="e">
            <v>#N/A</v>
          </cell>
          <cell r="AG3886" t="e">
            <v>#N/A</v>
          </cell>
        </row>
        <row r="3887">
          <cell r="AA3887">
            <v>0</v>
          </cell>
          <cell r="AE3887" t="e">
            <v>#N/A</v>
          </cell>
          <cell r="AG3887" t="e">
            <v>#N/A</v>
          </cell>
        </row>
        <row r="3888">
          <cell r="AA3888">
            <v>0</v>
          </cell>
          <cell r="AE3888" t="e">
            <v>#N/A</v>
          </cell>
          <cell r="AG3888" t="e">
            <v>#N/A</v>
          </cell>
        </row>
        <row r="3889">
          <cell r="AA3889">
            <v>0</v>
          </cell>
          <cell r="AE3889" t="e">
            <v>#N/A</v>
          </cell>
          <cell r="AG3889" t="e">
            <v>#N/A</v>
          </cell>
        </row>
        <row r="3890">
          <cell r="AA3890">
            <v>0</v>
          </cell>
          <cell r="AE3890" t="e">
            <v>#N/A</v>
          </cell>
          <cell r="AG3890" t="e">
            <v>#N/A</v>
          </cell>
        </row>
        <row r="3891">
          <cell r="AA3891">
            <v>0</v>
          </cell>
          <cell r="AE3891" t="e">
            <v>#N/A</v>
          </cell>
          <cell r="AG3891" t="e">
            <v>#N/A</v>
          </cell>
        </row>
        <row r="3892">
          <cell r="AA3892">
            <v>0</v>
          </cell>
          <cell r="AE3892" t="e">
            <v>#N/A</v>
          </cell>
          <cell r="AG3892" t="e">
            <v>#N/A</v>
          </cell>
        </row>
        <row r="3893">
          <cell r="AA3893">
            <v>0</v>
          </cell>
          <cell r="AE3893" t="e">
            <v>#N/A</v>
          </cell>
          <cell r="AG3893" t="e">
            <v>#N/A</v>
          </cell>
        </row>
        <row r="3894">
          <cell r="AA3894">
            <v>0</v>
          </cell>
          <cell r="AE3894" t="e">
            <v>#N/A</v>
          </cell>
          <cell r="AG3894" t="e">
            <v>#N/A</v>
          </cell>
        </row>
        <row r="3895">
          <cell r="AA3895">
            <v>0</v>
          </cell>
          <cell r="AE3895" t="e">
            <v>#N/A</v>
          </cell>
          <cell r="AG3895" t="e">
            <v>#N/A</v>
          </cell>
        </row>
        <row r="3896">
          <cell r="AA3896">
            <v>0</v>
          </cell>
          <cell r="AE3896" t="e">
            <v>#N/A</v>
          </cell>
          <cell r="AG3896" t="e">
            <v>#N/A</v>
          </cell>
        </row>
        <row r="3897">
          <cell r="AA3897">
            <v>0</v>
          </cell>
          <cell r="AE3897" t="e">
            <v>#N/A</v>
          </cell>
          <cell r="AG3897" t="e">
            <v>#N/A</v>
          </cell>
        </row>
        <row r="3898">
          <cell r="AA3898">
            <v>0</v>
          </cell>
          <cell r="AE3898" t="e">
            <v>#N/A</v>
          </cell>
          <cell r="AG3898" t="e">
            <v>#N/A</v>
          </cell>
        </row>
        <row r="3899">
          <cell r="AA3899">
            <v>0</v>
          </cell>
          <cell r="AE3899" t="e">
            <v>#N/A</v>
          </cell>
          <cell r="AG3899" t="e">
            <v>#N/A</v>
          </cell>
        </row>
        <row r="3900">
          <cell r="AA3900">
            <v>0</v>
          </cell>
          <cell r="AE3900" t="e">
            <v>#N/A</v>
          </cell>
          <cell r="AG3900" t="e">
            <v>#N/A</v>
          </cell>
        </row>
        <row r="3901">
          <cell r="AA3901">
            <v>0</v>
          </cell>
          <cell r="AE3901" t="e">
            <v>#N/A</v>
          </cell>
          <cell r="AG3901" t="e">
            <v>#N/A</v>
          </cell>
        </row>
        <row r="3902">
          <cell r="AA3902">
            <v>0</v>
          </cell>
          <cell r="AE3902" t="e">
            <v>#N/A</v>
          </cell>
          <cell r="AG3902" t="e">
            <v>#N/A</v>
          </cell>
        </row>
        <row r="3903">
          <cell r="AA3903">
            <v>0</v>
          </cell>
          <cell r="AE3903" t="e">
            <v>#N/A</v>
          </cell>
          <cell r="AG3903" t="e">
            <v>#N/A</v>
          </cell>
        </row>
        <row r="3904">
          <cell r="AA3904">
            <v>0</v>
          </cell>
          <cell r="AE3904" t="e">
            <v>#N/A</v>
          </cell>
          <cell r="AG3904" t="e">
            <v>#N/A</v>
          </cell>
        </row>
        <row r="3905">
          <cell r="AA3905">
            <v>0</v>
          </cell>
          <cell r="AE3905" t="e">
            <v>#N/A</v>
          </cell>
          <cell r="AG3905" t="e">
            <v>#N/A</v>
          </cell>
        </row>
        <row r="3906">
          <cell r="AA3906">
            <v>0</v>
          </cell>
          <cell r="AE3906" t="e">
            <v>#N/A</v>
          </cell>
          <cell r="AG3906" t="e">
            <v>#N/A</v>
          </cell>
        </row>
        <row r="3907">
          <cell r="AA3907">
            <v>0</v>
          </cell>
          <cell r="AE3907" t="e">
            <v>#N/A</v>
          </cell>
          <cell r="AG3907" t="e">
            <v>#N/A</v>
          </cell>
        </row>
        <row r="3908">
          <cell r="AA3908">
            <v>0</v>
          </cell>
          <cell r="AE3908" t="e">
            <v>#N/A</v>
          </cell>
          <cell r="AG3908" t="e">
            <v>#N/A</v>
          </cell>
        </row>
        <row r="3909">
          <cell r="AA3909">
            <v>0</v>
          </cell>
          <cell r="AE3909" t="e">
            <v>#N/A</v>
          </cell>
          <cell r="AG3909" t="e">
            <v>#N/A</v>
          </cell>
        </row>
        <row r="3910">
          <cell r="AA3910">
            <v>0</v>
          </cell>
          <cell r="AE3910" t="e">
            <v>#N/A</v>
          </cell>
          <cell r="AG3910" t="e">
            <v>#N/A</v>
          </cell>
        </row>
        <row r="3911">
          <cell r="AA3911">
            <v>0</v>
          </cell>
          <cell r="AE3911" t="e">
            <v>#N/A</v>
          </cell>
          <cell r="AG3911" t="e">
            <v>#N/A</v>
          </cell>
        </row>
        <row r="3912">
          <cell r="AA3912">
            <v>0</v>
          </cell>
          <cell r="AE3912" t="e">
            <v>#N/A</v>
          </cell>
          <cell r="AG3912" t="e">
            <v>#N/A</v>
          </cell>
        </row>
        <row r="3913">
          <cell r="AA3913">
            <v>0</v>
          </cell>
          <cell r="AE3913" t="e">
            <v>#N/A</v>
          </cell>
          <cell r="AG3913" t="e">
            <v>#N/A</v>
          </cell>
        </row>
        <row r="3914">
          <cell r="AA3914">
            <v>0</v>
          </cell>
          <cell r="AE3914" t="e">
            <v>#N/A</v>
          </cell>
          <cell r="AG3914" t="e">
            <v>#N/A</v>
          </cell>
        </row>
        <row r="3915">
          <cell r="AA3915">
            <v>0</v>
          </cell>
          <cell r="AE3915" t="e">
            <v>#N/A</v>
          </cell>
          <cell r="AG3915" t="e">
            <v>#N/A</v>
          </cell>
        </row>
        <row r="3916">
          <cell r="AA3916">
            <v>0</v>
          </cell>
          <cell r="AE3916" t="e">
            <v>#N/A</v>
          </cell>
          <cell r="AG3916" t="e">
            <v>#N/A</v>
          </cell>
        </row>
        <row r="3917">
          <cell r="AA3917">
            <v>0</v>
          </cell>
          <cell r="AE3917" t="e">
            <v>#N/A</v>
          </cell>
          <cell r="AG3917" t="e">
            <v>#N/A</v>
          </cell>
        </row>
        <row r="3918">
          <cell r="AA3918">
            <v>0</v>
          </cell>
          <cell r="AE3918" t="e">
            <v>#N/A</v>
          </cell>
          <cell r="AG3918" t="e">
            <v>#N/A</v>
          </cell>
        </row>
        <row r="3919">
          <cell r="AA3919">
            <v>0</v>
          </cell>
          <cell r="AE3919" t="e">
            <v>#N/A</v>
          </cell>
          <cell r="AG3919" t="e">
            <v>#N/A</v>
          </cell>
        </row>
        <row r="3920">
          <cell r="AA3920">
            <v>0</v>
          </cell>
          <cell r="AE3920" t="e">
            <v>#N/A</v>
          </cell>
          <cell r="AG3920" t="e">
            <v>#N/A</v>
          </cell>
        </row>
        <row r="3921">
          <cell r="AA3921">
            <v>0</v>
          </cell>
          <cell r="AE3921" t="e">
            <v>#N/A</v>
          </cell>
          <cell r="AG3921" t="e">
            <v>#N/A</v>
          </cell>
        </row>
        <row r="3922">
          <cell r="AA3922">
            <v>0</v>
          </cell>
          <cell r="AE3922" t="e">
            <v>#N/A</v>
          </cell>
          <cell r="AG3922" t="e">
            <v>#N/A</v>
          </cell>
        </row>
        <row r="3923">
          <cell r="AA3923">
            <v>0</v>
          </cell>
          <cell r="AE3923" t="e">
            <v>#N/A</v>
          </cell>
          <cell r="AG3923" t="e">
            <v>#N/A</v>
          </cell>
        </row>
        <row r="3924">
          <cell r="AA3924">
            <v>0</v>
          </cell>
          <cell r="AE3924" t="e">
            <v>#N/A</v>
          </cell>
          <cell r="AG3924" t="e">
            <v>#N/A</v>
          </cell>
        </row>
        <row r="3925">
          <cell r="AA3925">
            <v>0</v>
          </cell>
          <cell r="AE3925" t="e">
            <v>#N/A</v>
          </cell>
          <cell r="AG3925" t="e">
            <v>#N/A</v>
          </cell>
        </row>
        <row r="3926">
          <cell r="AA3926">
            <v>0</v>
          </cell>
          <cell r="AE3926" t="e">
            <v>#N/A</v>
          </cell>
          <cell r="AG3926" t="e">
            <v>#N/A</v>
          </cell>
        </row>
        <row r="3927">
          <cell r="AA3927">
            <v>0</v>
          </cell>
          <cell r="AE3927" t="e">
            <v>#N/A</v>
          </cell>
          <cell r="AG3927" t="e">
            <v>#N/A</v>
          </cell>
        </row>
        <row r="3928">
          <cell r="AA3928">
            <v>0</v>
          </cell>
          <cell r="AE3928" t="e">
            <v>#N/A</v>
          </cell>
          <cell r="AG3928" t="e">
            <v>#N/A</v>
          </cell>
        </row>
        <row r="3929">
          <cell r="AA3929">
            <v>0</v>
          </cell>
          <cell r="AE3929" t="e">
            <v>#N/A</v>
          </cell>
          <cell r="AG3929" t="e">
            <v>#N/A</v>
          </cell>
        </row>
        <row r="3930">
          <cell r="AA3930">
            <v>0</v>
          </cell>
          <cell r="AE3930" t="e">
            <v>#N/A</v>
          </cell>
          <cell r="AG3930" t="e">
            <v>#N/A</v>
          </cell>
        </row>
        <row r="3931">
          <cell r="AA3931">
            <v>0</v>
          </cell>
          <cell r="AE3931" t="e">
            <v>#N/A</v>
          </cell>
          <cell r="AG3931" t="e">
            <v>#N/A</v>
          </cell>
        </row>
        <row r="3932">
          <cell r="AA3932">
            <v>0</v>
          </cell>
          <cell r="AE3932" t="e">
            <v>#N/A</v>
          </cell>
          <cell r="AG3932" t="e">
            <v>#N/A</v>
          </cell>
        </row>
        <row r="3933">
          <cell r="AA3933">
            <v>0</v>
          </cell>
          <cell r="AE3933" t="e">
            <v>#N/A</v>
          </cell>
          <cell r="AG3933" t="e">
            <v>#N/A</v>
          </cell>
        </row>
        <row r="3934">
          <cell r="AA3934">
            <v>0</v>
          </cell>
          <cell r="AE3934" t="e">
            <v>#N/A</v>
          </cell>
          <cell r="AG3934" t="e">
            <v>#N/A</v>
          </cell>
        </row>
        <row r="3935">
          <cell r="AA3935">
            <v>0</v>
          </cell>
          <cell r="AE3935" t="e">
            <v>#N/A</v>
          </cell>
          <cell r="AG3935" t="e">
            <v>#N/A</v>
          </cell>
        </row>
        <row r="3936">
          <cell r="AA3936">
            <v>0</v>
          </cell>
          <cell r="AE3936" t="e">
            <v>#N/A</v>
          </cell>
          <cell r="AG3936" t="e">
            <v>#N/A</v>
          </cell>
        </row>
        <row r="3937">
          <cell r="AA3937">
            <v>0</v>
          </cell>
          <cell r="AE3937" t="e">
            <v>#N/A</v>
          </cell>
          <cell r="AG3937" t="e">
            <v>#N/A</v>
          </cell>
        </row>
        <row r="3938">
          <cell r="AA3938">
            <v>0</v>
          </cell>
          <cell r="AE3938" t="e">
            <v>#N/A</v>
          </cell>
          <cell r="AG3938" t="e">
            <v>#N/A</v>
          </cell>
        </row>
        <row r="3939">
          <cell r="AA3939">
            <v>0</v>
          </cell>
          <cell r="AE3939" t="e">
            <v>#N/A</v>
          </cell>
          <cell r="AG3939" t="e">
            <v>#N/A</v>
          </cell>
        </row>
        <row r="3940">
          <cell r="AA3940">
            <v>0</v>
          </cell>
          <cell r="AE3940" t="e">
            <v>#N/A</v>
          </cell>
          <cell r="AG3940" t="e">
            <v>#N/A</v>
          </cell>
        </row>
        <row r="3941">
          <cell r="AA3941">
            <v>0</v>
          </cell>
          <cell r="AE3941" t="e">
            <v>#N/A</v>
          </cell>
          <cell r="AG3941" t="e">
            <v>#N/A</v>
          </cell>
        </row>
        <row r="3942">
          <cell r="AA3942">
            <v>0</v>
          </cell>
          <cell r="AE3942" t="e">
            <v>#N/A</v>
          </cell>
          <cell r="AG3942" t="e">
            <v>#N/A</v>
          </cell>
        </row>
        <row r="3943">
          <cell r="AA3943">
            <v>0</v>
          </cell>
          <cell r="AE3943" t="e">
            <v>#N/A</v>
          </cell>
          <cell r="AG3943" t="e">
            <v>#N/A</v>
          </cell>
        </row>
        <row r="3944">
          <cell r="AA3944">
            <v>0</v>
          </cell>
          <cell r="AE3944" t="e">
            <v>#N/A</v>
          </cell>
          <cell r="AG3944" t="e">
            <v>#N/A</v>
          </cell>
        </row>
        <row r="3945">
          <cell r="AA3945">
            <v>0</v>
          </cell>
          <cell r="AE3945" t="e">
            <v>#N/A</v>
          </cell>
          <cell r="AG3945" t="e">
            <v>#N/A</v>
          </cell>
        </row>
        <row r="3946">
          <cell r="AA3946">
            <v>0</v>
          </cell>
          <cell r="AE3946" t="e">
            <v>#N/A</v>
          </cell>
          <cell r="AG3946" t="e">
            <v>#N/A</v>
          </cell>
        </row>
        <row r="3947">
          <cell r="AA3947">
            <v>0</v>
          </cell>
          <cell r="AE3947" t="e">
            <v>#N/A</v>
          </cell>
          <cell r="AG3947" t="e">
            <v>#N/A</v>
          </cell>
        </row>
        <row r="3948">
          <cell r="AA3948">
            <v>0</v>
          </cell>
          <cell r="AE3948" t="e">
            <v>#N/A</v>
          </cell>
          <cell r="AG3948" t="e">
            <v>#N/A</v>
          </cell>
        </row>
        <row r="3949">
          <cell r="AA3949">
            <v>0</v>
          </cell>
          <cell r="AE3949" t="e">
            <v>#N/A</v>
          </cell>
          <cell r="AG3949" t="e">
            <v>#N/A</v>
          </cell>
        </row>
        <row r="3950">
          <cell r="AA3950">
            <v>0</v>
          </cell>
          <cell r="AE3950" t="e">
            <v>#N/A</v>
          </cell>
          <cell r="AG3950" t="e">
            <v>#N/A</v>
          </cell>
        </row>
        <row r="3951">
          <cell r="AA3951">
            <v>0</v>
          </cell>
          <cell r="AE3951" t="e">
            <v>#N/A</v>
          </cell>
          <cell r="AG3951" t="e">
            <v>#N/A</v>
          </cell>
        </row>
        <row r="3952">
          <cell r="AA3952">
            <v>0</v>
          </cell>
          <cell r="AE3952" t="e">
            <v>#N/A</v>
          </cell>
          <cell r="AG3952" t="e">
            <v>#N/A</v>
          </cell>
        </row>
        <row r="3953">
          <cell r="AA3953">
            <v>0</v>
          </cell>
          <cell r="AE3953" t="e">
            <v>#N/A</v>
          </cell>
          <cell r="AG3953" t="e">
            <v>#N/A</v>
          </cell>
        </row>
        <row r="3954">
          <cell r="AA3954">
            <v>0</v>
          </cell>
          <cell r="AE3954" t="e">
            <v>#N/A</v>
          </cell>
          <cell r="AG3954" t="e">
            <v>#N/A</v>
          </cell>
        </row>
        <row r="3955">
          <cell r="AA3955">
            <v>0</v>
          </cell>
          <cell r="AE3955" t="e">
            <v>#N/A</v>
          </cell>
          <cell r="AG3955" t="e">
            <v>#N/A</v>
          </cell>
        </row>
        <row r="3956">
          <cell r="AA3956">
            <v>0</v>
          </cell>
          <cell r="AE3956" t="e">
            <v>#N/A</v>
          </cell>
          <cell r="AG3956" t="e">
            <v>#N/A</v>
          </cell>
        </row>
        <row r="3957">
          <cell r="AA3957">
            <v>0</v>
          </cell>
          <cell r="AE3957" t="e">
            <v>#N/A</v>
          </cell>
          <cell r="AG3957" t="e">
            <v>#N/A</v>
          </cell>
        </row>
        <row r="3958">
          <cell r="AA3958">
            <v>0</v>
          </cell>
          <cell r="AE3958" t="e">
            <v>#N/A</v>
          </cell>
          <cell r="AG3958" t="e">
            <v>#N/A</v>
          </cell>
        </row>
        <row r="3959">
          <cell r="AA3959">
            <v>0</v>
          </cell>
          <cell r="AE3959" t="e">
            <v>#N/A</v>
          </cell>
          <cell r="AG3959" t="e">
            <v>#N/A</v>
          </cell>
        </row>
        <row r="3960">
          <cell r="AA3960">
            <v>0</v>
          </cell>
          <cell r="AE3960" t="e">
            <v>#N/A</v>
          </cell>
          <cell r="AG3960" t="e">
            <v>#N/A</v>
          </cell>
        </row>
        <row r="3961">
          <cell r="AA3961">
            <v>0</v>
          </cell>
          <cell r="AE3961" t="e">
            <v>#N/A</v>
          </cell>
          <cell r="AG3961" t="e">
            <v>#N/A</v>
          </cell>
        </row>
        <row r="3962">
          <cell r="AA3962">
            <v>0</v>
          </cell>
          <cell r="AE3962" t="e">
            <v>#N/A</v>
          </cell>
          <cell r="AG3962" t="e">
            <v>#N/A</v>
          </cell>
        </row>
        <row r="3963">
          <cell r="AA3963">
            <v>0</v>
          </cell>
          <cell r="AE3963" t="e">
            <v>#N/A</v>
          </cell>
          <cell r="AG3963" t="e">
            <v>#N/A</v>
          </cell>
        </row>
        <row r="3964">
          <cell r="AA3964">
            <v>0</v>
          </cell>
          <cell r="AE3964" t="e">
            <v>#N/A</v>
          </cell>
          <cell r="AG3964" t="e">
            <v>#N/A</v>
          </cell>
        </row>
        <row r="3965">
          <cell r="AA3965">
            <v>0</v>
          </cell>
          <cell r="AE3965" t="e">
            <v>#N/A</v>
          </cell>
          <cell r="AG3965" t="e">
            <v>#N/A</v>
          </cell>
        </row>
        <row r="3966">
          <cell r="AA3966">
            <v>0</v>
          </cell>
          <cell r="AE3966" t="e">
            <v>#N/A</v>
          </cell>
          <cell r="AG3966" t="e">
            <v>#N/A</v>
          </cell>
        </row>
        <row r="3967">
          <cell r="AA3967">
            <v>0</v>
          </cell>
          <cell r="AE3967" t="e">
            <v>#N/A</v>
          </cell>
          <cell r="AG3967" t="e">
            <v>#N/A</v>
          </cell>
        </row>
        <row r="3968">
          <cell r="AA3968">
            <v>0</v>
          </cell>
          <cell r="AE3968" t="e">
            <v>#N/A</v>
          </cell>
          <cell r="AG3968" t="e">
            <v>#N/A</v>
          </cell>
        </row>
        <row r="3969">
          <cell r="AA3969">
            <v>0</v>
          </cell>
          <cell r="AE3969" t="e">
            <v>#N/A</v>
          </cell>
          <cell r="AG3969" t="e">
            <v>#N/A</v>
          </cell>
        </row>
        <row r="3970">
          <cell r="AA3970">
            <v>0</v>
          </cell>
          <cell r="AE3970" t="e">
            <v>#N/A</v>
          </cell>
          <cell r="AG3970" t="e">
            <v>#N/A</v>
          </cell>
        </row>
        <row r="3971">
          <cell r="AA3971">
            <v>0</v>
          </cell>
          <cell r="AE3971" t="e">
            <v>#N/A</v>
          </cell>
          <cell r="AG3971" t="e">
            <v>#N/A</v>
          </cell>
        </row>
        <row r="3972">
          <cell r="AA3972">
            <v>0</v>
          </cell>
          <cell r="AE3972" t="e">
            <v>#N/A</v>
          </cell>
          <cell r="AG3972" t="e">
            <v>#N/A</v>
          </cell>
        </row>
        <row r="3973">
          <cell r="AA3973">
            <v>0</v>
          </cell>
          <cell r="AE3973" t="e">
            <v>#N/A</v>
          </cell>
          <cell r="AG3973" t="e">
            <v>#N/A</v>
          </cell>
        </row>
        <row r="3974">
          <cell r="AA3974">
            <v>0</v>
          </cell>
          <cell r="AE3974" t="e">
            <v>#N/A</v>
          </cell>
          <cell r="AG3974" t="e">
            <v>#N/A</v>
          </cell>
        </row>
        <row r="3975">
          <cell r="AA3975">
            <v>0</v>
          </cell>
          <cell r="AE3975" t="e">
            <v>#N/A</v>
          </cell>
          <cell r="AG3975" t="e">
            <v>#N/A</v>
          </cell>
        </row>
        <row r="3976">
          <cell r="AA3976">
            <v>0</v>
          </cell>
          <cell r="AE3976" t="e">
            <v>#N/A</v>
          </cell>
          <cell r="AG3976" t="e">
            <v>#N/A</v>
          </cell>
        </row>
        <row r="3977">
          <cell r="AA3977">
            <v>0</v>
          </cell>
          <cell r="AE3977" t="e">
            <v>#N/A</v>
          </cell>
          <cell r="AG3977" t="e">
            <v>#N/A</v>
          </cell>
        </row>
        <row r="3978">
          <cell r="AA3978">
            <v>0</v>
          </cell>
          <cell r="AE3978" t="e">
            <v>#N/A</v>
          </cell>
          <cell r="AG3978" t="e">
            <v>#N/A</v>
          </cell>
        </row>
        <row r="3979">
          <cell r="AA3979">
            <v>0</v>
          </cell>
          <cell r="AE3979" t="e">
            <v>#N/A</v>
          </cell>
          <cell r="AG3979" t="e">
            <v>#N/A</v>
          </cell>
        </row>
      </sheetData>
      <sheetData sheetId="3">
        <row r="5">
          <cell r="A5" t="str">
            <v>O101</v>
          </cell>
        </row>
        <row r="6">
          <cell r="A6" t="str">
            <v>O102</v>
          </cell>
        </row>
        <row r="7">
          <cell r="A7" t="str">
            <v>O103</v>
          </cell>
        </row>
        <row r="8">
          <cell r="A8" t="str">
            <v>O104</v>
          </cell>
        </row>
        <row r="9">
          <cell r="A9" t="str">
            <v>O105</v>
          </cell>
        </row>
        <row r="10">
          <cell r="A10" t="str">
            <v>O106</v>
          </cell>
        </row>
        <row r="11">
          <cell r="A11" t="str">
            <v>O107</v>
          </cell>
        </row>
        <row r="12">
          <cell r="A12" t="str">
            <v>O108</v>
          </cell>
        </row>
        <row r="13">
          <cell r="A13" t="str">
            <v>O109</v>
          </cell>
        </row>
        <row r="14">
          <cell r="A14" t="str">
            <v>O110</v>
          </cell>
        </row>
        <row r="15">
          <cell r="A15" t="str">
            <v>O111</v>
          </cell>
        </row>
        <row r="16">
          <cell r="A16" t="str">
            <v>O112</v>
          </cell>
        </row>
        <row r="17">
          <cell r="A17" t="str">
            <v>O113</v>
          </cell>
        </row>
        <row r="18">
          <cell r="A18" t="str">
            <v>O114</v>
          </cell>
        </row>
        <row r="19">
          <cell r="A19" t="str">
            <v>O115</v>
          </cell>
        </row>
        <row r="20">
          <cell r="A20" t="str">
            <v>O116</v>
          </cell>
        </row>
        <row r="21">
          <cell r="A21" t="str">
            <v>O117</v>
          </cell>
        </row>
        <row r="22">
          <cell r="A22" t="str">
            <v>O118</v>
          </cell>
        </row>
        <row r="23">
          <cell r="A23" t="str">
            <v>O119</v>
          </cell>
        </row>
        <row r="24">
          <cell r="A24" t="str">
            <v>O120</v>
          </cell>
        </row>
        <row r="25">
          <cell r="A25" t="str">
            <v>O121</v>
          </cell>
        </row>
        <row r="26">
          <cell r="A26" t="str">
            <v>O122</v>
          </cell>
        </row>
        <row r="27">
          <cell r="A27" t="str">
            <v>O123</v>
          </cell>
        </row>
        <row r="28">
          <cell r="A28" t="str">
            <v>O124</v>
          </cell>
        </row>
        <row r="29">
          <cell r="A29" t="str">
            <v>O125</v>
          </cell>
        </row>
        <row r="30">
          <cell r="A30" t="str">
            <v>O126</v>
          </cell>
        </row>
        <row r="31">
          <cell r="A31" t="str">
            <v>O127</v>
          </cell>
        </row>
        <row r="32">
          <cell r="A32" t="str">
            <v>O128</v>
          </cell>
        </row>
        <row r="33">
          <cell r="A33" t="str">
            <v>O129</v>
          </cell>
        </row>
        <row r="34">
          <cell r="A34" t="str">
            <v>O130</v>
          </cell>
        </row>
        <row r="35">
          <cell r="A35" t="str">
            <v>O131</v>
          </cell>
        </row>
        <row r="36">
          <cell r="A36" t="str">
            <v>O132</v>
          </cell>
        </row>
        <row r="37">
          <cell r="A37" t="str">
            <v>O133</v>
          </cell>
        </row>
        <row r="38">
          <cell r="A38" t="str">
            <v>O134</v>
          </cell>
        </row>
        <row r="39">
          <cell r="A39" t="str">
            <v>O135</v>
          </cell>
        </row>
        <row r="40">
          <cell r="A40" t="str">
            <v>O136</v>
          </cell>
        </row>
        <row r="41">
          <cell r="A41" t="str">
            <v>O137</v>
          </cell>
        </row>
        <row r="42">
          <cell r="A42" t="str">
            <v>O138</v>
          </cell>
        </row>
        <row r="43">
          <cell r="A43" t="str">
            <v>O139</v>
          </cell>
        </row>
        <row r="44">
          <cell r="A44" t="str">
            <v>O140</v>
          </cell>
        </row>
        <row r="45">
          <cell r="A45" t="str">
            <v>O141</v>
          </cell>
        </row>
        <row r="46">
          <cell r="A46" t="str">
            <v>O142</v>
          </cell>
        </row>
        <row r="47">
          <cell r="A47" t="str">
            <v>O143</v>
          </cell>
        </row>
        <row r="48">
          <cell r="A48" t="str">
            <v>O144</v>
          </cell>
        </row>
        <row r="49">
          <cell r="A49" t="str">
            <v>O145</v>
          </cell>
        </row>
        <row r="50">
          <cell r="A50" t="str">
            <v>O146</v>
          </cell>
        </row>
        <row r="51">
          <cell r="A51" t="str">
            <v>O147</v>
          </cell>
        </row>
        <row r="52">
          <cell r="A52" t="str">
            <v>O148</v>
          </cell>
        </row>
        <row r="53">
          <cell r="A53" t="str">
            <v>O149</v>
          </cell>
        </row>
        <row r="54">
          <cell r="A54" t="str">
            <v>O150</v>
          </cell>
        </row>
        <row r="55">
          <cell r="A55" t="str">
            <v>O151</v>
          </cell>
        </row>
        <row r="56">
          <cell r="A56" t="str">
            <v>O152</v>
          </cell>
        </row>
        <row r="57">
          <cell r="A57" t="str">
            <v>O153</v>
          </cell>
        </row>
        <row r="58">
          <cell r="A58" t="str">
            <v>O154</v>
          </cell>
        </row>
        <row r="59">
          <cell r="A59" t="str">
            <v>O155</v>
          </cell>
        </row>
        <row r="60">
          <cell r="A60" t="str">
            <v>O156</v>
          </cell>
        </row>
        <row r="61">
          <cell r="A61" t="str">
            <v>O157</v>
          </cell>
        </row>
        <row r="62">
          <cell r="A62" t="str">
            <v>O158</v>
          </cell>
        </row>
        <row r="63">
          <cell r="A63" t="str">
            <v>O159</v>
          </cell>
        </row>
        <row r="64">
          <cell r="A64" t="str">
            <v>O160</v>
          </cell>
        </row>
        <row r="65">
          <cell r="A65" t="str">
            <v>O161</v>
          </cell>
        </row>
        <row r="66">
          <cell r="A66" t="str">
            <v>O162</v>
          </cell>
        </row>
        <row r="67">
          <cell r="A67" t="str">
            <v>O163</v>
          </cell>
        </row>
        <row r="68">
          <cell r="A68" t="str">
            <v>O164</v>
          </cell>
        </row>
        <row r="69">
          <cell r="A69" t="str">
            <v>O165</v>
          </cell>
        </row>
        <row r="70">
          <cell r="A70" t="str">
            <v>O166</v>
          </cell>
        </row>
        <row r="71">
          <cell r="A71" t="str">
            <v>O167</v>
          </cell>
        </row>
        <row r="72">
          <cell r="A72" t="str">
            <v>O168</v>
          </cell>
        </row>
        <row r="73">
          <cell r="A73" t="str">
            <v>O169</v>
          </cell>
        </row>
        <row r="74">
          <cell r="A74" t="str">
            <v>O170</v>
          </cell>
        </row>
        <row r="75">
          <cell r="A75" t="str">
            <v>O171</v>
          </cell>
        </row>
        <row r="76">
          <cell r="A76" t="str">
            <v>O172</v>
          </cell>
        </row>
        <row r="77">
          <cell r="A77" t="str">
            <v>O173</v>
          </cell>
        </row>
        <row r="78">
          <cell r="A78" t="str">
            <v>O174</v>
          </cell>
        </row>
        <row r="79">
          <cell r="A79" t="str">
            <v>O175</v>
          </cell>
        </row>
        <row r="80">
          <cell r="A80" t="str">
            <v>O176</v>
          </cell>
        </row>
        <row r="81">
          <cell r="A81" t="str">
            <v>O177</v>
          </cell>
        </row>
        <row r="82">
          <cell r="A82" t="str">
            <v>O178</v>
          </cell>
        </row>
        <row r="83">
          <cell r="A83" t="str">
            <v>O179</v>
          </cell>
        </row>
        <row r="84">
          <cell r="A84" t="str">
            <v>O180</v>
          </cell>
        </row>
        <row r="85">
          <cell r="A85" t="str">
            <v>O181</v>
          </cell>
        </row>
        <row r="86">
          <cell r="A86" t="str">
            <v>O182</v>
          </cell>
        </row>
        <row r="87">
          <cell r="A87" t="str">
            <v>O183</v>
          </cell>
        </row>
        <row r="88">
          <cell r="A88" t="str">
            <v>O184</v>
          </cell>
        </row>
        <row r="89">
          <cell r="A89" t="str">
            <v>O185</v>
          </cell>
        </row>
        <row r="90">
          <cell r="A90" t="str">
            <v>O186</v>
          </cell>
        </row>
        <row r="91">
          <cell r="A91" t="str">
            <v>O187</v>
          </cell>
        </row>
        <row r="92">
          <cell r="A92" t="str">
            <v>O188</v>
          </cell>
        </row>
        <row r="93">
          <cell r="A93" t="str">
            <v>O189</v>
          </cell>
        </row>
        <row r="94">
          <cell r="A94" t="str">
            <v>O190</v>
          </cell>
        </row>
        <row r="95">
          <cell r="A95" t="str">
            <v>O191</v>
          </cell>
        </row>
        <row r="96">
          <cell r="A96" t="str">
            <v>O192</v>
          </cell>
        </row>
        <row r="97">
          <cell r="A97" t="str">
            <v>O193</v>
          </cell>
        </row>
        <row r="98">
          <cell r="A98" t="str">
            <v>O194</v>
          </cell>
        </row>
        <row r="99">
          <cell r="A99" t="str">
            <v>O195</v>
          </cell>
        </row>
        <row r="100">
          <cell r="A100" t="str">
            <v>O196</v>
          </cell>
        </row>
        <row r="101">
          <cell r="A101" t="str">
            <v>O197</v>
          </cell>
        </row>
        <row r="102">
          <cell r="A102" t="str">
            <v>O198</v>
          </cell>
        </row>
        <row r="103">
          <cell r="A103" t="str">
            <v>O199</v>
          </cell>
        </row>
        <row r="104">
          <cell r="A104" t="str">
            <v>O200</v>
          </cell>
        </row>
        <row r="105">
          <cell r="A105" t="str">
            <v>O201</v>
          </cell>
        </row>
        <row r="106">
          <cell r="A106" t="str">
            <v>O202</v>
          </cell>
        </row>
        <row r="107">
          <cell r="A107" t="str">
            <v>O203</v>
          </cell>
        </row>
        <row r="108">
          <cell r="A108" t="str">
            <v>O204</v>
          </cell>
        </row>
        <row r="109">
          <cell r="A109" t="str">
            <v>O205</v>
          </cell>
        </row>
        <row r="110">
          <cell r="A110" t="str">
            <v>O206</v>
          </cell>
        </row>
        <row r="111">
          <cell r="A111" t="str">
            <v>O207</v>
          </cell>
        </row>
        <row r="112">
          <cell r="A112" t="str">
            <v>O208</v>
          </cell>
        </row>
        <row r="113">
          <cell r="A113" t="str">
            <v>O209</v>
          </cell>
        </row>
        <row r="114">
          <cell r="A114" t="str">
            <v>O210</v>
          </cell>
        </row>
        <row r="115">
          <cell r="A115" t="str">
            <v>O211</v>
          </cell>
        </row>
        <row r="116">
          <cell r="A116" t="str">
            <v>O212</v>
          </cell>
        </row>
        <row r="117">
          <cell r="A117" t="str">
            <v>O213</v>
          </cell>
        </row>
        <row r="118">
          <cell r="A118" t="str">
            <v>O214</v>
          </cell>
        </row>
        <row r="119">
          <cell r="A119" t="str">
            <v>O215</v>
          </cell>
        </row>
        <row r="120">
          <cell r="A120" t="str">
            <v>O216</v>
          </cell>
        </row>
        <row r="121">
          <cell r="A121" t="str">
            <v>O217</v>
          </cell>
        </row>
        <row r="122">
          <cell r="A122" t="str">
            <v>O218</v>
          </cell>
        </row>
        <row r="123">
          <cell r="A123" t="str">
            <v>O219</v>
          </cell>
        </row>
        <row r="124">
          <cell r="A124" t="str">
            <v>O220</v>
          </cell>
        </row>
        <row r="125">
          <cell r="A125" t="str">
            <v>O221</v>
          </cell>
        </row>
        <row r="126">
          <cell r="A126" t="str">
            <v>O222</v>
          </cell>
        </row>
        <row r="127">
          <cell r="A127" t="str">
            <v>O223</v>
          </cell>
        </row>
        <row r="128">
          <cell r="A128" t="str">
            <v>O224</v>
          </cell>
        </row>
        <row r="129">
          <cell r="A129" t="str">
            <v>O225</v>
          </cell>
        </row>
        <row r="130">
          <cell r="A130" t="str">
            <v>O226</v>
          </cell>
        </row>
        <row r="131">
          <cell r="A131" t="str">
            <v>O227</v>
          </cell>
        </row>
        <row r="132">
          <cell r="A132" t="str">
            <v>O228</v>
          </cell>
        </row>
        <row r="133">
          <cell r="A133" t="str">
            <v>O229</v>
          </cell>
        </row>
        <row r="134">
          <cell r="A134" t="str">
            <v>O230</v>
          </cell>
        </row>
        <row r="135">
          <cell r="A135" t="str">
            <v>O231</v>
          </cell>
        </row>
        <row r="136">
          <cell r="A136" t="str">
            <v>O232</v>
          </cell>
        </row>
        <row r="137">
          <cell r="A137" t="str">
            <v>O233</v>
          </cell>
        </row>
        <row r="138">
          <cell r="A138" t="str">
            <v>O234</v>
          </cell>
        </row>
        <row r="139">
          <cell r="A139" t="str">
            <v>O235</v>
          </cell>
        </row>
        <row r="140">
          <cell r="A140" t="str">
            <v>O236</v>
          </cell>
        </row>
        <row r="141">
          <cell r="A141" t="str">
            <v>O237</v>
          </cell>
        </row>
        <row r="142">
          <cell r="A142" t="str">
            <v>O238</v>
          </cell>
        </row>
        <row r="143">
          <cell r="A143" t="str">
            <v>O239</v>
          </cell>
        </row>
        <row r="144">
          <cell r="A144" t="str">
            <v>O240</v>
          </cell>
        </row>
        <row r="145">
          <cell r="A145" t="str">
            <v>O241</v>
          </cell>
        </row>
        <row r="146">
          <cell r="A146" t="str">
            <v>O242</v>
          </cell>
        </row>
        <row r="147">
          <cell r="A147" t="str">
            <v>O243</v>
          </cell>
        </row>
        <row r="148">
          <cell r="A148" t="str">
            <v>O244</v>
          </cell>
        </row>
        <row r="149">
          <cell r="A149" t="str">
            <v>O245</v>
          </cell>
        </row>
        <row r="150">
          <cell r="A150" t="str">
            <v>O246</v>
          </cell>
        </row>
        <row r="151">
          <cell r="A151" t="str">
            <v>O247</v>
          </cell>
        </row>
        <row r="152">
          <cell r="A152" t="str">
            <v>O248</v>
          </cell>
        </row>
        <row r="153">
          <cell r="A153" t="str">
            <v>O249</v>
          </cell>
        </row>
        <row r="154">
          <cell r="A154" t="str">
            <v>O250</v>
          </cell>
        </row>
        <row r="155">
          <cell r="A155" t="str">
            <v>O251</v>
          </cell>
        </row>
        <row r="156">
          <cell r="A156" t="str">
            <v>O252</v>
          </cell>
        </row>
        <row r="157">
          <cell r="A157" t="str">
            <v>O253</v>
          </cell>
        </row>
        <row r="158">
          <cell r="A158" t="str">
            <v>O254</v>
          </cell>
        </row>
        <row r="159">
          <cell r="A159" t="str">
            <v>O255</v>
          </cell>
        </row>
        <row r="160">
          <cell r="A160" t="str">
            <v>O256</v>
          </cell>
        </row>
        <row r="161">
          <cell r="A161" t="str">
            <v>O257</v>
          </cell>
        </row>
        <row r="162">
          <cell r="A162" t="str">
            <v>O258</v>
          </cell>
        </row>
        <row r="163">
          <cell r="A163" t="str">
            <v>O259</v>
          </cell>
        </row>
        <row r="164">
          <cell r="A164" t="str">
            <v>O260</v>
          </cell>
        </row>
        <row r="165">
          <cell r="A165" t="str">
            <v>O261</v>
          </cell>
        </row>
        <row r="166">
          <cell r="A166" t="str">
            <v>O262</v>
          </cell>
        </row>
        <row r="167">
          <cell r="A167" t="str">
            <v>O263</v>
          </cell>
        </row>
        <row r="168">
          <cell r="A168" t="str">
            <v>O264</v>
          </cell>
        </row>
        <row r="169">
          <cell r="A169" t="str">
            <v>O265</v>
          </cell>
        </row>
        <row r="170">
          <cell r="A170" t="str">
            <v>O266</v>
          </cell>
        </row>
        <row r="171">
          <cell r="A171" t="str">
            <v>O267</v>
          </cell>
        </row>
        <row r="172">
          <cell r="A172" t="str">
            <v>O268</v>
          </cell>
        </row>
        <row r="173">
          <cell r="A173" t="str">
            <v>O269</v>
          </cell>
        </row>
        <row r="174">
          <cell r="A174" t="str">
            <v>O270</v>
          </cell>
        </row>
        <row r="175">
          <cell r="A175" t="str">
            <v>O271</v>
          </cell>
        </row>
        <row r="176">
          <cell r="A176" t="str">
            <v>O272</v>
          </cell>
        </row>
        <row r="177">
          <cell r="A177" t="str">
            <v>O273</v>
          </cell>
        </row>
        <row r="178">
          <cell r="A178" t="str">
            <v>O274</v>
          </cell>
        </row>
        <row r="179">
          <cell r="A179" t="str">
            <v>O275</v>
          </cell>
        </row>
        <row r="180">
          <cell r="A180" t="str">
            <v>O276</v>
          </cell>
        </row>
        <row r="181">
          <cell r="A181" t="str">
            <v>O277</v>
          </cell>
        </row>
        <row r="182">
          <cell r="A182" t="str">
            <v>O278</v>
          </cell>
        </row>
        <row r="183">
          <cell r="A183" t="str">
            <v>O279</v>
          </cell>
        </row>
        <row r="184">
          <cell r="A184" t="str">
            <v>O280</v>
          </cell>
        </row>
        <row r="185">
          <cell r="A185" t="str">
            <v>O281</v>
          </cell>
        </row>
        <row r="186">
          <cell r="A186" t="str">
            <v>O282</v>
          </cell>
        </row>
        <row r="187">
          <cell r="A187" t="str">
            <v>O283</v>
          </cell>
        </row>
        <row r="188">
          <cell r="A188" t="str">
            <v>O284</v>
          </cell>
        </row>
        <row r="189">
          <cell r="A189" t="str">
            <v>O285</v>
          </cell>
        </row>
        <row r="190">
          <cell r="A190" t="str">
            <v>O286</v>
          </cell>
        </row>
        <row r="191">
          <cell r="A191" t="str">
            <v>O287</v>
          </cell>
        </row>
        <row r="192">
          <cell r="A192" t="str">
            <v>O288</v>
          </cell>
        </row>
        <row r="193">
          <cell r="A193" t="str">
            <v>O289</v>
          </cell>
        </row>
        <row r="194">
          <cell r="A194" t="str">
            <v>O290</v>
          </cell>
        </row>
        <row r="195">
          <cell r="A195" t="str">
            <v>O291</v>
          </cell>
        </row>
        <row r="196">
          <cell r="A196" t="str">
            <v>O292</v>
          </cell>
        </row>
        <row r="197">
          <cell r="A197" t="str">
            <v>O293</v>
          </cell>
        </row>
        <row r="198">
          <cell r="A198" t="str">
            <v>O294</v>
          </cell>
        </row>
        <row r="199">
          <cell r="A199" t="str">
            <v>O295</v>
          </cell>
        </row>
        <row r="200">
          <cell r="A200" t="str">
            <v>O296</v>
          </cell>
        </row>
        <row r="201">
          <cell r="A201" t="str">
            <v>O297</v>
          </cell>
        </row>
        <row r="202">
          <cell r="A202" t="str">
            <v>O298</v>
          </cell>
        </row>
        <row r="203">
          <cell r="A203" t="str">
            <v>O299</v>
          </cell>
        </row>
        <row r="204">
          <cell r="A204" t="str">
            <v>O300</v>
          </cell>
        </row>
        <row r="205">
          <cell r="A205" t="str">
            <v>O998</v>
          </cell>
          <cell r="B205" t="str">
            <v>Veräusserte Objekte (Abgang)</v>
          </cell>
        </row>
        <row r="206">
          <cell r="A206" t="str">
            <v>O999</v>
          </cell>
          <cell r="B206" t="str">
            <v>ZZ_Nicht zuweisbare Anlagen</v>
          </cell>
        </row>
      </sheetData>
      <sheetData sheetId="4">
        <row r="5">
          <cell r="A5" t="str">
            <v>A5001</v>
          </cell>
          <cell r="B5" t="e">
            <v>#N/A</v>
          </cell>
          <cell r="I5" t="e">
            <v>#N/A</v>
          </cell>
          <cell r="J5">
            <v>0</v>
          </cell>
          <cell r="K5" t="e">
            <v>#N/A</v>
          </cell>
          <cell r="L5" t="e">
            <v>#N/A</v>
          </cell>
          <cell r="M5"/>
          <cell r="N5"/>
        </row>
        <row r="6">
          <cell r="A6" t="str">
            <v>A5002</v>
          </cell>
          <cell r="B6" t="e">
            <v>#N/A</v>
          </cell>
          <cell r="I6" t="e">
            <v>#N/A</v>
          </cell>
          <cell r="J6">
            <v>0</v>
          </cell>
          <cell r="K6" t="e">
            <v>#N/A</v>
          </cell>
          <cell r="L6" t="e">
            <v>#N/A</v>
          </cell>
          <cell r="M6"/>
          <cell r="N6"/>
        </row>
        <row r="7">
          <cell r="A7" t="str">
            <v>A5003</v>
          </cell>
          <cell r="B7" t="e">
            <v>#N/A</v>
          </cell>
          <cell r="I7" t="e">
            <v>#N/A</v>
          </cell>
          <cell r="J7">
            <v>0</v>
          </cell>
          <cell r="K7" t="e">
            <v>#N/A</v>
          </cell>
          <cell r="L7" t="e">
            <v>#N/A</v>
          </cell>
          <cell r="M7"/>
          <cell r="N7"/>
        </row>
        <row r="8">
          <cell r="A8" t="str">
            <v>A5004</v>
          </cell>
          <cell r="B8" t="e">
            <v>#N/A</v>
          </cell>
          <cell r="I8" t="e">
            <v>#N/A</v>
          </cell>
          <cell r="J8">
            <v>0</v>
          </cell>
          <cell r="K8" t="e">
            <v>#N/A</v>
          </cell>
          <cell r="L8" t="e">
            <v>#N/A</v>
          </cell>
          <cell r="M8"/>
          <cell r="N8"/>
        </row>
        <row r="9">
          <cell r="A9" t="str">
            <v>A5005</v>
          </cell>
          <cell r="B9" t="e">
            <v>#N/A</v>
          </cell>
          <cell r="I9" t="e">
            <v>#N/A</v>
          </cell>
          <cell r="J9">
            <v>0</v>
          </cell>
          <cell r="K9" t="e">
            <v>#N/A</v>
          </cell>
          <cell r="L9" t="e">
            <v>#N/A</v>
          </cell>
          <cell r="M9"/>
          <cell r="N9"/>
        </row>
        <row r="10">
          <cell r="A10" t="str">
            <v>A5006</v>
          </cell>
          <cell r="B10" t="e">
            <v>#N/A</v>
          </cell>
          <cell r="I10" t="e">
            <v>#N/A</v>
          </cell>
          <cell r="J10">
            <v>0</v>
          </cell>
          <cell r="K10" t="e">
            <v>#N/A</v>
          </cell>
          <cell r="L10" t="e">
            <v>#N/A</v>
          </cell>
          <cell r="M10"/>
          <cell r="N10"/>
        </row>
        <row r="11">
          <cell r="A11" t="str">
            <v>A5007</v>
          </cell>
          <cell r="B11" t="e">
            <v>#N/A</v>
          </cell>
          <cell r="I11" t="e">
            <v>#N/A</v>
          </cell>
          <cell r="J11">
            <v>0</v>
          </cell>
          <cell r="K11" t="e">
            <v>#N/A</v>
          </cell>
          <cell r="L11" t="e">
            <v>#N/A</v>
          </cell>
          <cell r="M11"/>
          <cell r="N11"/>
        </row>
        <row r="12">
          <cell r="A12" t="str">
            <v>A5008</v>
          </cell>
          <cell r="B12" t="e">
            <v>#N/A</v>
          </cell>
          <cell r="I12" t="e">
            <v>#N/A</v>
          </cell>
          <cell r="J12">
            <v>0</v>
          </cell>
          <cell r="K12" t="e">
            <v>#N/A</v>
          </cell>
          <cell r="L12" t="e">
            <v>#N/A</v>
          </cell>
          <cell r="M12"/>
          <cell r="N12"/>
        </row>
        <row r="13">
          <cell r="A13" t="str">
            <v>A5009</v>
          </cell>
          <cell r="B13" t="e">
            <v>#N/A</v>
          </cell>
          <cell r="I13" t="e">
            <v>#N/A</v>
          </cell>
          <cell r="J13">
            <v>0</v>
          </cell>
          <cell r="K13" t="e">
            <v>#N/A</v>
          </cell>
          <cell r="L13" t="e">
            <v>#N/A</v>
          </cell>
          <cell r="M13"/>
          <cell r="N13"/>
        </row>
        <row r="14">
          <cell r="A14" t="str">
            <v>A5010</v>
          </cell>
          <cell r="B14" t="e">
            <v>#N/A</v>
          </cell>
          <cell r="I14" t="e">
            <v>#N/A</v>
          </cell>
          <cell r="J14">
            <v>0</v>
          </cell>
          <cell r="K14" t="e">
            <v>#N/A</v>
          </cell>
          <cell r="L14" t="e">
            <v>#N/A</v>
          </cell>
          <cell r="M14"/>
          <cell r="N14"/>
        </row>
        <row r="15">
          <cell r="A15" t="str">
            <v>A5011</v>
          </cell>
          <cell r="B15" t="e">
            <v>#N/A</v>
          </cell>
          <cell r="I15" t="e">
            <v>#N/A</v>
          </cell>
          <cell r="J15">
            <v>0</v>
          </cell>
          <cell r="K15" t="e">
            <v>#N/A</v>
          </cell>
          <cell r="L15" t="e">
            <v>#N/A</v>
          </cell>
          <cell r="M15"/>
          <cell r="N15"/>
        </row>
        <row r="16">
          <cell r="A16" t="str">
            <v>A5012</v>
          </cell>
          <cell r="B16" t="e">
            <v>#N/A</v>
          </cell>
          <cell r="I16" t="e">
            <v>#N/A</v>
          </cell>
          <cell r="J16">
            <v>0</v>
          </cell>
          <cell r="K16" t="e">
            <v>#N/A</v>
          </cell>
          <cell r="L16" t="e">
            <v>#N/A</v>
          </cell>
          <cell r="M16"/>
          <cell r="N16"/>
        </row>
        <row r="17">
          <cell r="A17" t="str">
            <v>A5013</v>
          </cell>
          <cell r="B17" t="e">
            <v>#N/A</v>
          </cell>
          <cell r="I17" t="e">
            <v>#N/A</v>
          </cell>
          <cell r="J17">
            <v>0</v>
          </cell>
          <cell r="K17" t="e">
            <v>#N/A</v>
          </cell>
          <cell r="L17" t="e">
            <v>#N/A</v>
          </cell>
          <cell r="M17"/>
          <cell r="N17"/>
        </row>
        <row r="18">
          <cell r="A18" t="str">
            <v>A5014</v>
          </cell>
          <cell r="B18" t="e">
            <v>#N/A</v>
          </cell>
          <cell r="I18" t="e">
            <v>#N/A</v>
          </cell>
          <cell r="J18">
            <v>0</v>
          </cell>
          <cell r="K18" t="e">
            <v>#N/A</v>
          </cell>
          <cell r="L18" t="e">
            <v>#N/A</v>
          </cell>
          <cell r="M18"/>
          <cell r="N18"/>
        </row>
        <row r="19">
          <cell r="A19" t="str">
            <v>A5015</v>
          </cell>
          <cell r="B19" t="e">
            <v>#N/A</v>
          </cell>
          <cell r="I19" t="e">
            <v>#N/A</v>
          </cell>
          <cell r="J19">
            <v>0</v>
          </cell>
          <cell r="K19" t="e">
            <v>#N/A</v>
          </cell>
          <cell r="L19" t="e">
            <v>#N/A</v>
          </cell>
          <cell r="M19"/>
          <cell r="N19"/>
        </row>
        <row r="20">
          <cell r="A20" t="str">
            <v>A5016</v>
          </cell>
          <cell r="B20" t="e">
            <v>#N/A</v>
          </cell>
          <cell r="I20" t="e">
            <v>#N/A</v>
          </cell>
          <cell r="J20">
            <v>0</v>
          </cell>
          <cell r="K20" t="e">
            <v>#N/A</v>
          </cell>
          <cell r="L20" t="e">
            <v>#N/A</v>
          </cell>
          <cell r="M20"/>
          <cell r="N20"/>
        </row>
        <row r="21">
          <cell r="A21" t="str">
            <v>A5017</v>
          </cell>
          <cell r="B21" t="e">
            <v>#N/A</v>
          </cell>
          <cell r="I21" t="e">
            <v>#N/A</v>
          </cell>
          <cell r="J21">
            <v>0</v>
          </cell>
          <cell r="K21" t="e">
            <v>#N/A</v>
          </cell>
          <cell r="L21" t="e">
            <v>#N/A</v>
          </cell>
          <cell r="M21"/>
          <cell r="N21"/>
        </row>
        <row r="22">
          <cell r="A22" t="str">
            <v>A5018</v>
          </cell>
          <cell r="B22" t="e">
            <v>#N/A</v>
          </cell>
          <cell r="I22" t="e">
            <v>#N/A</v>
          </cell>
          <cell r="J22">
            <v>0</v>
          </cell>
          <cell r="K22" t="e">
            <v>#N/A</v>
          </cell>
          <cell r="L22" t="e">
            <v>#N/A</v>
          </cell>
          <cell r="M22"/>
          <cell r="N22"/>
        </row>
        <row r="23">
          <cell r="A23" t="str">
            <v>A5019</v>
          </cell>
          <cell r="B23" t="e">
            <v>#N/A</v>
          </cell>
          <cell r="I23" t="e">
            <v>#N/A</v>
          </cell>
          <cell r="J23">
            <v>0</v>
          </cell>
          <cell r="K23" t="e">
            <v>#N/A</v>
          </cell>
          <cell r="L23" t="e">
            <v>#N/A</v>
          </cell>
          <cell r="M23"/>
          <cell r="N23"/>
        </row>
        <row r="24">
          <cell r="A24" t="str">
            <v>A5020</v>
          </cell>
          <cell r="B24" t="e">
            <v>#N/A</v>
          </cell>
          <cell r="I24" t="e">
            <v>#N/A</v>
          </cell>
          <cell r="J24">
            <v>0</v>
          </cell>
          <cell r="K24" t="e">
            <v>#N/A</v>
          </cell>
          <cell r="L24" t="e">
            <v>#N/A</v>
          </cell>
          <cell r="M24"/>
          <cell r="N24"/>
        </row>
        <row r="25">
          <cell r="A25" t="str">
            <v>A5021</v>
          </cell>
          <cell r="B25" t="e">
            <v>#N/A</v>
          </cell>
          <cell r="I25" t="e">
            <v>#N/A</v>
          </cell>
          <cell r="J25">
            <v>0</v>
          </cell>
          <cell r="K25" t="e">
            <v>#N/A</v>
          </cell>
          <cell r="L25" t="e">
            <v>#N/A</v>
          </cell>
          <cell r="M25"/>
          <cell r="N25"/>
        </row>
        <row r="26">
          <cell r="A26" t="str">
            <v>A5022</v>
          </cell>
          <cell r="B26" t="e">
            <v>#N/A</v>
          </cell>
          <cell r="I26" t="e">
            <v>#N/A</v>
          </cell>
          <cell r="J26">
            <v>0</v>
          </cell>
          <cell r="K26" t="e">
            <v>#N/A</v>
          </cell>
          <cell r="L26" t="e">
            <v>#N/A</v>
          </cell>
          <cell r="M26"/>
          <cell r="N26"/>
        </row>
        <row r="27">
          <cell r="A27" t="str">
            <v>A5023</v>
          </cell>
          <cell r="B27" t="e">
            <v>#N/A</v>
          </cell>
          <cell r="I27" t="e">
            <v>#N/A</v>
          </cell>
          <cell r="J27">
            <v>0</v>
          </cell>
          <cell r="K27" t="e">
            <v>#N/A</v>
          </cell>
          <cell r="L27" t="e">
            <v>#N/A</v>
          </cell>
          <cell r="M27"/>
          <cell r="N27"/>
        </row>
        <row r="28">
          <cell r="A28" t="str">
            <v>A5024</v>
          </cell>
          <cell r="B28" t="e">
            <v>#N/A</v>
          </cell>
          <cell r="I28" t="e">
            <v>#N/A</v>
          </cell>
          <cell r="J28">
            <v>0</v>
          </cell>
          <cell r="K28" t="e">
            <v>#N/A</v>
          </cell>
          <cell r="L28" t="e">
            <v>#N/A</v>
          </cell>
          <cell r="M28"/>
          <cell r="N28"/>
        </row>
        <row r="29">
          <cell r="A29" t="str">
            <v>A5025</v>
          </cell>
          <cell r="B29" t="e">
            <v>#N/A</v>
          </cell>
          <cell r="I29" t="e">
            <v>#N/A</v>
          </cell>
          <cell r="J29">
            <v>0</v>
          </cell>
          <cell r="K29" t="e">
            <v>#N/A</v>
          </cell>
          <cell r="L29" t="e">
            <v>#N/A</v>
          </cell>
          <cell r="M29"/>
          <cell r="N29"/>
        </row>
        <row r="30">
          <cell r="A30" t="str">
            <v>A5026</v>
          </cell>
          <cell r="B30" t="e">
            <v>#N/A</v>
          </cell>
          <cell r="I30" t="e">
            <v>#N/A</v>
          </cell>
          <cell r="J30">
            <v>0</v>
          </cell>
          <cell r="K30" t="e">
            <v>#N/A</v>
          </cell>
          <cell r="L30" t="e">
            <v>#N/A</v>
          </cell>
          <cell r="M30"/>
          <cell r="N30"/>
        </row>
        <row r="31">
          <cell r="A31" t="str">
            <v>A5027</v>
          </cell>
          <cell r="B31" t="e">
            <v>#N/A</v>
          </cell>
          <cell r="I31" t="e">
            <v>#N/A</v>
          </cell>
          <cell r="J31">
            <v>0</v>
          </cell>
          <cell r="K31" t="e">
            <v>#N/A</v>
          </cell>
          <cell r="L31" t="e">
            <v>#N/A</v>
          </cell>
          <cell r="M31"/>
          <cell r="N31"/>
        </row>
        <row r="32">
          <cell r="A32" t="str">
            <v>A5028</v>
          </cell>
          <cell r="B32" t="e">
            <v>#N/A</v>
          </cell>
          <cell r="I32" t="e">
            <v>#N/A</v>
          </cell>
          <cell r="J32">
            <v>0</v>
          </cell>
          <cell r="K32" t="e">
            <v>#N/A</v>
          </cell>
          <cell r="L32" t="e">
            <v>#N/A</v>
          </cell>
          <cell r="M32"/>
          <cell r="N32"/>
        </row>
        <row r="33">
          <cell r="A33" t="str">
            <v>A5029</v>
          </cell>
          <cell r="B33" t="e">
            <v>#N/A</v>
          </cell>
          <cell r="I33" t="e">
            <v>#N/A</v>
          </cell>
          <cell r="J33">
            <v>0</v>
          </cell>
          <cell r="K33" t="e">
            <v>#N/A</v>
          </cell>
          <cell r="L33" t="e">
            <v>#N/A</v>
          </cell>
          <cell r="M33"/>
          <cell r="N33"/>
        </row>
        <row r="34">
          <cell r="A34" t="str">
            <v>A5030</v>
          </cell>
          <cell r="B34" t="e">
            <v>#N/A</v>
          </cell>
          <cell r="I34" t="e">
            <v>#N/A</v>
          </cell>
          <cell r="J34">
            <v>0</v>
          </cell>
          <cell r="K34" t="e">
            <v>#N/A</v>
          </cell>
          <cell r="L34" t="e">
            <v>#N/A</v>
          </cell>
          <cell r="M34"/>
          <cell r="N34"/>
        </row>
        <row r="35">
          <cell r="A35" t="str">
            <v>A5031</v>
          </cell>
          <cell r="B35" t="e">
            <v>#N/A</v>
          </cell>
          <cell r="I35" t="e">
            <v>#N/A</v>
          </cell>
          <cell r="J35">
            <v>0</v>
          </cell>
          <cell r="K35" t="e">
            <v>#N/A</v>
          </cell>
          <cell r="L35" t="e">
            <v>#N/A</v>
          </cell>
          <cell r="M35"/>
          <cell r="N35"/>
        </row>
        <row r="36">
          <cell r="A36" t="str">
            <v>A5032</v>
          </cell>
          <cell r="B36" t="e">
            <v>#N/A</v>
          </cell>
          <cell r="I36" t="e">
            <v>#N/A</v>
          </cell>
          <cell r="J36">
            <v>0</v>
          </cell>
          <cell r="K36" t="e">
            <v>#N/A</v>
          </cell>
          <cell r="L36" t="e">
            <v>#N/A</v>
          </cell>
          <cell r="M36"/>
          <cell r="N36"/>
        </row>
        <row r="37">
          <cell r="A37" t="str">
            <v>A5033</v>
          </cell>
          <cell r="B37" t="e">
            <v>#N/A</v>
          </cell>
          <cell r="I37" t="e">
            <v>#N/A</v>
          </cell>
          <cell r="J37">
            <v>0</v>
          </cell>
          <cell r="K37" t="e">
            <v>#N/A</v>
          </cell>
          <cell r="L37" t="e">
            <v>#N/A</v>
          </cell>
          <cell r="M37"/>
          <cell r="N37"/>
        </row>
        <row r="38">
          <cell r="A38" t="str">
            <v>A5034</v>
          </cell>
          <cell r="B38" t="e">
            <v>#N/A</v>
          </cell>
          <cell r="I38" t="e">
            <v>#N/A</v>
          </cell>
          <cell r="J38">
            <v>0</v>
          </cell>
          <cell r="K38" t="e">
            <v>#N/A</v>
          </cell>
          <cell r="L38" t="e">
            <v>#N/A</v>
          </cell>
          <cell r="M38"/>
          <cell r="N38"/>
        </row>
        <row r="39">
          <cell r="A39" t="str">
            <v>A5035</v>
          </cell>
          <cell r="B39" t="e">
            <v>#N/A</v>
          </cell>
          <cell r="I39" t="e">
            <v>#N/A</v>
          </cell>
          <cell r="J39">
            <v>0</v>
          </cell>
          <cell r="K39" t="e">
            <v>#N/A</v>
          </cell>
          <cell r="L39" t="e">
            <v>#N/A</v>
          </cell>
          <cell r="M39"/>
          <cell r="N39"/>
        </row>
        <row r="40">
          <cell r="A40" t="str">
            <v>A5036</v>
          </cell>
          <cell r="B40" t="e">
            <v>#N/A</v>
          </cell>
          <cell r="I40" t="e">
            <v>#N/A</v>
          </cell>
          <cell r="J40">
            <v>0</v>
          </cell>
          <cell r="K40" t="e">
            <v>#N/A</v>
          </cell>
          <cell r="L40" t="e">
            <v>#N/A</v>
          </cell>
          <cell r="M40"/>
          <cell r="N40"/>
        </row>
        <row r="41">
          <cell r="A41" t="str">
            <v>A5037</v>
          </cell>
          <cell r="B41" t="e">
            <v>#N/A</v>
          </cell>
          <cell r="I41" t="e">
            <v>#N/A</v>
          </cell>
          <cell r="J41">
            <v>0</v>
          </cell>
          <cell r="K41" t="e">
            <v>#N/A</v>
          </cell>
          <cell r="L41" t="e">
            <v>#N/A</v>
          </cell>
          <cell r="M41"/>
          <cell r="N41"/>
        </row>
        <row r="42">
          <cell r="A42" t="str">
            <v>A5038</v>
          </cell>
          <cell r="B42" t="e">
            <v>#N/A</v>
          </cell>
          <cell r="I42" t="e">
            <v>#N/A</v>
          </cell>
          <cell r="J42">
            <v>0</v>
          </cell>
          <cell r="K42" t="e">
            <v>#N/A</v>
          </cell>
          <cell r="L42" t="e">
            <v>#N/A</v>
          </cell>
          <cell r="M42"/>
          <cell r="N42"/>
        </row>
        <row r="43">
          <cell r="A43" t="str">
            <v>A5039</v>
          </cell>
          <cell r="B43" t="e">
            <v>#N/A</v>
          </cell>
          <cell r="I43" t="e">
            <v>#N/A</v>
          </cell>
          <cell r="J43">
            <v>0</v>
          </cell>
          <cell r="K43" t="e">
            <v>#N/A</v>
          </cell>
          <cell r="L43" t="e">
            <v>#N/A</v>
          </cell>
          <cell r="M43"/>
          <cell r="N43"/>
        </row>
        <row r="44">
          <cell r="A44" t="str">
            <v>A5040</v>
          </cell>
          <cell r="B44" t="e">
            <v>#N/A</v>
          </cell>
          <cell r="I44" t="e">
            <v>#N/A</v>
          </cell>
          <cell r="J44">
            <v>0</v>
          </cell>
          <cell r="K44" t="e">
            <v>#N/A</v>
          </cell>
          <cell r="L44" t="e">
            <v>#N/A</v>
          </cell>
          <cell r="M44"/>
          <cell r="N44"/>
        </row>
        <row r="45">
          <cell r="A45" t="str">
            <v>A5041</v>
          </cell>
          <cell r="B45" t="e">
            <v>#N/A</v>
          </cell>
          <cell r="I45" t="e">
            <v>#N/A</v>
          </cell>
          <cell r="J45">
            <v>0</v>
          </cell>
          <cell r="K45" t="e">
            <v>#N/A</v>
          </cell>
          <cell r="L45" t="e">
            <v>#N/A</v>
          </cell>
          <cell r="M45"/>
          <cell r="N45"/>
        </row>
        <row r="46">
          <cell r="A46" t="str">
            <v>A5042</v>
          </cell>
          <cell r="B46" t="e">
            <v>#N/A</v>
          </cell>
          <cell r="I46" t="e">
            <v>#N/A</v>
          </cell>
          <cell r="J46">
            <v>0</v>
          </cell>
          <cell r="K46" t="e">
            <v>#N/A</v>
          </cell>
          <cell r="L46" t="e">
            <v>#N/A</v>
          </cell>
          <cell r="M46"/>
          <cell r="N46"/>
        </row>
        <row r="47">
          <cell r="A47" t="str">
            <v>A5043</v>
          </cell>
          <cell r="B47" t="e">
            <v>#N/A</v>
          </cell>
          <cell r="I47" t="e">
            <v>#N/A</v>
          </cell>
          <cell r="J47">
            <v>0</v>
          </cell>
          <cell r="K47" t="e">
            <v>#N/A</v>
          </cell>
          <cell r="L47" t="e">
            <v>#N/A</v>
          </cell>
          <cell r="M47"/>
          <cell r="N47"/>
        </row>
        <row r="48">
          <cell r="A48" t="str">
            <v>A5044</v>
          </cell>
          <cell r="B48" t="e">
            <v>#N/A</v>
          </cell>
          <cell r="I48" t="e">
            <v>#N/A</v>
          </cell>
          <cell r="J48">
            <v>0</v>
          </cell>
          <cell r="K48" t="e">
            <v>#N/A</v>
          </cell>
          <cell r="L48" t="e">
            <v>#N/A</v>
          </cell>
          <cell r="M48"/>
          <cell r="N48"/>
        </row>
        <row r="49">
          <cell r="A49" t="str">
            <v>A5045</v>
          </cell>
          <cell r="B49" t="e">
            <v>#N/A</v>
          </cell>
          <cell r="I49" t="e">
            <v>#N/A</v>
          </cell>
          <cell r="J49">
            <v>0</v>
          </cell>
          <cell r="K49" t="e">
            <v>#N/A</v>
          </cell>
          <cell r="L49" t="e">
            <v>#N/A</v>
          </cell>
          <cell r="M49"/>
          <cell r="N49"/>
        </row>
        <row r="50">
          <cell r="A50" t="str">
            <v>A5046</v>
          </cell>
          <cell r="B50" t="e">
            <v>#N/A</v>
          </cell>
          <cell r="I50" t="e">
            <v>#N/A</v>
          </cell>
          <cell r="J50">
            <v>0</v>
          </cell>
          <cell r="K50" t="e">
            <v>#N/A</v>
          </cell>
          <cell r="L50" t="e">
            <v>#N/A</v>
          </cell>
          <cell r="M50"/>
          <cell r="N50"/>
        </row>
        <row r="51">
          <cell r="A51" t="str">
            <v>A5047</v>
          </cell>
          <cell r="B51" t="e">
            <v>#N/A</v>
          </cell>
          <cell r="I51" t="e">
            <v>#N/A</v>
          </cell>
          <cell r="J51">
            <v>0</v>
          </cell>
          <cell r="K51" t="e">
            <v>#N/A</v>
          </cell>
          <cell r="L51" t="e">
            <v>#N/A</v>
          </cell>
          <cell r="M51"/>
          <cell r="N51"/>
        </row>
        <row r="52">
          <cell r="A52" t="str">
            <v>A5048</v>
          </cell>
          <cell r="B52" t="e">
            <v>#N/A</v>
          </cell>
          <cell r="I52" t="e">
            <v>#N/A</v>
          </cell>
          <cell r="J52">
            <v>0</v>
          </cell>
          <cell r="K52" t="e">
            <v>#N/A</v>
          </cell>
          <cell r="L52" t="e">
            <v>#N/A</v>
          </cell>
          <cell r="M52"/>
          <cell r="N52"/>
        </row>
        <row r="53">
          <cell r="A53" t="str">
            <v>A5049</v>
          </cell>
          <cell r="B53" t="e">
            <v>#N/A</v>
          </cell>
          <cell r="I53" t="e">
            <v>#N/A</v>
          </cell>
          <cell r="J53">
            <v>0</v>
          </cell>
          <cell r="K53" t="e">
            <v>#N/A</v>
          </cell>
          <cell r="L53" t="e">
            <v>#N/A</v>
          </cell>
          <cell r="M53"/>
          <cell r="N53"/>
        </row>
        <row r="54">
          <cell r="A54" t="str">
            <v>A5050</v>
          </cell>
          <cell r="B54" t="e">
            <v>#N/A</v>
          </cell>
          <cell r="I54" t="e">
            <v>#N/A</v>
          </cell>
          <cell r="J54">
            <v>0</v>
          </cell>
          <cell r="K54" t="e">
            <v>#N/A</v>
          </cell>
          <cell r="L54" t="e">
            <v>#N/A</v>
          </cell>
          <cell r="M54"/>
          <cell r="N54"/>
        </row>
        <row r="55">
          <cell r="A55" t="str">
            <v>A5051</v>
          </cell>
          <cell r="B55" t="e">
            <v>#N/A</v>
          </cell>
          <cell r="I55" t="e">
            <v>#N/A</v>
          </cell>
          <cell r="J55">
            <v>0</v>
          </cell>
          <cell r="K55" t="e">
            <v>#N/A</v>
          </cell>
          <cell r="L55" t="e">
            <v>#N/A</v>
          </cell>
          <cell r="M55"/>
          <cell r="N55"/>
        </row>
        <row r="56">
          <cell r="A56" t="str">
            <v>A5052</v>
          </cell>
          <cell r="B56" t="e">
            <v>#N/A</v>
          </cell>
          <cell r="I56" t="e">
            <v>#N/A</v>
          </cell>
          <cell r="J56">
            <v>0</v>
          </cell>
          <cell r="K56" t="e">
            <v>#N/A</v>
          </cell>
          <cell r="L56" t="e">
            <v>#N/A</v>
          </cell>
          <cell r="M56"/>
          <cell r="N56"/>
        </row>
        <row r="57">
          <cell r="A57" t="str">
            <v>A5053</v>
          </cell>
          <cell r="B57" t="e">
            <v>#N/A</v>
          </cell>
          <cell r="I57" t="e">
            <v>#N/A</v>
          </cell>
          <cell r="J57">
            <v>0</v>
          </cell>
          <cell r="K57" t="e">
            <v>#N/A</v>
          </cell>
          <cell r="L57" t="e">
            <v>#N/A</v>
          </cell>
          <cell r="M57"/>
          <cell r="N57"/>
        </row>
        <row r="58">
          <cell r="A58" t="str">
            <v>A5054</v>
          </cell>
          <cell r="B58" t="e">
            <v>#N/A</v>
          </cell>
          <cell r="I58" t="e">
            <v>#N/A</v>
          </cell>
          <cell r="J58">
            <v>0</v>
          </cell>
          <cell r="K58" t="e">
            <v>#N/A</v>
          </cell>
          <cell r="L58" t="e">
            <v>#N/A</v>
          </cell>
          <cell r="M58"/>
          <cell r="N58"/>
        </row>
        <row r="59">
          <cell r="A59" t="str">
            <v>A5055</v>
          </cell>
          <cell r="B59" t="e">
            <v>#N/A</v>
          </cell>
          <cell r="I59" t="e">
            <v>#N/A</v>
          </cell>
          <cell r="J59">
            <v>0</v>
          </cell>
          <cell r="K59" t="e">
            <v>#N/A</v>
          </cell>
          <cell r="L59" t="e">
            <v>#N/A</v>
          </cell>
          <cell r="M59"/>
          <cell r="N59"/>
        </row>
        <row r="60">
          <cell r="A60" t="str">
            <v>A5056</v>
          </cell>
          <cell r="B60" t="e">
            <v>#N/A</v>
          </cell>
          <cell r="I60" t="e">
            <v>#N/A</v>
          </cell>
          <cell r="J60">
            <v>0</v>
          </cell>
          <cell r="K60" t="e">
            <v>#N/A</v>
          </cell>
          <cell r="L60" t="e">
            <v>#N/A</v>
          </cell>
          <cell r="M60"/>
          <cell r="N60"/>
        </row>
        <row r="61">
          <cell r="A61" t="str">
            <v>A5057</v>
          </cell>
          <cell r="B61" t="e">
            <v>#N/A</v>
          </cell>
          <cell r="I61" t="e">
            <v>#N/A</v>
          </cell>
          <cell r="J61">
            <v>0</v>
          </cell>
          <cell r="K61" t="e">
            <v>#N/A</v>
          </cell>
          <cell r="L61" t="e">
            <v>#N/A</v>
          </cell>
          <cell r="M61"/>
          <cell r="N61"/>
        </row>
        <row r="62">
          <cell r="A62" t="str">
            <v>A5058</v>
          </cell>
          <cell r="B62" t="e">
            <v>#N/A</v>
          </cell>
          <cell r="I62" t="e">
            <v>#N/A</v>
          </cell>
          <cell r="J62">
            <v>0</v>
          </cell>
          <cell r="K62" t="e">
            <v>#N/A</v>
          </cell>
          <cell r="L62" t="e">
            <v>#N/A</v>
          </cell>
          <cell r="M62"/>
          <cell r="N62"/>
        </row>
        <row r="63">
          <cell r="A63" t="str">
            <v>A5059</v>
          </cell>
          <cell r="B63" t="e">
            <v>#N/A</v>
          </cell>
          <cell r="I63" t="e">
            <v>#N/A</v>
          </cell>
          <cell r="J63">
            <v>0</v>
          </cell>
          <cell r="K63" t="e">
            <v>#N/A</v>
          </cell>
          <cell r="L63" t="e">
            <v>#N/A</v>
          </cell>
          <cell r="M63"/>
          <cell r="N63"/>
        </row>
        <row r="64">
          <cell r="A64" t="str">
            <v>A5060</v>
          </cell>
          <cell r="B64" t="e">
            <v>#N/A</v>
          </cell>
          <cell r="I64" t="e">
            <v>#N/A</v>
          </cell>
          <cell r="J64">
            <v>0</v>
          </cell>
          <cell r="K64" t="e">
            <v>#N/A</v>
          </cell>
          <cell r="L64" t="e">
            <v>#N/A</v>
          </cell>
          <cell r="M64"/>
          <cell r="N64"/>
        </row>
        <row r="65">
          <cell r="A65" t="str">
            <v>A5061</v>
          </cell>
          <cell r="B65" t="e">
            <v>#N/A</v>
          </cell>
          <cell r="I65" t="e">
            <v>#N/A</v>
          </cell>
          <cell r="J65">
            <v>0</v>
          </cell>
          <cell r="K65" t="e">
            <v>#N/A</v>
          </cell>
          <cell r="L65" t="e">
            <v>#N/A</v>
          </cell>
          <cell r="M65"/>
          <cell r="N65"/>
        </row>
        <row r="66">
          <cell r="A66" t="str">
            <v>A5062</v>
          </cell>
          <cell r="B66" t="e">
            <v>#N/A</v>
          </cell>
          <cell r="I66" t="e">
            <v>#N/A</v>
          </cell>
          <cell r="J66">
            <v>0</v>
          </cell>
          <cell r="K66" t="e">
            <v>#N/A</v>
          </cell>
          <cell r="L66" t="e">
            <v>#N/A</v>
          </cell>
          <cell r="M66"/>
          <cell r="N66"/>
        </row>
        <row r="67">
          <cell r="A67" t="str">
            <v>A5063</v>
          </cell>
          <cell r="B67" t="e">
            <v>#N/A</v>
          </cell>
          <cell r="I67" t="e">
            <v>#N/A</v>
          </cell>
          <cell r="J67">
            <v>0</v>
          </cell>
          <cell r="K67" t="e">
            <v>#N/A</v>
          </cell>
          <cell r="L67" t="e">
            <v>#N/A</v>
          </cell>
          <cell r="M67"/>
          <cell r="N67"/>
        </row>
        <row r="68">
          <cell r="A68" t="str">
            <v>A5064</v>
          </cell>
          <cell r="B68" t="e">
            <v>#N/A</v>
          </cell>
          <cell r="I68" t="e">
            <v>#N/A</v>
          </cell>
          <cell r="J68">
            <v>0</v>
          </cell>
          <cell r="K68" t="e">
            <v>#N/A</v>
          </cell>
          <cell r="L68" t="e">
            <v>#N/A</v>
          </cell>
          <cell r="M68"/>
          <cell r="N68"/>
        </row>
        <row r="69">
          <cell r="A69" t="str">
            <v>A5065</v>
          </cell>
          <cell r="B69" t="e">
            <v>#N/A</v>
          </cell>
          <cell r="I69" t="e">
            <v>#N/A</v>
          </cell>
          <cell r="J69">
            <v>0</v>
          </cell>
          <cell r="K69" t="e">
            <v>#N/A</v>
          </cell>
          <cell r="L69" t="e">
            <v>#N/A</v>
          </cell>
          <cell r="M69"/>
          <cell r="N69"/>
        </row>
        <row r="70">
          <cell r="A70" t="str">
            <v>A5066</v>
          </cell>
          <cell r="B70" t="e">
            <v>#N/A</v>
          </cell>
          <cell r="I70" t="e">
            <v>#N/A</v>
          </cell>
          <cell r="J70">
            <v>0</v>
          </cell>
          <cell r="K70" t="e">
            <v>#N/A</v>
          </cell>
          <cell r="L70" t="e">
            <v>#N/A</v>
          </cell>
          <cell r="M70"/>
          <cell r="N70"/>
        </row>
        <row r="71">
          <cell r="A71" t="str">
            <v>A5067</v>
          </cell>
          <cell r="B71" t="e">
            <v>#N/A</v>
          </cell>
          <cell r="I71" t="e">
            <v>#N/A</v>
          </cell>
          <cell r="J71">
            <v>0</v>
          </cell>
          <cell r="K71" t="e">
            <v>#N/A</v>
          </cell>
          <cell r="L71" t="e">
            <v>#N/A</v>
          </cell>
          <cell r="M71"/>
          <cell r="N71"/>
        </row>
        <row r="72">
          <cell r="A72" t="str">
            <v>A5068</v>
          </cell>
          <cell r="B72" t="e">
            <v>#N/A</v>
          </cell>
          <cell r="I72" t="e">
            <v>#N/A</v>
          </cell>
          <cell r="J72">
            <v>0</v>
          </cell>
          <cell r="K72" t="e">
            <v>#N/A</v>
          </cell>
          <cell r="L72" t="e">
            <v>#N/A</v>
          </cell>
          <cell r="M72"/>
          <cell r="N72"/>
        </row>
        <row r="73">
          <cell r="A73" t="str">
            <v>A5069</v>
          </cell>
          <cell r="B73" t="e">
            <v>#N/A</v>
          </cell>
          <cell r="I73" t="e">
            <v>#N/A</v>
          </cell>
          <cell r="J73">
            <v>0</v>
          </cell>
          <cell r="K73" t="e">
            <v>#N/A</v>
          </cell>
          <cell r="L73" t="e">
            <v>#N/A</v>
          </cell>
          <cell r="M73"/>
          <cell r="N73"/>
        </row>
        <row r="74">
          <cell r="A74" t="str">
            <v>A5070</v>
          </cell>
          <cell r="B74" t="e">
            <v>#N/A</v>
          </cell>
          <cell r="I74" t="e">
            <v>#N/A</v>
          </cell>
          <cell r="J74">
            <v>0</v>
          </cell>
          <cell r="K74" t="e">
            <v>#N/A</v>
          </cell>
          <cell r="L74" t="e">
            <v>#N/A</v>
          </cell>
          <cell r="M74"/>
          <cell r="N74"/>
        </row>
        <row r="75">
          <cell r="A75" t="str">
            <v>A5071</v>
          </cell>
          <cell r="B75" t="e">
            <v>#N/A</v>
          </cell>
          <cell r="I75" t="e">
            <v>#N/A</v>
          </cell>
          <cell r="J75">
            <v>0</v>
          </cell>
          <cell r="K75" t="e">
            <v>#N/A</v>
          </cell>
          <cell r="L75" t="e">
            <v>#N/A</v>
          </cell>
          <cell r="M75"/>
          <cell r="N75"/>
        </row>
        <row r="76">
          <cell r="A76" t="str">
            <v>A5072</v>
          </cell>
          <cell r="B76" t="e">
            <v>#N/A</v>
          </cell>
          <cell r="I76" t="e">
            <v>#N/A</v>
          </cell>
          <cell r="J76">
            <v>0</v>
          </cell>
          <cell r="K76" t="e">
            <v>#N/A</v>
          </cell>
          <cell r="L76" t="e">
            <v>#N/A</v>
          </cell>
          <cell r="M76"/>
          <cell r="N76"/>
        </row>
        <row r="77">
          <cell r="A77" t="str">
            <v>A5073</v>
          </cell>
          <cell r="B77" t="e">
            <v>#N/A</v>
          </cell>
          <cell r="I77" t="e">
            <v>#N/A</v>
          </cell>
          <cell r="J77">
            <v>0</v>
          </cell>
          <cell r="K77" t="e">
            <v>#N/A</v>
          </cell>
          <cell r="L77" t="e">
            <v>#N/A</v>
          </cell>
          <cell r="M77"/>
          <cell r="N77"/>
        </row>
        <row r="78">
          <cell r="A78" t="str">
            <v>A5074</v>
          </cell>
          <cell r="B78" t="e">
            <v>#N/A</v>
          </cell>
          <cell r="I78" t="e">
            <v>#N/A</v>
          </cell>
          <cell r="J78">
            <v>0</v>
          </cell>
          <cell r="K78" t="e">
            <v>#N/A</v>
          </cell>
          <cell r="L78" t="e">
            <v>#N/A</v>
          </cell>
          <cell r="M78"/>
          <cell r="N78"/>
        </row>
        <row r="79">
          <cell r="A79" t="str">
            <v>A5075</v>
          </cell>
          <cell r="B79" t="e">
            <v>#N/A</v>
          </cell>
          <cell r="I79" t="e">
            <v>#N/A</v>
          </cell>
          <cell r="J79">
            <v>0</v>
          </cell>
          <cell r="K79" t="e">
            <v>#N/A</v>
          </cell>
          <cell r="L79" t="e">
            <v>#N/A</v>
          </cell>
          <cell r="M79"/>
          <cell r="N79"/>
        </row>
        <row r="80">
          <cell r="A80" t="str">
            <v>A5076</v>
          </cell>
          <cell r="B80" t="e">
            <v>#N/A</v>
          </cell>
          <cell r="I80" t="e">
            <v>#N/A</v>
          </cell>
          <cell r="J80">
            <v>0</v>
          </cell>
          <cell r="K80" t="e">
            <v>#N/A</v>
          </cell>
          <cell r="L80" t="e">
            <v>#N/A</v>
          </cell>
          <cell r="M80"/>
          <cell r="N80"/>
        </row>
        <row r="81">
          <cell r="A81" t="str">
            <v>A5077</v>
          </cell>
          <cell r="B81" t="e">
            <v>#N/A</v>
          </cell>
          <cell r="I81" t="e">
            <v>#N/A</v>
          </cell>
          <cell r="J81">
            <v>0</v>
          </cell>
          <cell r="K81" t="e">
            <v>#N/A</v>
          </cell>
          <cell r="L81" t="e">
            <v>#N/A</v>
          </cell>
          <cell r="M81"/>
          <cell r="N81"/>
        </row>
        <row r="82">
          <cell r="A82" t="str">
            <v>A5078</v>
          </cell>
          <cell r="B82" t="e">
            <v>#N/A</v>
          </cell>
          <cell r="I82" t="e">
            <v>#N/A</v>
          </cell>
          <cell r="J82">
            <v>0</v>
          </cell>
          <cell r="K82" t="e">
            <v>#N/A</v>
          </cell>
          <cell r="L82" t="e">
            <v>#N/A</v>
          </cell>
          <cell r="M82"/>
          <cell r="N82"/>
        </row>
        <row r="83">
          <cell r="A83" t="str">
            <v>A5079</v>
          </cell>
          <cell r="B83" t="e">
            <v>#N/A</v>
          </cell>
          <cell r="I83" t="e">
            <v>#N/A</v>
          </cell>
          <cell r="J83">
            <v>0</v>
          </cell>
          <cell r="K83" t="e">
            <v>#N/A</v>
          </cell>
          <cell r="L83" t="e">
            <v>#N/A</v>
          </cell>
          <cell r="M83"/>
          <cell r="N83"/>
        </row>
        <row r="84">
          <cell r="A84" t="str">
            <v>A5080</v>
          </cell>
          <cell r="B84" t="e">
            <v>#N/A</v>
          </cell>
          <cell r="I84" t="e">
            <v>#N/A</v>
          </cell>
          <cell r="J84">
            <v>0</v>
          </cell>
          <cell r="K84" t="e">
            <v>#N/A</v>
          </cell>
          <cell r="L84" t="e">
            <v>#N/A</v>
          </cell>
          <cell r="M84"/>
          <cell r="N84"/>
        </row>
        <row r="85">
          <cell r="A85" t="str">
            <v>A5081</v>
          </cell>
          <cell r="B85" t="e">
            <v>#N/A</v>
          </cell>
          <cell r="I85" t="e">
            <v>#N/A</v>
          </cell>
          <cell r="J85">
            <v>0</v>
          </cell>
          <cell r="K85" t="e">
            <v>#N/A</v>
          </cell>
          <cell r="L85" t="e">
            <v>#N/A</v>
          </cell>
          <cell r="M85"/>
          <cell r="N85"/>
        </row>
        <row r="86">
          <cell r="A86" t="str">
            <v>A5082</v>
          </cell>
          <cell r="B86" t="e">
            <v>#N/A</v>
          </cell>
          <cell r="I86" t="e">
            <v>#N/A</v>
          </cell>
          <cell r="J86">
            <v>0</v>
          </cell>
          <cell r="K86" t="e">
            <v>#N/A</v>
          </cell>
          <cell r="L86" t="e">
            <v>#N/A</v>
          </cell>
          <cell r="M86"/>
          <cell r="N86"/>
        </row>
        <row r="87">
          <cell r="A87" t="str">
            <v>A5083</v>
          </cell>
          <cell r="B87" t="e">
            <v>#N/A</v>
          </cell>
          <cell r="I87" t="e">
            <v>#N/A</v>
          </cell>
          <cell r="J87">
            <v>0</v>
          </cell>
          <cell r="K87" t="e">
            <v>#N/A</v>
          </cell>
          <cell r="L87" t="e">
            <v>#N/A</v>
          </cell>
          <cell r="M87"/>
          <cell r="N87"/>
        </row>
        <row r="88">
          <cell r="A88" t="str">
            <v>A5084</v>
          </cell>
          <cell r="B88" t="e">
            <v>#N/A</v>
          </cell>
          <cell r="I88" t="e">
            <v>#N/A</v>
          </cell>
          <cell r="J88">
            <v>0</v>
          </cell>
          <cell r="K88" t="e">
            <v>#N/A</v>
          </cell>
          <cell r="L88" t="e">
            <v>#N/A</v>
          </cell>
          <cell r="M88"/>
          <cell r="N88"/>
        </row>
        <row r="89">
          <cell r="A89" t="str">
            <v>A5085</v>
          </cell>
          <cell r="B89" t="e">
            <v>#N/A</v>
          </cell>
          <cell r="I89" t="e">
            <v>#N/A</v>
          </cell>
          <cell r="J89">
            <v>0</v>
          </cell>
          <cell r="K89" t="e">
            <v>#N/A</v>
          </cell>
          <cell r="L89" t="e">
            <v>#N/A</v>
          </cell>
          <cell r="M89"/>
          <cell r="N89"/>
        </row>
        <row r="90">
          <cell r="A90" t="str">
            <v>A5086</v>
          </cell>
          <cell r="B90" t="e">
            <v>#N/A</v>
          </cell>
          <cell r="I90" t="e">
            <v>#N/A</v>
          </cell>
          <cell r="J90">
            <v>0</v>
          </cell>
          <cell r="K90" t="e">
            <v>#N/A</v>
          </cell>
          <cell r="L90" t="e">
            <v>#N/A</v>
          </cell>
          <cell r="M90"/>
          <cell r="N90"/>
        </row>
        <row r="91">
          <cell r="A91" t="str">
            <v>A5087</v>
          </cell>
          <cell r="B91" t="e">
            <v>#N/A</v>
          </cell>
          <cell r="I91" t="e">
            <v>#N/A</v>
          </cell>
          <cell r="J91">
            <v>0</v>
          </cell>
          <cell r="K91" t="e">
            <v>#N/A</v>
          </cell>
          <cell r="L91" t="e">
            <v>#N/A</v>
          </cell>
          <cell r="M91"/>
          <cell r="N91"/>
        </row>
        <row r="92">
          <cell r="A92" t="str">
            <v>A5088</v>
          </cell>
          <cell r="B92" t="e">
            <v>#N/A</v>
          </cell>
          <cell r="I92" t="e">
            <v>#N/A</v>
          </cell>
          <cell r="J92">
            <v>0</v>
          </cell>
          <cell r="K92" t="e">
            <v>#N/A</v>
          </cell>
          <cell r="L92" t="e">
            <v>#N/A</v>
          </cell>
          <cell r="M92"/>
          <cell r="N92"/>
        </row>
        <row r="93">
          <cell r="A93" t="str">
            <v>A5089</v>
          </cell>
          <cell r="B93" t="e">
            <v>#N/A</v>
          </cell>
          <cell r="I93" t="e">
            <v>#N/A</v>
          </cell>
          <cell r="J93">
            <v>0</v>
          </cell>
          <cell r="K93" t="e">
            <v>#N/A</v>
          </cell>
          <cell r="L93" t="e">
            <v>#N/A</v>
          </cell>
          <cell r="M93"/>
          <cell r="N93"/>
        </row>
        <row r="94">
          <cell r="A94" t="str">
            <v>A5090</v>
          </cell>
          <cell r="B94" t="e">
            <v>#N/A</v>
          </cell>
          <cell r="I94" t="e">
            <v>#N/A</v>
          </cell>
          <cell r="J94">
            <v>0</v>
          </cell>
          <cell r="K94" t="e">
            <v>#N/A</v>
          </cell>
          <cell r="L94" t="e">
            <v>#N/A</v>
          </cell>
          <cell r="M94"/>
          <cell r="N94"/>
        </row>
        <row r="95">
          <cell r="A95" t="str">
            <v>A5091</v>
          </cell>
          <cell r="B95" t="e">
            <v>#N/A</v>
          </cell>
          <cell r="I95" t="e">
            <v>#N/A</v>
          </cell>
          <cell r="J95">
            <v>0</v>
          </cell>
          <cell r="K95" t="e">
            <v>#N/A</v>
          </cell>
          <cell r="L95" t="e">
            <v>#N/A</v>
          </cell>
          <cell r="M95"/>
          <cell r="N95"/>
        </row>
        <row r="96">
          <cell r="A96" t="str">
            <v>A5092</v>
          </cell>
          <cell r="B96" t="e">
            <v>#N/A</v>
          </cell>
          <cell r="I96" t="e">
            <v>#N/A</v>
          </cell>
          <cell r="J96">
            <v>0</v>
          </cell>
          <cell r="K96" t="e">
            <v>#N/A</v>
          </cell>
          <cell r="L96" t="e">
            <v>#N/A</v>
          </cell>
          <cell r="M96"/>
          <cell r="N96"/>
        </row>
        <row r="97">
          <cell r="A97" t="str">
            <v>A5093</v>
          </cell>
          <cell r="B97" t="e">
            <v>#N/A</v>
          </cell>
          <cell r="I97" t="e">
            <v>#N/A</v>
          </cell>
          <cell r="J97">
            <v>0</v>
          </cell>
          <cell r="K97" t="e">
            <v>#N/A</v>
          </cell>
          <cell r="L97" t="e">
            <v>#N/A</v>
          </cell>
          <cell r="M97"/>
          <cell r="N97"/>
        </row>
        <row r="98">
          <cell r="A98" t="str">
            <v>A5094</v>
          </cell>
          <cell r="B98" t="e">
            <v>#N/A</v>
          </cell>
          <cell r="I98" t="e">
            <v>#N/A</v>
          </cell>
          <cell r="J98">
            <v>0</v>
          </cell>
          <cell r="K98" t="e">
            <v>#N/A</v>
          </cell>
          <cell r="L98" t="e">
            <v>#N/A</v>
          </cell>
          <cell r="M98"/>
          <cell r="N98"/>
        </row>
        <row r="99">
          <cell r="A99" t="str">
            <v>A5095</v>
          </cell>
          <cell r="B99" t="e">
            <v>#N/A</v>
          </cell>
          <cell r="I99" t="e">
            <v>#N/A</v>
          </cell>
          <cell r="J99">
            <v>0</v>
          </cell>
          <cell r="K99" t="e">
            <v>#N/A</v>
          </cell>
          <cell r="L99" t="e">
            <v>#N/A</v>
          </cell>
          <cell r="M99"/>
          <cell r="N99"/>
        </row>
        <row r="100">
          <cell r="A100" t="str">
            <v>A5096</v>
          </cell>
          <cell r="B100" t="e">
            <v>#N/A</v>
          </cell>
          <cell r="I100" t="e">
            <v>#N/A</v>
          </cell>
          <cell r="J100">
            <v>0</v>
          </cell>
          <cell r="K100" t="e">
            <v>#N/A</v>
          </cell>
          <cell r="L100" t="e">
            <v>#N/A</v>
          </cell>
          <cell r="M100"/>
          <cell r="N100"/>
        </row>
        <row r="101">
          <cell r="A101" t="str">
            <v>A5097</v>
          </cell>
          <cell r="B101" t="e">
            <v>#N/A</v>
          </cell>
          <cell r="I101" t="e">
            <v>#N/A</v>
          </cell>
          <cell r="J101">
            <v>0</v>
          </cell>
          <cell r="K101" t="e">
            <v>#N/A</v>
          </cell>
          <cell r="L101" t="e">
            <v>#N/A</v>
          </cell>
          <cell r="M101"/>
          <cell r="N101"/>
        </row>
        <row r="102">
          <cell r="A102" t="str">
            <v>A5098</v>
          </cell>
          <cell r="B102" t="e">
            <v>#N/A</v>
          </cell>
          <cell r="I102" t="e">
            <v>#N/A</v>
          </cell>
          <cell r="J102">
            <v>0</v>
          </cell>
          <cell r="K102" t="e">
            <v>#N/A</v>
          </cell>
          <cell r="L102" t="e">
            <v>#N/A</v>
          </cell>
          <cell r="M102"/>
          <cell r="N102"/>
        </row>
        <row r="103">
          <cell r="A103" t="str">
            <v>A5099</v>
          </cell>
          <cell r="B103" t="e">
            <v>#N/A</v>
          </cell>
          <cell r="I103" t="e">
            <v>#N/A</v>
          </cell>
          <cell r="J103">
            <v>0</v>
          </cell>
          <cell r="K103" t="e">
            <v>#N/A</v>
          </cell>
          <cell r="L103" t="e">
            <v>#N/A</v>
          </cell>
          <cell r="M103"/>
          <cell r="N103"/>
        </row>
        <row r="104">
          <cell r="A104" t="str">
            <v>A5100</v>
          </cell>
          <cell r="B104" t="e">
            <v>#N/A</v>
          </cell>
          <cell r="I104" t="e">
            <v>#N/A</v>
          </cell>
          <cell r="J104">
            <v>0</v>
          </cell>
          <cell r="K104" t="e">
            <v>#N/A</v>
          </cell>
          <cell r="L104" t="e">
            <v>#N/A</v>
          </cell>
          <cell r="M104"/>
          <cell r="N104"/>
        </row>
        <row r="105">
          <cell r="A105" t="str">
            <v>A5101</v>
          </cell>
          <cell r="B105" t="e">
            <v>#N/A</v>
          </cell>
          <cell r="I105" t="e">
            <v>#N/A</v>
          </cell>
          <cell r="J105">
            <v>0</v>
          </cell>
          <cell r="K105" t="e">
            <v>#N/A</v>
          </cell>
          <cell r="L105" t="e">
            <v>#N/A</v>
          </cell>
          <cell r="M105"/>
          <cell r="N105"/>
        </row>
        <row r="106">
          <cell r="A106" t="str">
            <v>A5102</v>
          </cell>
          <cell r="B106" t="e">
            <v>#N/A</v>
          </cell>
          <cell r="I106" t="e">
            <v>#N/A</v>
          </cell>
          <cell r="J106">
            <v>0</v>
          </cell>
          <cell r="K106" t="e">
            <v>#N/A</v>
          </cell>
          <cell r="L106" t="e">
            <v>#N/A</v>
          </cell>
          <cell r="M106"/>
          <cell r="N106"/>
        </row>
        <row r="107">
          <cell r="A107" t="str">
            <v>A5103</v>
          </cell>
          <cell r="B107" t="e">
            <v>#N/A</v>
          </cell>
          <cell r="I107" t="e">
            <v>#N/A</v>
          </cell>
          <cell r="J107">
            <v>0</v>
          </cell>
          <cell r="K107" t="e">
            <v>#N/A</v>
          </cell>
          <cell r="L107" t="e">
            <v>#N/A</v>
          </cell>
          <cell r="M107"/>
          <cell r="N107"/>
        </row>
        <row r="108">
          <cell r="A108" t="str">
            <v>A5104</v>
          </cell>
          <cell r="B108" t="e">
            <v>#N/A</v>
          </cell>
          <cell r="I108" t="e">
            <v>#N/A</v>
          </cell>
          <cell r="J108">
            <v>0</v>
          </cell>
          <cell r="K108" t="e">
            <v>#N/A</v>
          </cell>
          <cell r="L108" t="e">
            <v>#N/A</v>
          </cell>
          <cell r="M108"/>
          <cell r="N108"/>
        </row>
        <row r="109">
          <cell r="A109" t="str">
            <v>A5105</v>
          </cell>
          <cell r="B109" t="e">
            <v>#N/A</v>
          </cell>
          <cell r="I109" t="e">
            <v>#N/A</v>
          </cell>
          <cell r="J109">
            <v>0</v>
          </cell>
          <cell r="K109" t="e">
            <v>#N/A</v>
          </cell>
          <cell r="L109" t="e">
            <v>#N/A</v>
          </cell>
          <cell r="M109"/>
          <cell r="N109"/>
        </row>
        <row r="110">
          <cell r="A110" t="str">
            <v>A5106</v>
          </cell>
          <cell r="B110" t="e">
            <v>#N/A</v>
          </cell>
          <cell r="I110" t="e">
            <v>#N/A</v>
          </cell>
          <cell r="J110">
            <v>0</v>
          </cell>
          <cell r="K110" t="e">
            <v>#N/A</v>
          </cell>
          <cell r="L110" t="e">
            <v>#N/A</v>
          </cell>
          <cell r="M110"/>
          <cell r="N110"/>
        </row>
        <row r="111">
          <cell r="A111" t="str">
            <v>A5107</v>
          </cell>
          <cell r="B111" t="e">
            <v>#N/A</v>
          </cell>
          <cell r="I111" t="e">
            <v>#N/A</v>
          </cell>
          <cell r="J111">
            <v>0</v>
          </cell>
          <cell r="K111" t="e">
            <v>#N/A</v>
          </cell>
          <cell r="L111" t="e">
            <v>#N/A</v>
          </cell>
          <cell r="M111"/>
          <cell r="N111"/>
        </row>
        <row r="112">
          <cell r="A112" t="str">
            <v>A5108</v>
          </cell>
          <cell r="B112" t="e">
            <v>#N/A</v>
          </cell>
          <cell r="I112" t="e">
            <v>#N/A</v>
          </cell>
          <cell r="J112">
            <v>0</v>
          </cell>
          <cell r="K112" t="e">
            <v>#N/A</v>
          </cell>
          <cell r="L112" t="e">
            <v>#N/A</v>
          </cell>
          <cell r="M112"/>
          <cell r="N112"/>
        </row>
        <row r="113">
          <cell r="A113" t="str">
            <v>A5109</v>
          </cell>
          <cell r="B113" t="e">
            <v>#N/A</v>
          </cell>
          <cell r="I113" t="e">
            <v>#N/A</v>
          </cell>
          <cell r="J113">
            <v>0</v>
          </cell>
          <cell r="K113" t="e">
            <v>#N/A</v>
          </cell>
          <cell r="L113" t="e">
            <v>#N/A</v>
          </cell>
          <cell r="M113"/>
          <cell r="N113"/>
        </row>
        <row r="114">
          <cell r="A114" t="str">
            <v>A5110</v>
          </cell>
          <cell r="B114" t="e">
            <v>#N/A</v>
          </cell>
          <cell r="I114" t="e">
            <v>#N/A</v>
          </cell>
          <cell r="J114">
            <v>0</v>
          </cell>
          <cell r="K114" t="e">
            <v>#N/A</v>
          </cell>
          <cell r="L114" t="e">
            <v>#N/A</v>
          </cell>
          <cell r="M114"/>
          <cell r="N114"/>
        </row>
        <row r="115">
          <cell r="A115" t="str">
            <v>A5111</v>
          </cell>
          <cell r="B115" t="e">
            <v>#N/A</v>
          </cell>
          <cell r="I115" t="e">
            <v>#N/A</v>
          </cell>
          <cell r="J115">
            <v>0</v>
          </cell>
          <cell r="K115" t="e">
            <v>#N/A</v>
          </cell>
          <cell r="L115" t="e">
            <v>#N/A</v>
          </cell>
          <cell r="M115"/>
          <cell r="N115"/>
        </row>
        <row r="116">
          <cell r="A116" t="str">
            <v>A5112</v>
          </cell>
          <cell r="B116" t="e">
            <v>#N/A</v>
          </cell>
          <cell r="I116" t="e">
            <v>#N/A</v>
          </cell>
          <cell r="J116">
            <v>0</v>
          </cell>
          <cell r="K116" t="e">
            <v>#N/A</v>
          </cell>
          <cell r="L116" t="e">
            <v>#N/A</v>
          </cell>
          <cell r="M116"/>
          <cell r="N116"/>
        </row>
        <row r="117">
          <cell r="A117" t="str">
            <v>A5113</v>
          </cell>
          <cell r="B117" t="e">
            <v>#N/A</v>
          </cell>
          <cell r="I117" t="e">
            <v>#N/A</v>
          </cell>
          <cell r="J117">
            <v>0</v>
          </cell>
          <cell r="K117" t="e">
            <v>#N/A</v>
          </cell>
          <cell r="L117" t="e">
            <v>#N/A</v>
          </cell>
          <cell r="M117"/>
          <cell r="N117"/>
        </row>
        <row r="118">
          <cell r="A118" t="str">
            <v>A5114</v>
          </cell>
          <cell r="B118" t="e">
            <v>#N/A</v>
          </cell>
          <cell r="I118" t="e">
            <v>#N/A</v>
          </cell>
          <cell r="J118">
            <v>0</v>
          </cell>
          <cell r="K118" t="e">
            <v>#N/A</v>
          </cell>
          <cell r="L118" t="e">
            <v>#N/A</v>
          </cell>
          <cell r="M118"/>
          <cell r="N118"/>
        </row>
        <row r="119">
          <cell r="A119" t="str">
            <v>A5115</v>
          </cell>
          <cell r="B119" t="e">
            <v>#N/A</v>
          </cell>
          <cell r="I119" t="e">
            <v>#N/A</v>
          </cell>
          <cell r="J119">
            <v>0</v>
          </cell>
          <cell r="K119" t="e">
            <v>#N/A</v>
          </cell>
          <cell r="L119" t="e">
            <v>#N/A</v>
          </cell>
          <cell r="M119"/>
          <cell r="N119"/>
        </row>
        <row r="120">
          <cell r="A120" t="str">
            <v>A5116</v>
          </cell>
          <cell r="B120" t="e">
            <v>#N/A</v>
          </cell>
          <cell r="I120" t="e">
            <v>#N/A</v>
          </cell>
          <cell r="J120">
            <v>0</v>
          </cell>
          <cell r="K120" t="e">
            <v>#N/A</v>
          </cell>
          <cell r="L120" t="e">
            <v>#N/A</v>
          </cell>
          <cell r="M120"/>
          <cell r="N120"/>
        </row>
        <row r="121">
          <cell r="A121" t="str">
            <v>A5117</v>
          </cell>
          <cell r="B121" t="e">
            <v>#N/A</v>
          </cell>
          <cell r="I121" t="e">
            <v>#N/A</v>
          </cell>
          <cell r="J121">
            <v>0</v>
          </cell>
          <cell r="K121" t="e">
            <v>#N/A</v>
          </cell>
          <cell r="L121" t="e">
            <v>#N/A</v>
          </cell>
          <cell r="M121"/>
          <cell r="N121"/>
        </row>
        <row r="122">
          <cell r="A122" t="str">
            <v>A5118</v>
          </cell>
          <cell r="B122" t="e">
            <v>#N/A</v>
          </cell>
          <cell r="I122" t="e">
            <v>#N/A</v>
          </cell>
          <cell r="J122">
            <v>0</v>
          </cell>
          <cell r="K122" t="e">
            <v>#N/A</v>
          </cell>
          <cell r="L122" t="e">
            <v>#N/A</v>
          </cell>
          <cell r="M122"/>
          <cell r="N122"/>
        </row>
        <row r="123">
          <cell r="A123" t="str">
            <v>A5119</v>
          </cell>
          <cell r="B123" t="e">
            <v>#N/A</v>
          </cell>
          <cell r="I123" t="e">
            <v>#N/A</v>
          </cell>
          <cell r="J123">
            <v>0</v>
          </cell>
          <cell r="K123" t="e">
            <v>#N/A</v>
          </cell>
          <cell r="L123" t="e">
            <v>#N/A</v>
          </cell>
          <cell r="M123"/>
          <cell r="N123"/>
        </row>
        <row r="124">
          <cell r="A124" t="str">
            <v>A5120</v>
          </cell>
          <cell r="B124" t="e">
            <v>#N/A</v>
          </cell>
          <cell r="I124" t="e">
            <v>#N/A</v>
          </cell>
          <cell r="J124">
            <v>0</v>
          </cell>
          <cell r="K124" t="e">
            <v>#N/A</v>
          </cell>
          <cell r="L124" t="e">
            <v>#N/A</v>
          </cell>
          <cell r="M124"/>
          <cell r="N124"/>
        </row>
        <row r="125">
          <cell r="A125" t="str">
            <v>A5121</v>
          </cell>
          <cell r="B125" t="e">
            <v>#N/A</v>
          </cell>
          <cell r="I125" t="e">
            <v>#N/A</v>
          </cell>
          <cell r="J125">
            <v>0</v>
          </cell>
          <cell r="K125" t="e">
            <v>#N/A</v>
          </cell>
          <cell r="L125" t="e">
            <v>#N/A</v>
          </cell>
          <cell r="M125"/>
          <cell r="N125"/>
        </row>
        <row r="126">
          <cell r="A126" t="str">
            <v>A5122</v>
          </cell>
          <cell r="B126" t="e">
            <v>#N/A</v>
          </cell>
          <cell r="I126" t="e">
            <v>#N/A</v>
          </cell>
          <cell r="J126">
            <v>0</v>
          </cell>
          <cell r="K126" t="e">
            <v>#N/A</v>
          </cell>
          <cell r="L126" t="e">
            <v>#N/A</v>
          </cell>
          <cell r="M126"/>
          <cell r="N126"/>
        </row>
        <row r="127">
          <cell r="A127" t="str">
            <v>A5123</v>
          </cell>
          <cell r="B127" t="e">
            <v>#N/A</v>
          </cell>
          <cell r="I127" t="e">
            <v>#N/A</v>
          </cell>
          <cell r="J127">
            <v>0</v>
          </cell>
          <cell r="K127" t="e">
            <v>#N/A</v>
          </cell>
          <cell r="L127" t="e">
            <v>#N/A</v>
          </cell>
          <cell r="M127"/>
          <cell r="N127"/>
        </row>
        <row r="128">
          <cell r="A128" t="str">
            <v>A5124</v>
          </cell>
          <cell r="B128" t="e">
            <v>#N/A</v>
          </cell>
          <cell r="I128" t="e">
            <v>#N/A</v>
          </cell>
          <cell r="J128">
            <v>0</v>
          </cell>
          <cell r="K128" t="e">
            <v>#N/A</v>
          </cell>
          <cell r="L128" t="e">
            <v>#N/A</v>
          </cell>
          <cell r="M128"/>
          <cell r="N128"/>
        </row>
        <row r="129">
          <cell r="A129" t="str">
            <v>A5125</v>
          </cell>
          <cell r="B129" t="e">
            <v>#N/A</v>
          </cell>
          <cell r="I129" t="e">
            <v>#N/A</v>
          </cell>
          <cell r="J129">
            <v>0</v>
          </cell>
          <cell r="K129" t="e">
            <v>#N/A</v>
          </cell>
          <cell r="L129" t="e">
            <v>#N/A</v>
          </cell>
          <cell r="M129"/>
          <cell r="N129"/>
        </row>
        <row r="130">
          <cell r="A130" t="str">
            <v>A5126</v>
          </cell>
          <cell r="B130" t="e">
            <v>#N/A</v>
          </cell>
          <cell r="I130" t="e">
            <v>#N/A</v>
          </cell>
          <cell r="J130">
            <v>0</v>
          </cell>
          <cell r="K130" t="e">
            <v>#N/A</v>
          </cell>
          <cell r="L130" t="e">
            <v>#N/A</v>
          </cell>
          <cell r="M130"/>
          <cell r="N130"/>
        </row>
        <row r="131">
          <cell r="A131" t="str">
            <v>A5127</v>
          </cell>
          <cell r="B131" t="e">
            <v>#N/A</v>
          </cell>
          <cell r="I131" t="e">
            <v>#N/A</v>
          </cell>
          <cell r="J131">
            <v>0</v>
          </cell>
          <cell r="K131" t="e">
            <v>#N/A</v>
          </cell>
          <cell r="L131" t="e">
            <v>#N/A</v>
          </cell>
          <cell r="M131"/>
          <cell r="N131"/>
        </row>
        <row r="132">
          <cell r="A132" t="str">
            <v>A5128</v>
          </cell>
          <cell r="B132" t="e">
            <v>#N/A</v>
          </cell>
          <cell r="I132" t="e">
            <v>#N/A</v>
          </cell>
          <cell r="J132">
            <v>0</v>
          </cell>
          <cell r="K132" t="e">
            <v>#N/A</v>
          </cell>
          <cell r="L132" t="e">
            <v>#N/A</v>
          </cell>
          <cell r="M132"/>
          <cell r="N132"/>
        </row>
        <row r="133">
          <cell r="A133" t="str">
            <v>A5129</v>
          </cell>
          <cell r="B133" t="e">
            <v>#N/A</v>
          </cell>
          <cell r="I133" t="e">
            <v>#N/A</v>
          </cell>
          <cell r="J133">
            <v>0</v>
          </cell>
          <cell r="K133" t="e">
            <v>#N/A</v>
          </cell>
          <cell r="L133" t="e">
            <v>#N/A</v>
          </cell>
          <cell r="M133"/>
          <cell r="N133"/>
        </row>
        <row r="134">
          <cell r="A134" t="str">
            <v>A5130</v>
          </cell>
          <cell r="B134" t="e">
            <v>#N/A</v>
          </cell>
          <cell r="I134" t="e">
            <v>#N/A</v>
          </cell>
          <cell r="J134">
            <v>0</v>
          </cell>
          <cell r="K134" t="e">
            <v>#N/A</v>
          </cell>
          <cell r="L134" t="e">
            <v>#N/A</v>
          </cell>
          <cell r="M134"/>
          <cell r="N134"/>
        </row>
        <row r="135">
          <cell r="A135" t="str">
            <v>A5131</v>
          </cell>
          <cell r="B135" t="e">
            <v>#N/A</v>
          </cell>
          <cell r="I135" t="e">
            <v>#N/A</v>
          </cell>
          <cell r="J135">
            <v>0</v>
          </cell>
          <cell r="K135" t="e">
            <v>#N/A</v>
          </cell>
          <cell r="L135" t="e">
            <v>#N/A</v>
          </cell>
          <cell r="M135"/>
          <cell r="N135"/>
        </row>
        <row r="136">
          <cell r="A136" t="str">
            <v>A5132</v>
          </cell>
          <cell r="B136" t="e">
            <v>#N/A</v>
          </cell>
          <cell r="I136" t="e">
            <v>#N/A</v>
          </cell>
          <cell r="J136">
            <v>0</v>
          </cell>
          <cell r="K136" t="e">
            <v>#N/A</v>
          </cell>
          <cell r="L136" t="e">
            <v>#N/A</v>
          </cell>
          <cell r="M136"/>
          <cell r="N136"/>
        </row>
        <row r="137">
          <cell r="A137" t="str">
            <v>A5133</v>
          </cell>
          <cell r="B137" t="e">
            <v>#N/A</v>
          </cell>
          <cell r="I137" t="e">
            <v>#N/A</v>
          </cell>
          <cell r="J137">
            <v>0</v>
          </cell>
          <cell r="K137" t="e">
            <v>#N/A</v>
          </cell>
          <cell r="L137" t="e">
            <v>#N/A</v>
          </cell>
          <cell r="M137"/>
          <cell r="N137"/>
        </row>
        <row r="138">
          <cell r="A138" t="str">
            <v>A5134</v>
          </cell>
          <cell r="B138" t="e">
            <v>#N/A</v>
          </cell>
          <cell r="I138" t="e">
            <v>#N/A</v>
          </cell>
          <cell r="J138">
            <v>0</v>
          </cell>
          <cell r="K138" t="e">
            <v>#N/A</v>
          </cell>
          <cell r="L138" t="e">
            <v>#N/A</v>
          </cell>
          <cell r="M138"/>
          <cell r="N138"/>
        </row>
        <row r="139">
          <cell r="A139" t="str">
            <v>A5135</v>
          </cell>
          <cell r="B139" t="e">
            <v>#N/A</v>
          </cell>
          <cell r="I139" t="e">
            <v>#N/A</v>
          </cell>
          <cell r="J139">
            <v>0</v>
          </cell>
          <cell r="K139" t="e">
            <v>#N/A</v>
          </cell>
          <cell r="L139" t="e">
            <v>#N/A</v>
          </cell>
          <cell r="M139"/>
          <cell r="N139"/>
        </row>
        <row r="140">
          <cell r="A140" t="str">
            <v>A5136</v>
          </cell>
          <cell r="B140" t="e">
            <v>#N/A</v>
          </cell>
          <cell r="I140" t="e">
            <v>#N/A</v>
          </cell>
          <cell r="J140">
            <v>0</v>
          </cell>
          <cell r="K140" t="e">
            <v>#N/A</v>
          </cell>
          <cell r="L140" t="e">
            <v>#N/A</v>
          </cell>
          <cell r="M140"/>
          <cell r="N140"/>
        </row>
        <row r="141">
          <cell r="A141" t="str">
            <v>A5137</v>
          </cell>
          <cell r="B141" t="e">
            <v>#N/A</v>
          </cell>
          <cell r="I141" t="e">
            <v>#N/A</v>
          </cell>
          <cell r="J141">
            <v>0</v>
          </cell>
          <cell r="K141" t="e">
            <v>#N/A</v>
          </cell>
          <cell r="L141" t="e">
            <v>#N/A</v>
          </cell>
          <cell r="M141"/>
          <cell r="N141"/>
        </row>
        <row r="142">
          <cell r="A142" t="str">
            <v>A5138</v>
          </cell>
          <cell r="B142" t="e">
            <v>#N/A</v>
          </cell>
          <cell r="I142" t="e">
            <v>#N/A</v>
          </cell>
          <cell r="J142">
            <v>0</v>
          </cell>
          <cell r="K142" t="e">
            <v>#N/A</v>
          </cell>
          <cell r="L142" t="e">
            <v>#N/A</v>
          </cell>
          <cell r="M142"/>
          <cell r="N142"/>
        </row>
        <row r="143">
          <cell r="A143" t="str">
            <v>A5139</v>
          </cell>
          <cell r="B143" t="e">
            <v>#N/A</v>
          </cell>
          <cell r="I143" t="e">
            <v>#N/A</v>
          </cell>
          <cell r="J143">
            <v>0</v>
          </cell>
          <cell r="K143" t="e">
            <v>#N/A</v>
          </cell>
          <cell r="L143" t="e">
            <v>#N/A</v>
          </cell>
          <cell r="M143"/>
          <cell r="N143"/>
        </row>
        <row r="144">
          <cell r="A144" t="str">
            <v>A5140</v>
          </cell>
          <cell r="B144" t="e">
            <v>#N/A</v>
          </cell>
          <cell r="I144" t="e">
            <v>#N/A</v>
          </cell>
          <cell r="J144">
            <v>0</v>
          </cell>
          <cell r="K144" t="e">
            <v>#N/A</v>
          </cell>
          <cell r="L144" t="e">
            <v>#N/A</v>
          </cell>
          <cell r="M144"/>
          <cell r="N144"/>
        </row>
        <row r="145">
          <cell r="A145" t="str">
            <v>A5141</v>
          </cell>
          <cell r="B145" t="e">
            <v>#N/A</v>
          </cell>
          <cell r="I145" t="e">
            <v>#N/A</v>
          </cell>
          <cell r="J145">
            <v>0</v>
          </cell>
          <cell r="K145" t="e">
            <v>#N/A</v>
          </cell>
          <cell r="L145" t="e">
            <v>#N/A</v>
          </cell>
          <cell r="M145"/>
          <cell r="N145"/>
        </row>
        <row r="146">
          <cell r="A146" t="str">
            <v>A5142</v>
          </cell>
          <cell r="B146" t="e">
            <v>#N/A</v>
          </cell>
          <cell r="I146" t="e">
            <v>#N/A</v>
          </cell>
          <cell r="J146">
            <v>0</v>
          </cell>
          <cell r="K146" t="e">
            <v>#N/A</v>
          </cell>
          <cell r="L146" t="e">
            <v>#N/A</v>
          </cell>
          <cell r="M146"/>
          <cell r="N146"/>
        </row>
        <row r="147">
          <cell r="A147" t="str">
            <v>A5143</v>
          </cell>
          <cell r="B147" t="e">
            <v>#N/A</v>
          </cell>
          <cell r="I147" t="e">
            <v>#N/A</v>
          </cell>
          <cell r="J147">
            <v>0</v>
          </cell>
          <cell r="K147" t="e">
            <v>#N/A</v>
          </cell>
          <cell r="L147" t="e">
            <v>#N/A</v>
          </cell>
          <cell r="M147"/>
          <cell r="N147"/>
        </row>
        <row r="148">
          <cell r="A148" t="str">
            <v>A5144</v>
          </cell>
          <cell r="B148" t="e">
            <v>#N/A</v>
          </cell>
          <cell r="I148" t="e">
            <v>#N/A</v>
          </cell>
          <cell r="J148">
            <v>0</v>
          </cell>
          <cell r="K148" t="e">
            <v>#N/A</v>
          </cell>
          <cell r="L148" t="e">
            <v>#N/A</v>
          </cell>
          <cell r="M148"/>
          <cell r="N148"/>
        </row>
        <row r="149">
          <cell r="A149" t="str">
            <v>A5145</v>
          </cell>
          <cell r="B149" t="e">
            <v>#N/A</v>
          </cell>
          <cell r="I149" t="e">
            <v>#N/A</v>
          </cell>
          <cell r="J149">
            <v>0</v>
          </cell>
          <cell r="K149" t="e">
            <v>#N/A</v>
          </cell>
          <cell r="L149" t="e">
            <v>#N/A</v>
          </cell>
          <cell r="M149"/>
          <cell r="N149"/>
        </row>
        <row r="150">
          <cell r="A150" t="str">
            <v>A5146</v>
          </cell>
          <cell r="B150" t="e">
            <v>#N/A</v>
          </cell>
          <cell r="I150" t="e">
            <v>#N/A</v>
          </cell>
          <cell r="J150">
            <v>0</v>
          </cell>
          <cell r="K150" t="e">
            <v>#N/A</v>
          </cell>
          <cell r="L150" t="e">
            <v>#N/A</v>
          </cell>
          <cell r="M150"/>
          <cell r="N150"/>
        </row>
        <row r="151">
          <cell r="A151" t="str">
            <v>A5147</v>
          </cell>
          <cell r="B151" t="e">
            <v>#N/A</v>
          </cell>
          <cell r="I151" t="e">
            <v>#N/A</v>
          </cell>
          <cell r="J151">
            <v>0</v>
          </cell>
          <cell r="K151" t="e">
            <v>#N/A</v>
          </cell>
          <cell r="L151" t="e">
            <v>#N/A</v>
          </cell>
          <cell r="M151"/>
          <cell r="N151"/>
        </row>
        <row r="152">
          <cell r="A152" t="str">
            <v>A5148</v>
          </cell>
          <cell r="B152" t="e">
            <v>#N/A</v>
          </cell>
          <cell r="I152" t="e">
            <v>#N/A</v>
          </cell>
          <cell r="J152">
            <v>0</v>
          </cell>
          <cell r="K152" t="e">
            <v>#N/A</v>
          </cell>
          <cell r="L152" t="e">
            <v>#N/A</v>
          </cell>
          <cell r="M152"/>
          <cell r="N152"/>
        </row>
        <row r="153">
          <cell r="A153" t="str">
            <v>A5149</v>
          </cell>
          <cell r="B153" t="e">
            <v>#N/A</v>
          </cell>
          <cell r="I153" t="e">
            <v>#N/A</v>
          </cell>
          <cell r="J153">
            <v>0</v>
          </cell>
          <cell r="K153" t="e">
            <v>#N/A</v>
          </cell>
          <cell r="L153" t="e">
            <v>#N/A</v>
          </cell>
          <cell r="M153"/>
          <cell r="N153"/>
        </row>
        <row r="154">
          <cell r="A154" t="str">
            <v>A5150</v>
          </cell>
          <cell r="B154" t="e">
            <v>#N/A</v>
          </cell>
          <cell r="I154" t="e">
            <v>#N/A</v>
          </cell>
          <cell r="J154">
            <v>0</v>
          </cell>
          <cell r="K154" t="e">
            <v>#N/A</v>
          </cell>
          <cell r="L154" t="e">
            <v>#N/A</v>
          </cell>
          <cell r="M154"/>
          <cell r="N154"/>
        </row>
        <row r="155">
          <cell r="A155" t="str">
            <v>A5151</v>
          </cell>
          <cell r="B155" t="e">
            <v>#N/A</v>
          </cell>
          <cell r="I155" t="e">
            <v>#N/A</v>
          </cell>
          <cell r="J155">
            <v>0</v>
          </cell>
          <cell r="K155" t="e">
            <v>#N/A</v>
          </cell>
          <cell r="L155" t="e">
            <v>#N/A</v>
          </cell>
          <cell r="M155"/>
          <cell r="N155"/>
        </row>
        <row r="156">
          <cell r="A156" t="str">
            <v>A5152</v>
          </cell>
          <cell r="B156" t="e">
            <v>#N/A</v>
          </cell>
          <cell r="I156" t="e">
            <v>#N/A</v>
          </cell>
          <cell r="J156">
            <v>0</v>
          </cell>
          <cell r="K156" t="e">
            <v>#N/A</v>
          </cell>
          <cell r="L156" t="e">
            <v>#N/A</v>
          </cell>
          <cell r="M156"/>
          <cell r="N156"/>
        </row>
        <row r="157">
          <cell r="A157" t="str">
            <v>A5153</v>
          </cell>
          <cell r="B157" t="e">
            <v>#N/A</v>
          </cell>
          <cell r="I157" t="e">
            <v>#N/A</v>
          </cell>
          <cell r="J157">
            <v>0</v>
          </cell>
          <cell r="K157" t="e">
            <v>#N/A</v>
          </cell>
          <cell r="L157" t="e">
            <v>#N/A</v>
          </cell>
          <cell r="M157"/>
          <cell r="N157"/>
        </row>
        <row r="158">
          <cell r="A158" t="str">
            <v>A5154</v>
          </cell>
          <cell r="B158" t="e">
            <v>#N/A</v>
          </cell>
          <cell r="I158" t="e">
            <v>#N/A</v>
          </cell>
          <cell r="J158">
            <v>0</v>
          </cell>
          <cell r="K158" t="e">
            <v>#N/A</v>
          </cell>
          <cell r="L158" t="e">
            <v>#N/A</v>
          </cell>
          <cell r="M158"/>
          <cell r="N158"/>
        </row>
        <row r="159">
          <cell r="A159" t="str">
            <v>A5155</v>
          </cell>
          <cell r="B159" t="e">
            <v>#N/A</v>
          </cell>
          <cell r="I159" t="e">
            <v>#N/A</v>
          </cell>
          <cell r="J159">
            <v>0</v>
          </cell>
          <cell r="K159" t="e">
            <v>#N/A</v>
          </cell>
          <cell r="L159" t="e">
            <v>#N/A</v>
          </cell>
          <cell r="M159"/>
          <cell r="N159"/>
        </row>
        <row r="160">
          <cell r="A160" t="str">
            <v>A5156</v>
          </cell>
          <cell r="B160" t="e">
            <v>#N/A</v>
          </cell>
          <cell r="I160" t="e">
            <v>#N/A</v>
          </cell>
          <cell r="J160">
            <v>0</v>
          </cell>
          <cell r="K160" t="e">
            <v>#N/A</v>
          </cell>
          <cell r="L160" t="e">
            <v>#N/A</v>
          </cell>
          <cell r="M160"/>
          <cell r="N160"/>
        </row>
        <row r="161">
          <cell r="A161" t="str">
            <v>A5157</v>
          </cell>
          <cell r="B161" t="e">
            <v>#N/A</v>
          </cell>
          <cell r="I161" t="e">
            <v>#N/A</v>
          </cell>
          <cell r="J161">
            <v>0</v>
          </cell>
          <cell r="K161" t="e">
            <v>#N/A</v>
          </cell>
          <cell r="L161" t="e">
            <v>#N/A</v>
          </cell>
          <cell r="M161"/>
          <cell r="N161"/>
        </row>
        <row r="162">
          <cell r="A162" t="str">
            <v>A5158</v>
          </cell>
          <cell r="B162" t="e">
            <v>#N/A</v>
          </cell>
          <cell r="I162" t="e">
            <v>#N/A</v>
          </cell>
          <cell r="J162">
            <v>0</v>
          </cell>
          <cell r="K162" t="e">
            <v>#N/A</v>
          </cell>
          <cell r="L162" t="e">
            <v>#N/A</v>
          </cell>
          <cell r="M162"/>
          <cell r="N162"/>
        </row>
        <row r="163">
          <cell r="A163" t="str">
            <v>A5159</v>
          </cell>
          <cell r="B163" t="e">
            <v>#N/A</v>
          </cell>
          <cell r="I163" t="e">
            <v>#N/A</v>
          </cell>
          <cell r="J163">
            <v>0</v>
          </cell>
          <cell r="K163" t="e">
            <v>#N/A</v>
          </cell>
          <cell r="L163" t="e">
            <v>#N/A</v>
          </cell>
          <cell r="M163"/>
          <cell r="N163"/>
        </row>
        <row r="164">
          <cell r="A164" t="str">
            <v>A5160</v>
          </cell>
          <cell r="B164" t="e">
            <v>#N/A</v>
          </cell>
          <cell r="I164" t="e">
            <v>#N/A</v>
          </cell>
          <cell r="J164">
            <v>0</v>
          </cell>
          <cell r="K164" t="e">
            <v>#N/A</v>
          </cell>
          <cell r="L164" t="e">
            <v>#N/A</v>
          </cell>
          <cell r="M164"/>
          <cell r="N164"/>
        </row>
        <row r="165">
          <cell r="A165" t="str">
            <v>A5161</v>
          </cell>
          <cell r="B165" t="e">
            <v>#N/A</v>
          </cell>
          <cell r="I165" t="e">
            <v>#N/A</v>
          </cell>
          <cell r="J165">
            <v>0</v>
          </cell>
          <cell r="K165" t="e">
            <v>#N/A</v>
          </cell>
          <cell r="L165" t="e">
            <v>#N/A</v>
          </cell>
          <cell r="M165"/>
          <cell r="N165"/>
        </row>
        <row r="166">
          <cell r="A166" t="str">
            <v>A5162</v>
          </cell>
          <cell r="B166" t="e">
            <v>#N/A</v>
          </cell>
          <cell r="I166" t="e">
            <v>#N/A</v>
          </cell>
          <cell r="J166">
            <v>0</v>
          </cell>
          <cell r="K166" t="e">
            <v>#N/A</v>
          </cell>
          <cell r="L166" t="e">
            <v>#N/A</v>
          </cell>
          <cell r="M166"/>
          <cell r="N166"/>
        </row>
        <row r="167">
          <cell r="A167" t="str">
            <v>A5163</v>
          </cell>
          <cell r="B167" t="e">
            <v>#N/A</v>
          </cell>
          <cell r="I167" t="e">
            <v>#N/A</v>
          </cell>
          <cell r="J167">
            <v>0</v>
          </cell>
          <cell r="K167" t="e">
            <v>#N/A</v>
          </cell>
          <cell r="L167" t="e">
            <v>#N/A</v>
          </cell>
          <cell r="M167"/>
          <cell r="N167"/>
        </row>
        <row r="168">
          <cell r="A168" t="str">
            <v>A5164</v>
          </cell>
          <cell r="B168" t="e">
            <v>#N/A</v>
          </cell>
          <cell r="I168" t="e">
            <v>#N/A</v>
          </cell>
          <cell r="J168">
            <v>0</v>
          </cell>
          <cell r="K168" t="e">
            <v>#N/A</v>
          </cell>
          <cell r="L168" t="e">
            <v>#N/A</v>
          </cell>
          <cell r="M168"/>
          <cell r="N168"/>
        </row>
        <row r="169">
          <cell r="A169" t="str">
            <v>A5165</v>
          </cell>
          <cell r="B169" t="e">
            <v>#N/A</v>
          </cell>
          <cell r="I169" t="e">
            <v>#N/A</v>
          </cell>
          <cell r="J169">
            <v>0</v>
          </cell>
          <cell r="K169" t="e">
            <v>#N/A</v>
          </cell>
          <cell r="L169" t="e">
            <v>#N/A</v>
          </cell>
          <cell r="M169"/>
          <cell r="N169"/>
        </row>
        <row r="170">
          <cell r="A170" t="str">
            <v>A5166</v>
          </cell>
          <cell r="B170" t="e">
            <v>#N/A</v>
          </cell>
          <cell r="I170" t="e">
            <v>#N/A</v>
          </cell>
          <cell r="J170">
            <v>0</v>
          </cell>
          <cell r="K170" t="e">
            <v>#N/A</v>
          </cell>
          <cell r="L170" t="e">
            <v>#N/A</v>
          </cell>
          <cell r="M170"/>
          <cell r="N170"/>
        </row>
        <row r="171">
          <cell r="A171" t="str">
            <v>A5167</v>
          </cell>
          <cell r="B171" t="e">
            <v>#N/A</v>
          </cell>
          <cell r="I171" t="e">
            <v>#N/A</v>
          </cell>
          <cell r="J171">
            <v>0</v>
          </cell>
          <cell r="K171" t="e">
            <v>#N/A</v>
          </cell>
          <cell r="L171" t="e">
            <v>#N/A</v>
          </cell>
          <cell r="M171"/>
          <cell r="N171"/>
        </row>
        <row r="172">
          <cell r="A172" t="str">
            <v>A5168</v>
          </cell>
          <cell r="B172" t="e">
            <v>#N/A</v>
          </cell>
          <cell r="I172" t="e">
            <v>#N/A</v>
          </cell>
          <cell r="J172">
            <v>0</v>
          </cell>
          <cell r="K172" t="e">
            <v>#N/A</v>
          </cell>
          <cell r="L172" t="e">
            <v>#N/A</v>
          </cell>
          <cell r="M172"/>
          <cell r="N172"/>
        </row>
        <row r="173">
          <cell r="A173" t="str">
            <v>A5169</v>
          </cell>
          <cell r="B173" t="e">
            <v>#N/A</v>
          </cell>
          <cell r="I173" t="e">
            <v>#N/A</v>
          </cell>
          <cell r="J173">
            <v>0</v>
          </cell>
          <cell r="K173" t="e">
            <v>#N/A</v>
          </cell>
          <cell r="L173" t="e">
            <v>#N/A</v>
          </cell>
          <cell r="M173"/>
          <cell r="N173"/>
        </row>
        <row r="174">
          <cell r="A174" t="str">
            <v>A5170</v>
          </cell>
          <cell r="B174" t="e">
            <v>#N/A</v>
          </cell>
          <cell r="I174" t="e">
            <v>#N/A</v>
          </cell>
          <cell r="J174">
            <v>0</v>
          </cell>
          <cell r="K174" t="e">
            <v>#N/A</v>
          </cell>
          <cell r="L174" t="e">
            <v>#N/A</v>
          </cell>
          <cell r="M174"/>
          <cell r="N174"/>
        </row>
        <row r="175">
          <cell r="A175" t="str">
            <v>A5171</v>
          </cell>
          <cell r="B175" t="e">
            <v>#N/A</v>
          </cell>
          <cell r="I175" t="e">
            <v>#N/A</v>
          </cell>
          <cell r="J175">
            <v>0</v>
          </cell>
          <cell r="K175" t="e">
            <v>#N/A</v>
          </cell>
          <cell r="L175" t="e">
            <v>#N/A</v>
          </cell>
          <cell r="M175"/>
          <cell r="N175"/>
        </row>
        <row r="176">
          <cell r="A176" t="str">
            <v>A5172</v>
          </cell>
          <cell r="B176" t="e">
            <v>#N/A</v>
          </cell>
          <cell r="I176" t="e">
            <v>#N/A</v>
          </cell>
          <cell r="J176">
            <v>0</v>
          </cell>
          <cell r="K176" t="e">
            <v>#N/A</v>
          </cell>
          <cell r="L176" t="e">
            <v>#N/A</v>
          </cell>
          <cell r="M176"/>
          <cell r="N176"/>
        </row>
        <row r="177">
          <cell r="A177" t="str">
            <v>A5173</v>
          </cell>
          <cell r="B177" t="e">
            <v>#N/A</v>
          </cell>
          <cell r="I177" t="e">
            <v>#N/A</v>
          </cell>
          <cell r="J177">
            <v>0</v>
          </cell>
          <cell r="K177" t="e">
            <v>#N/A</v>
          </cell>
          <cell r="L177" t="e">
            <v>#N/A</v>
          </cell>
          <cell r="M177"/>
          <cell r="N177"/>
        </row>
        <row r="178">
          <cell r="A178" t="str">
            <v>A5174</v>
          </cell>
          <cell r="B178" t="e">
            <v>#N/A</v>
          </cell>
          <cell r="I178" t="e">
            <v>#N/A</v>
          </cell>
          <cell r="J178">
            <v>0</v>
          </cell>
          <cell r="K178" t="e">
            <v>#N/A</v>
          </cell>
          <cell r="L178" t="e">
            <v>#N/A</v>
          </cell>
          <cell r="M178"/>
          <cell r="N178"/>
        </row>
        <row r="179">
          <cell r="A179" t="str">
            <v>A5175</v>
          </cell>
          <cell r="B179" t="e">
            <v>#N/A</v>
          </cell>
          <cell r="I179" t="e">
            <v>#N/A</v>
          </cell>
          <cell r="J179">
            <v>0</v>
          </cell>
          <cell r="K179" t="e">
            <v>#N/A</v>
          </cell>
          <cell r="L179" t="e">
            <v>#N/A</v>
          </cell>
          <cell r="M179"/>
          <cell r="N179"/>
        </row>
        <row r="180">
          <cell r="A180" t="str">
            <v>A5176</v>
          </cell>
          <cell r="B180" t="e">
            <v>#N/A</v>
          </cell>
          <cell r="I180" t="e">
            <v>#N/A</v>
          </cell>
          <cell r="J180">
            <v>0</v>
          </cell>
          <cell r="K180" t="e">
            <v>#N/A</v>
          </cell>
          <cell r="L180" t="e">
            <v>#N/A</v>
          </cell>
          <cell r="M180"/>
          <cell r="N180"/>
        </row>
        <row r="181">
          <cell r="A181" t="str">
            <v>A5177</v>
          </cell>
          <cell r="B181" t="e">
            <v>#N/A</v>
          </cell>
          <cell r="I181" t="e">
            <v>#N/A</v>
          </cell>
          <cell r="J181">
            <v>0</v>
          </cell>
          <cell r="K181" t="e">
            <v>#N/A</v>
          </cell>
          <cell r="L181" t="e">
            <v>#N/A</v>
          </cell>
          <cell r="M181"/>
          <cell r="N181"/>
        </row>
        <row r="182">
          <cell r="A182" t="str">
            <v>A5178</v>
          </cell>
          <cell r="B182" t="e">
            <v>#N/A</v>
          </cell>
          <cell r="I182" t="e">
            <v>#N/A</v>
          </cell>
          <cell r="J182">
            <v>0</v>
          </cell>
          <cell r="K182" t="e">
            <v>#N/A</v>
          </cell>
          <cell r="L182" t="e">
            <v>#N/A</v>
          </cell>
          <cell r="M182"/>
          <cell r="N182"/>
        </row>
        <row r="183">
          <cell r="A183" t="str">
            <v>A5179</v>
          </cell>
          <cell r="B183" t="e">
            <v>#N/A</v>
          </cell>
          <cell r="I183" t="e">
            <v>#N/A</v>
          </cell>
          <cell r="J183">
            <v>0</v>
          </cell>
          <cell r="K183" t="e">
            <v>#N/A</v>
          </cell>
          <cell r="L183" t="e">
            <v>#N/A</v>
          </cell>
          <cell r="M183"/>
          <cell r="N183"/>
        </row>
        <row r="184">
          <cell r="A184" t="str">
            <v>A5180</v>
          </cell>
          <cell r="B184" t="e">
            <v>#N/A</v>
          </cell>
          <cell r="I184" t="e">
            <v>#N/A</v>
          </cell>
          <cell r="J184">
            <v>0</v>
          </cell>
          <cell r="K184" t="e">
            <v>#N/A</v>
          </cell>
          <cell r="L184" t="e">
            <v>#N/A</v>
          </cell>
          <cell r="M184"/>
          <cell r="N184"/>
        </row>
        <row r="185">
          <cell r="A185" t="str">
            <v>A5181</v>
          </cell>
          <cell r="B185" t="e">
            <v>#N/A</v>
          </cell>
          <cell r="I185" t="e">
            <v>#N/A</v>
          </cell>
          <cell r="J185">
            <v>0</v>
          </cell>
          <cell r="K185" t="e">
            <v>#N/A</v>
          </cell>
          <cell r="L185" t="e">
            <v>#N/A</v>
          </cell>
          <cell r="M185"/>
          <cell r="N185"/>
        </row>
        <row r="186">
          <cell r="A186" t="str">
            <v>A5182</v>
          </cell>
          <cell r="B186" t="e">
            <v>#N/A</v>
          </cell>
          <cell r="I186" t="e">
            <v>#N/A</v>
          </cell>
          <cell r="J186">
            <v>0</v>
          </cell>
          <cell r="K186" t="e">
            <v>#N/A</v>
          </cell>
          <cell r="L186" t="e">
            <v>#N/A</v>
          </cell>
          <cell r="M186"/>
          <cell r="N186"/>
        </row>
        <row r="187">
          <cell r="A187" t="str">
            <v>A5183</v>
          </cell>
          <cell r="B187" t="e">
            <v>#N/A</v>
          </cell>
          <cell r="I187" t="e">
            <v>#N/A</v>
          </cell>
          <cell r="J187">
            <v>0</v>
          </cell>
          <cell r="K187" t="e">
            <v>#N/A</v>
          </cell>
          <cell r="L187" t="e">
            <v>#N/A</v>
          </cell>
          <cell r="M187"/>
          <cell r="N187"/>
        </row>
        <row r="188">
          <cell r="A188" t="str">
            <v>A5184</v>
          </cell>
          <cell r="B188" t="e">
            <v>#N/A</v>
          </cell>
          <cell r="I188" t="e">
            <v>#N/A</v>
          </cell>
          <cell r="J188">
            <v>0</v>
          </cell>
          <cell r="K188" t="e">
            <v>#N/A</v>
          </cell>
          <cell r="L188" t="e">
            <v>#N/A</v>
          </cell>
          <cell r="M188"/>
          <cell r="N188"/>
        </row>
        <row r="189">
          <cell r="A189" t="str">
            <v>A5185</v>
          </cell>
          <cell r="B189" t="e">
            <v>#N/A</v>
          </cell>
          <cell r="I189" t="e">
            <v>#N/A</v>
          </cell>
          <cell r="J189">
            <v>0</v>
          </cell>
          <cell r="K189" t="e">
            <v>#N/A</v>
          </cell>
          <cell r="L189" t="e">
            <v>#N/A</v>
          </cell>
          <cell r="M189"/>
          <cell r="N189"/>
        </row>
        <row r="190">
          <cell r="A190" t="str">
            <v>A5186</v>
          </cell>
          <cell r="B190" t="e">
            <v>#N/A</v>
          </cell>
          <cell r="I190" t="e">
            <v>#N/A</v>
          </cell>
          <cell r="J190">
            <v>0</v>
          </cell>
          <cell r="K190" t="e">
            <v>#N/A</v>
          </cell>
          <cell r="L190" t="e">
            <v>#N/A</v>
          </cell>
          <cell r="M190"/>
          <cell r="N190"/>
        </row>
        <row r="191">
          <cell r="A191" t="str">
            <v>A5187</v>
          </cell>
          <cell r="B191" t="e">
            <v>#N/A</v>
          </cell>
          <cell r="I191" t="e">
            <v>#N/A</v>
          </cell>
          <cell r="J191">
            <v>0</v>
          </cell>
          <cell r="K191" t="e">
            <v>#N/A</v>
          </cell>
          <cell r="L191" t="e">
            <v>#N/A</v>
          </cell>
          <cell r="M191"/>
          <cell r="N191"/>
        </row>
        <row r="192">
          <cell r="A192" t="str">
            <v>A5188</v>
          </cell>
          <cell r="B192" t="e">
            <v>#N/A</v>
          </cell>
          <cell r="I192" t="e">
            <v>#N/A</v>
          </cell>
          <cell r="J192">
            <v>0</v>
          </cell>
          <cell r="K192" t="e">
            <v>#N/A</v>
          </cell>
          <cell r="L192" t="e">
            <v>#N/A</v>
          </cell>
          <cell r="M192"/>
          <cell r="N192"/>
        </row>
        <row r="193">
          <cell r="A193" t="str">
            <v>A5189</v>
          </cell>
          <cell r="B193" t="e">
            <v>#N/A</v>
          </cell>
          <cell r="I193" t="e">
            <v>#N/A</v>
          </cell>
          <cell r="J193">
            <v>0</v>
          </cell>
          <cell r="K193" t="e">
            <v>#N/A</v>
          </cell>
          <cell r="L193" t="e">
            <v>#N/A</v>
          </cell>
          <cell r="M193"/>
          <cell r="N193"/>
        </row>
        <row r="194">
          <cell r="A194" t="str">
            <v>A5190</v>
          </cell>
          <cell r="B194" t="e">
            <v>#N/A</v>
          </cell>
          <cell r="I194" t="e">
            <v>#N/A</v>
          </cell>
          <cell r="J194">
            <v>0</v>
          </cell>
          <cell r="K194" t="e">
            <v>#N/A</v>
          </cell>
          <cell r="L194" t="e">
            <v>#N/A</v>
          </cell>
          <cell r="M194"/>
          <cell r="N194"/>
        </row>
        <row r="195">
          <cell r="A195" t="str">
            <v>A5191</v>
          </cell>
          <cell r="B195" t="e">
            <v>#N/A</v>
          </cell>
          <cell r="I195" t="e">
            <v>#N/A</v>
          </cell>
          <cell r="J195">
            <v>0</v>
          </cell>
          <cell r="K195" t="e">
            <v>#N/A</v>
          </cell>
          <cell r="L195" t="e">
            <v>#N/A</v>
          </cell>
          <cell r="M195"/>
          <cell r="N195"/>
        </row>
        <row r="196">
          <cell r="A196" t="str">
            <v>A5192</v>
          </cell>
          <cell r="B196" t="e">
            <v>#N/A</v>
          </cell>
          <cell r="I196" t="e">
            <v>#N/A</v>
          </cell>
          <cell r="J196">
            <v>0</v>
          </cell>
          <cell r="K196" t="e">
            <v>#N/A</v>
          </cell>
          <cell r="L196" t="e">
            <v>#N/A</v>
          </cell>
          <cell r="M196"/>
          <cell r="N196"/>
        </row>
        <row r="197">
          <cell r="A197" t="str">
            <v>A5193</v>
          </cell>
          <cell r="B197" t="e">
            <v>#N/A</v>
          </cell>
          <cell r="I197" t="e">
            <v>#N/A</v>
          </cell>
          <cell r="J197">
            <v>0</v>
          </cell>
          <cell r="K197" t="e">
            <v>#N/A</v>
          </cell>
          <cell r="L197" t="e">
            <v>#N/A</v>
          </cell>
          <cell r="M197"/>
          <cell r="N197"/>
        </row>
        <row r="198">
          <cell r="A198" t="str">
            <v>A5194</v>
          </cell>
          <cell r="B198" t="e">
            <v>#N/A</v>
          </cell>
          <cell r="I198" t="e">
            <v>#N/A</v>
          </cell>
          <cell r="J198">
            <v>0</v>
          </cell>
          <cell r="K198" t="e">
            <v>#N/A</v>
          </cell>
          <cell r="L198" t="e">
            <v>#N/A</v>
          </cell>
          <cell r="M198"/>
          <cell r="N198"/>
        </row>
        <row r="199">
          <cell r="A199" t="str">
            <v>A5195</v>
          </cell>
          <cell r="B199" t="e">
            <v>#N/A</v>
          </cell>
          <cell r="I199" t="e">
            <v>#N/A</v>
          </cell>
          <cell r="J199">
            <v>0</v>
          </cell>
          <cell r="K199" t="e">
            <v>#N/A</v>
          </cell>
          <cell r="L199" t="e">
            <v>#N/A</v>
          </cell>
          <cell r="M199"/>
          <cell r="N199"/>
        </row>
        <row r="200">
          <cell r="A200" t="str">
            <v>A5196</v>
          </cell>
          <cell r="B200" t="e">
            <v>#N/A</v>
          </cell>
          <cell r="I200" t="e">
            <v>#N/A</v>
          </cell>
          <cell r="J200">
            <v>0</v>
          </cell>
          <cell r="K200" t="e">
            <v>#N/A</v>
          </cell>
          <cell r="L200" t="e">
            <v>#N/A</v>
          </cell>
          <cell r="M200"/>
          <cell r="N200"/>
        </row>
        <row r="201">
          <cell r="A201" t="str">
            <v>A5197</v>
          </cell>
          <cell r="B201" t="e">
            <v>#N/A</v>
          </cell>
          <cell r="I201" t="e">
            <v>#N/A</v>
          </cell>
          <cell r="J201">
            <v>0</v>
          </cell>
          <cell r="K201" t="e">
            <v>#N/A</v>
          </cell>
          <cell r="L201" t="e">
            <v>#N/A</v>
          </cell>
          <cell r="M201"/>
          <cell r="N201"/>
        </row>
        <row r="202">
          <cell r="A202" t="str">
            <v>A5198</v>
          </cell>
          <cell r="B202" t="e">
            <v>#N/A</v>
          </cell>
          <cell r="I202" t="e">
            <v>#N/A</v>
          </cell>
          <cell r="J202">
            <v>0</v>
          </cell>
          <cell r="K202" t="e">
            <v>#N/A</v>
          </cell>
          <cell r="L202" t="e">
            <v>#N/A</v>
          </cell>
          <cell r="M202"/>
          <cell r="N202"/>
        </row>
        <row r="203">
          <cell r="A203" t="str">
            <v>A5199</v>
          </cell>
          <cell r="B203" t="e">
            <v>#N/A</v>
          </cell>
          <cell r="I203" t="e">
            <v>#N/A</v>
          </cell>
          <cell r="J203">
            <v>0</v>
          </cell>
          <cell r="K203" t="e">
            <v>#N/A</v>
          </cell>
          <cell r="L203" t="e">
            <v>#N/A</v>
          </cell>
          <cell r="M203"/>
          <cell r="N203"/>
        </row>
        <row r="204">
          <cell r="A204" t="str">
            <v>A5200</v>
          </cell>
          <cell r="B204" t="e">
            <v>#N/A</v>
          </cell>
          <cell r="I204" t="e">
            <v>#N/A</v>
          </cell>
          <cell r="J204">
            <v>0</v>
          </cell>
          <cell r="K204" t="e">
            <v>#N/A</v>
          </cell>
          <cell r="L204" t="e">
            <v>#N/A</v>
          </cell>
          <cell r="M204"/>
          <cell r="N204"/>
        </row>
        <row r="205">
          <cell r="A205" t="str">
            <v>A5201</v>
          </cell>
          <cell r="B205" t="e">
            <v>#N/A</v>
          </cell>
          <cell r="I205" t="e">
            <v>#N/A</v>
          </cell>
          <cell r="J205">
            <v>0</v>
          </cell>
          <cell r="K205" t="e">
            <v>#N/A</v>
          </cell>
          <cell r="L205" t="e">
            <v>#N/A</v>
          </cell>
          <cell r="M205"/>
          <cell r="N205"/>
        </row>
        <row r="206">
          <cell r="A206" t="str">
            <v>A5202</v>
          </cell>
          <cell r="B206" t="e">
            <v>#N/A</v>
          </cell>
          <cell r="I206" t="e">
            <v>#N/A</v>
          </cell>
          <cell r="J206">
            <v>0</v>
          </cell>
          <cell r="K206" t="e">
            <v>#N/A</v>
          </cell>
          <cell r="L206" t="e">
            <v>#N/A</v>
          </cell>
          <cell r="M206"/>
          <cell r="N206"/>
        </row>
        <row r="207">
          <cell r="A207" t="str">
            <v>A5203</v>
          </cell>
          <cell r="B207" t="e">
            <v>#N/A</v>
          </cell>
          <cell r="I207" t="e">
            <v>#N/A</v>
          </cell>
          <cell r="J207">
            <v>0</v>
          </cell>
          <cell r="K207" t="e">
            <v>#N/A</v>
          </cell>
          <cell r="L207" t="e">
            <v>#N/A</v>
          </cell>
          <cell r="M207"/>
          <cell r="N207"/>
        </row>
        <row r="208">
          <cell r="A208" t="str">
            <v>A5204</v>
          </cell>
          <cell r="B208" t="e">
            <v>#N/A</v>
          </cell>
          <cell r="I208" t="e">
            <v>#N/A</v>
          </cell>
          <cell r="J208">
            <v>0</v>
          </cell>
          <cell r="K208" t="e">
            <v>#N/A</v>
          </cell>
          <cell r="L208" t="e">
            <v>#N/A</v>
          </cell>
          <cell r="M208"/>
          <cell r="N208"/>
        </row>
        <row r="209">
          <cell r="A209" t="str">
            <v>A5205</v>
          </cell>
          <cell r="B209" t="e">
            <v>#N/A</v>
          </cell>
          <cell r="I209" t="e">
            <v>#N/A</v>
          </cell>
          <cell r="J209">
            <v>0</v>
          </cell>
          <cell r="K209" t="e">
            <v>#N/A</v>
          </cell>
          <cell r="L209" t="e">
            <v>#N/A</v>
          </cell>
          <cell r="M209"/>
          <cell r="N209"/>
        </row>
        <row r="210">
          <cell r="A210" t="str">
            <v>A5206</v>
          </cell>
          <cell r="B210" t="e">
            <v>#N/A</v>
          </cell>
          <cell r="I210" t="e">
            <v>#N/A</v>
          </cell>
          <cell r="J210">
            <v>0</v>
          </cell>
          <cell r="K210" t="e">
            <v>#N/A</v>
          </cell>
          <cell r="L210" t="e">
            <v>#N/A</v>
          </cell>
          <cell r="M210"/>
          <cell r="N210"/>
        </row>
        <row r="211">
          <cell r="A211" t="str">
            <v>A5207</v>
          </cell>
          <cell r="B211" t="e">
            <v>#N/A</v>
          </cell>
          <cell r="I211" t="e">
            <v>#N/A</v>
          </cell>
          <cell r="J211">
            <v>0</v>
          </cell>
          <cell r="K211" t="e">
            <v>#N/A</v>
          </cell>
          <cell r="L211" t="e">
            <v>#N/A</v>
          </cell>
          <cell r="M211"/>
          <cell r="N211"/>
        </row>
        <row r="212">
          <cell r="A212" t="str">
            <v>A5208</v>
          </cell>
          <cell r="B212" t="e">
            <v>#N/A</v>
          </cell>
          <cell r="I212" t="e">
            <v>#N/A</v>
          </cell>
          <cell r="J212">
            <v>0</v>
          </cell>
          <cell r="K212" t="e">
            <v>#N/A</v>
          </cell>
          <cell r="L212" t="e">
            <v>#N/A</v>
          </cell>
          <cell r="M212"/>
          <cell r="N212"/>
        </row>
        <row r="213">
          <cell r="A213" t="str">
            <v>A5209</v>
          </cell>
          <cell r="B213" t="e">
            <v>#N/A</v>
          </cell>
          <cell r="I213" t="e">
            <v>#N/A</v>
          </cell>
          <cell r="J213">
            <v>0</v>
          </cell>
          <cell r="K213" t="e">
            <v>#N/A</v>
          </cell>
          <cell r="L213" t="e">
            <v>#N/A</v>
          </cell>
          <cell r="M213"/>
          <cell r="N213"/>
        </row>
        <row r="214">
          <cell r="A214" t="str">
            <v>A5210</v>
          </cell>
          <cell r="B214" t="e">
            <v>#N/A</v>
          </cell>
          <cell r="I214" t="e">
            <v>#N/A</v>
          </cell>
          <cell r="J214">
            <v>0</v>
          </cell>
          <cell r="K214" t="e">
            <v>#N/A</v>
          </cell>
          <cell r="L214" t="e">
            <v>#N/A</v>
          </cell>
          <cell r="M214"/>
          <cell r="N214"/>
        </row>
        <row r="215">
          <cell r="A215" t="str">
            <v>A5211</v>
          </cell>
          <cell r="B215" t="e">
            <v>#N/A</v>
          </cell>
          <cell r="I215" t="e">
            <v>#N/A</v>
          </cell>
          <cell r="J215">
            <v>0</v>
          </cell>
          <cell r="K215" t="e">
            <v>#N/A</v>
          </cell>
          <cell r="L215" t="e">
            <v>#N/A</v>
          </cell>
          <cell r="M215"/>
          <cell r="N215"/>
        </row>
        <row r="216">
          <cell r="A216" t="str">
            <v>A5212</v>
          </cell>
          <cell r="B216" t="e">
            <v>#N/A</v>
          </cell>
          <cell r="I216" t="e">
            <v>#N/A</v>
          </cell>
          <cell r="J216">
            <v>0</v>
          </cell>
          <cell r="K216" t="e">
            <v>#N/A</v>
          </cell>
          <cell r="L216" t="e">
            <v>#N/A</v>
          </cell>
          <cell r="M216"/>
          <cell r="N216"/>
        </row>
        <row r="217">
          <cell r="A217" t="str">
            <v>A5213</v>
          </cell>
          <cell r="B217" t="e">
            <v>#N/A</v>
          </cell>
          <cell r="I217" t="e">
            <v>#N/A</v>
          </cell>
          <cell r="J217">
            <v>0</v>
          </cell>
          <cell r="K217" t="e">
            <v>#N/A</v>
          </cell>
          <cell r="L217" t="e">
            <v>#N/A</v>
          </cell>
          <cell r="M217"/>
          <cell r="N217"/>
        </row>
        <row r="218">
          <cell r="A218" t="str">
            <v>A5214</v>
          </cell>
          <cell r="B218" t="e">
            <v>#N/A</v>
          </cell>
          <cell r="I218" t="e">
            <v>#N/A</v>
          </cell>
          <cell r="J218">
            <v>0</v>
          </cell>
          <cell r="K218" t="e">
            <v>#N/A</v>
          </cell>
          <cell r="L218" t="e">
            <v>#N/A</v>
          </cell>
          <cell r="M218"/>
          <cell r="N218"/>
        </row>
        <row r="219">
          <cell r="A219" t="str">
            <v>A5215</v>
          </cell>
          <cell r="B219" t="e">
            <v>#N/A</v>
          </cell>
          <cell r="I219" t="e">
            <v>#N/A</v>
          </cell>
          <cell r="J219">
            <v>0</v>
          </cell>
          <cell r="K219" t="e">
            <v>#N/A</v>
          </cell>
          <cell r="L219" t="e">
            <v>#N/A</v>
          </cell>
          <cell r="M219"/>
          <cell r="N219"/>
        </row>
        <row r="220">
          <cell r="A220" t="str">
            <v>A5216</v>
          </cell>
          <cell r="B220" t="e">
            <v>#N/A</v>
          </cell>
          <cell r="I220" t="e">
            <v>#N/A</v>
          </cell>
          <cell r="J220">
            <v>0</v>
          </cell>
          <cell r="K220" t="e">
            <v>#N/A</v>
          </cell>
          <cell r="L220" t="e">
            <v>#N/A</v>
          </cell>
          <cell r="M220"/>
          <cell r="N220"/>
        </row>
        <row r="221">
          <cell r="A221" t="str">
            <v>A5217</v>
          </cell>
          <cell r="B221" t="e">
            <v>#N/A</v>
          </cell>
          <cell r="I221" t="e">
            <v>#N/A</v>
          </cell>
          <cell r="J221">
            <v>0</v>
          </cell>
          <cell r="K221" t="e">
            <v>#N/A</v>
          </cell>
          <cell r="L221" t="e">
            <v>#N/A</v>
          </cell>
          <cell r="M221"/>
          <cell r="N221"/>
        </row>
        <row r="222">
          <cell r="A222" t="str">
            <v>A5218</v>
          </cell>
          <cell r="B222" t="e">
            <v>#N/A</v>
          </cell>
          <cell r="I222" t="e">
            <v>#N/A</v>
          </cell>
          <cell r="J222">
            <v>0</v>
          </cell>
          <cell r="K222" t="e">
            <v>#N/A</v>
          </cell>
          <cell r="L222" t="e">
            <v>#N/A</v>
          </cell>
          <cell r="M222"/>
          <cell r="N222"/>
        </row>
        <row r="223">
          <cell r="A223" t="str">
            <v>A5219</v>
          </cell>
          <cell r="B223" t="e">
            <v>#N/A</v>
          </cell>
          <cell r="I223" t="e">
            <v>#N/A</v>
          </cell>
          <cell r="J223">
            <v>0</v>
          </cell>
          <cell r="K223" t="e">
            <v>#N/A</v>
          </cell>
          <cell r="L223" t="e">
            <v>#N/A</v>
          </cell>
          <cell r="M223"/>
          <cell r="N223"/>
        </row>
        <row r="224">
          <cell r="A224" t="str">
            <v>A5220</v>
          </cell>
          <cell r="B224" t="e">
            <v>#N/A</v>
          </cell>
          <cell r="I224" t="e">
            <v>#N/A</v>
          </cell>
          <cell r="J224">
            <v>0</v>
          </cell>
          <cell r="K224" t="e">
            <v>#N/A</v>
          </cell>
          <cell r="L224" t="e">
            <v>#N/A</v>
          </cell>
          <cell r="M224"/>
          <cell r="N224"/>
        </row>
        <row r="225">
          <cell r="A225" t="str">
            <v>A5221</v>
          </cell>
          <cell r="B225" t="e">
            <v>#N/A</v>
          </cell>
          <cell r="I225" t="e">
            <v>#N/A</v>
          </cell>
          <cell r="J225">
            <v>0</v>
          </cell>
          <cell r="K225" t="e">
            <v>#N/A</v>
          </cell>
          <cell r="L225" t="e">
            <v>#N/A</v>
          </cell>
          <cell r="M225"/>
          <cell r="N225"/>
        </row>
        <row r="226">
          <cell r="A226" t="str">
            <v>A5222</v>
          </cell>
          <cell r="B226" t="e">
            <v>#N/A</v>
          </cell>
          <cell r="I226" t="e">
            <v>#N/A</v>
          </cell>
          <cell r="J226">
            <v>0</v>
          </cell>
          <cell r="K226" t="e">
            <v>#N/A</v>
          </cell>
          <cell r="L226" t="e">
            <v>#N/A</v>
          </cell>
          <cell r="M226"/>
          <cell r="N226"/>
        </row>
        <row r="227">
          <cell r="A227" t="str">
            <v>A5223</v>
          </cell>
          <cell r="B227" t="e">
            <v>#N/A</v>
          </cell>
          <cell r="I227" t="e">
            <v>#N/A</v>
          </cell>
          <cell r="J227">
            <v>0</v>
          </cell>
          <cell r="K227" t="e">
            <v>#N/A</v>
          </cell>
          <cell r="L227" t="e">
            <v>#N/A</v>
          </cell>
          <cell r="M227"/>
          <cell r="N227"/>
        </row>
        <row r="228">
          <cell r="A228" t="str">
            <v>A5224</v>
          </cell>
          <cell r="B228" t="e">
            <v>#N/A</v>
          </cell>
          <cell r="I228" t="e">
            <v>#N/A</v>
          </cell>
          <cell r="J228">
            <v>0</v>
          </cell>
          <cell r="K228" t="e">
            <v>#N/A</v>
          </cell>
          <cell r="L228" t="e">
            <v>#N/A</v>
          </cell>
          <cell r="M228"/>
          <cell r="N228"/>
        </row>
        <row r="229">
          <cell r="A229" t="str">
            <v>A5225</v>
          </cell>
          <cell r="B229" t="e">
            <v>#N/A</v>
          </cell>
          <cell r="I229" t="e">
            <v>#N/A</v>
          </cell>
          <cell r="J229">
            <v>0</v>
          </cell>
          <cell r="K229" t="e">
            <v>#N/A</v>
          </cell>
          <cell r="L229" t="e">
            <v>#N/A</v>
          </cell>
          <cell r="M229"/>
          <cell r="N229"/>
        </row>
        <row r="230">
          <cell r="A230" t="str">
            <v>A5226</v>
          </cell>
          <cell r="B230" t="e">
            <v>#N/A</v>
          </cell>
          <cell r="I230" t="e">
            <v>#N/A</v>
          </cell>
          <cell r="J230">
            <v>0</v>
          </cell>
          <cell r="K230" t="e">
            <v>#N/A</v>
          </cell>
          <cell r="L230" t="e">
            <v>#N/A</v>
          </cell>
          <cell r="M230"/>
          <cell r="N230"/>
        </row>
        <row r="231">
          <cell r="A231" t="str">
            <v>A5227</v>
          </cell>
          <cell r="B231" t="e">
            <v>#N/A</v>
          </cell>
          <cell r="I231" t="e">
            <v>#N/A</v>
          </cell>
          <cell r="J231">
            <v>0</v>
          </cell>
          <cell r="K231" t="e">
            <v>#N/A</v>
          </cell>
          <cell r="L231" t="e">
            <v>#N/A</v>
          </cell>
          <cell r="M231"/>
          <cell r="N231"/>
        </row>
        <row r="232">
          <cell r="A232" t="str">
            <v>A5228</v>
          </cell>
          <cell r="B232" t="e">
            <v>#N/A</v>
          </cell>
          <cell r="I232" t="e">
            <v>#N/A</v>
          </cell>
          <cell r="J232">
            <v>0</v>
          </cell>
          <cell r="K232" t="e">
            <v>#N/A</v>
          </cell>
          <cell r="L232" t="e">
            <v>#N/A</v>
          </cell>
          <cell r="M232"/>
          <cell r="N232"/>
        </row>
        <row r="233">
          <cell r="A233" t="str">
            <v>A5229</v>
          </cell>
          <cell r="B233" t="e">
            <v>#N/A</v>
          </cell>
          <cell r="I233" t="e">
            <v>#N/A</v>
          </cell>
          <cell r="J233">
            <v>0</v>
          </cell>
          <cell r="K233" t="e">
            <v>#N/A</v>
          </cell>
          <cell r="L233" t="e">
            <v>#N/A</v>
          </cell>
          <cell r="M233"/>
          <cell r="N233"/>
        </row>
        <row r="234">
          <cell r="A234" t="str">
            <v>A5230</v>
          </cell>
          <cell r="B234" t="e">
            <v>#N/A</v>
          </cell>
          <cell r="I234" t="e">
            <v>#N/A</v>
          </cell>
          <cell r="J234">
            <v>0</v>
          </cell>
          <cell r="K234" t="e">
            <v>#N/A</v>
          </cell>
          <cell r="L234" t="e">
            <v>#N/A</v>
          </cell>
          <cell r="M234"/>
          <cell r="N234"/>
        </row>
        <row r="235">
          <cell r="A235" t="str">
            <v>A5231</v>
          </cell>
          <cell r="B235" t="e">
            <v>#N/A</v>
          </cell>
          <cell r="I235" t="e">
            <v>#N/A</v>
          </cell>
          <cell r="J235">
            <v>0</v>
          </cell>
          <cell r="K235" t="e">
            <v>#N/A</v>
          </cell>
          <cell r="L235" t="e">
            <v>#N/A</v>
          </cell>
          <cell r="M235"/>
          <cell r="N235"/>
        </row>
        <row r="236">
          <cell r="A236" t="str">
            <v>A5232</v>
          </cell>
          <cell r="B236" t="e">
            <v>#N/A</v>
          </cell>
          <cell r="I236" t="e">
            <v>#N/A</v>
          </cell>
          <cell r="J236">
            <v>0</v>
          </cell>
          <cell r="K236" t="e">
            <v>#N/A</v>
          </cell>
          <cell r="L236" t="e">
            <v>#N/A</v>
          </cell>
          <cell r="M236"/>
          <cell r="N236"/>
        </row>
        <row r="237">
          <cell r="A237" t="str">
            <v>A5233</v>
          </cell>
          <cell r="B237" t="e">
            <v>#N/A</v>
          </cell>
          <cell r="I237" t="e">
            <v>#N/A</v>
          </cell>
          <cell r="J237">
            <v>0</v>
          </cell>
          <cell r="K237" t="e">
            <v>#N/A</v>
          </cell>
          <cell r="L237" t="e">
            <v>#N/A</v>
          </cell>
          <cell r="M237"/>
          <cell r="N237"/>
        </row>
        <row r="238">
          <cell r="A238" t="str">
            <v>A5234</v>
          </cell>
          <cell r="B238" t="e">
            <v>#N/A</v>
          </cell>
          <cell r="I238" t="e">
            <v>#N/A</v>
          </cell>
          <cell r="J238">
            <v>0</v>
          </cell>
          <cell r="K238" t="e">
            <v>#N/A</v>
          </cell>
          <cell r="L238" t="e">
            <v>#N/A</v>
          </cell>
          <cell r="M238"/>
          <cell r="N238"/>
        </row>
        <row r="239">
          <cell r="A239" t="str">
            <v>A5235</v>
          </cell>
          <cell r="B239" t="e">
            <v>#N/A</v>
          </cell>
          <cell r="I239" t="e">
            <v>#N/A</v>
          </cell>
          <cell r="J239">
            <v>0</v>
          </cell>
          <cell r="K239" t="e">
            <v>#N/A</v>
          </cell>
          <cell r="L239" t="e">
            <v>#N/A</v>
          </cell>
          <cell r="M239"/>
          <cell r="N239"/>
        </row>
        <row r="240">
          <cell r="A240" t="str">
            <v>A5236</v>
          </cell>
          <cell r="B240" t="e">
            <v>#N/A</v>
          </cell>
          <cell r="I240" t="e">
            <v>#N/A</v>
          </cell>
          <cell r="J240">
            <v>0</v>
          </cell>
          <cell r="K240" t="e">
            <v>#N/A</v>
          </cell>
          <cell r="L240" t="e">
            <v>#N/A</v>
          </cell>
          <cell r="M240"/>
          <cell r="N240"/>
        </row>
        <row r="241">
          <cell r="A241" t="str">
            <v>A5237</v>
          </cell>
          <cell r="B241" t="e">
            <v>#N/A</v>
          </cell>
          <cell r="I241" t="e">
            <v>#N/A</v>
          </cell>
          <cell r="J241">
            <v>0</v>
          </cell>
          <cell r="K241" t="e">
            <v>#N/A</v>
          </cell>
          <cell r="L241" t="e">
            <v>#N/A</v>
          </cell>
          <cell r="M241"/>
          <cell r="N241"/>
        </row>
        <row r="242">
          <cell r="A242" t="str">
            <v>A5238</v>
          </cell>
          <cell r="B242" t="e">
            <v>#N/A</v>
          </cell>
          <cell r="I242" t="e">
            <v>#N/A</v>
          </cell>
          <cell r="J242">
            <v>0</v>
          </cell>
          <cell r="K242" t="e">
            <v>#N/A</v>
          </cell>
          <cell r="L242" t="e">
            <v>#N/A</v>
          </cell>
          <cell r="M242"/>
          <cell r="N242"/>
        </row>
        <row r="243">
          <cell r="A243" t="str">
            <v>A5239</v>
          </cell>
          <cell r="B243" t="e">
            <v>#N/A</v>
          </cell>
          <cell r="I243" t="e">
            <v>#N/A</v>
          </cell>
          <cell r="J243">
            <v>0</v>
          </cell>
          <cell r="K243" t="e">
            <v>#N/A</v>
          </cell>
          <cell r="L243" t="e">
            <v>#N/A</v>
          </cell>
          <cell r="M243"/>
          <cell r="N243"/>
        </row>
        <row r="244">
          <cell r="A244" t="str">
            <v>A5240</v>
          </cell>
          <cell r="B244" t="e">
            <v>#N/A</v>
          </cell>
          <cell r="I244" t="e">
            <v>#N/A</v>
          </cell>
          <cell r="J244">
            <v>0</v>
          </cell>
          <cell r="K244" t="e">
            <v>#N/A</v>
          </cell>
          <cell r="L244" t="e">
            <v>#N/A</v>
          </cell>
          <cell r="M244"/>
          <cell r="N244"/>
        </row>
        <row r="245">
          <cell r="A245" t="str">
            <v>A5241</v>
          </cell>
          <cell r="B245" t="e">
            <v>#N/A</v>
          </cell>
          <cell r="I245" t="e">
            <v>#N/A</v>
          </cell>
          <cell r="J245">
            <v>0</v>
          </cell>
          <cell r="K245" t="e">
            <v>#N/A</v>
          </cell>
          <cell r="L245" t="e">
            <v>#N/A</v>
          </cell>
          <cell r="M245"/>
          <cell r="N245"/>
        </row>
        <row r="246">
          <cell r="A246" t="str">
            <v>A5242</v>
          </cell>
          <cell r="B246" t="e">
            <v>#N/A</v>
          </cell>
          <cell r="I246" t="e">
            <v>#N/A</v>
          </cell>
          <cell r="J246">
            <v>0</v>
          </cell>
          <cell r="K246" t="e">
            <v>#N/A</v>
          </cell>
          <cell r="L246" t="e">
            <v>#N/A</v>
          </cell>
          <cell r="M246"/>
          <cell r="N246"/>
        </row>
        <row r="247">
          <cell r="A247" t="str">
            <v>A5243</v>
          </cell>
          <cell r="B247" t="e">
            <v>#N/A</v>
          </cell>
          <cell r="I247" t="e">
            <v>#N/A</v>
          </cell>
          <cell r="J247">
            <v>0</v>
          </cell>
          <cell r="K247" t="e">
            <v>#N/A</v>
          </cell>
          <cell r="L247" t="e">
            <v>#N/A</v>
          </cell>
          <cell r="M247"/>
          <cell r="N247"/>
        </row>
        <row r="248">
          <cell r="A248" t="str">
            <v>A5244</v>
          </cell>
          <cell r="B248" t="e">
            <v>#N/A</v>
          </cell>
          <cell r="I248" t="e">
            <v>#N/A</v>
          </cell>
          <cell r="J248">
            <v>0</v>
          </cell>
          <cell r="K248" t="e">
            <v>#N/A</v>
          </cell>
          <cell r="L248" t="e">
            <v>#N/A</v>
          </cell>
          <cell r="M248"/>
          <cell r="N248"/>
        </row>
        <row r="249">
          <cell r="A249" t="str">
            <v>A5245</v>
          </cell>
          <cell r="B249" t="e">
            <v>#N/A</v>
          </cell>
          <cell r="I249" t="e">
            <v>#N/A</v>
          </cell>
          <cell r="J249">
            <v>0</v>
          </cell>
          <cell r="K249" t="e">
            <v>#N/A</v>
          </cell>
          <cell r="L249" t="e">
            <v>#N/A</v>
          </cell>
          <cell r="M249"/>
          <cell r="N249"/>
        </row>
        <row r="250">
          <cell r="A250" t="str">
            <v>A5246</v>
          </cell>
          <cell r="B250" t="e">
            <v>#N/A</v>
          </cell>
          <cell r="I250" t="e">
            <v>#N/A</v>
          </cell>
          <cell r="J250">
            <v>0</v>
          </cell>
          <cell r="K250" t="e">
            <v>#N/A</v>
          </cell>
          <cell r="L250" t="e">
            <v>#N/A</v>
          </cell>
          <cell r="M250"/>
          <cell r="N250"/>
        </row>
        <row r="251">
          <cell r="A251" t="str">
            <v>A5247</v>
          </cell>
          <cell r="B251" t="e">
            <v>#N/A</v>
          </cell>
          <cell r="I251" t="e">
            <v>#N/A</v>
          </cell>
          <cell r="J251">
            <v>0</v>
          </cell>
          <cell r="K251" t="e">
            <v>#N/A</v>
          </cell>
          <cell r="L251" t="e">
            <v>#N/A</v>
          </cell>
          <cell r="M251"/>
          <cell r="N251"/>
        </row>
        <row r="252">
          <cell r="A252" t="str">
            <v>A5248</v>
          </cell>
          <cell r="B252" t="e">
            <v>#N/A</v>
          </cell>
          <cell r="I252" t="e">
            <v>#N/A</v>
          </cell>
          <cell r="J252">
            <v>0</v>
          </cell>
          <cell r="K252" t="e">
            <v>#N/A</v>
          </cell>
          <cell r="L252" t="e">
            <v>#N/A</v>
          </cell>
          <cell r="M252"/>
          <cell r="N252"/>
        </row>
        <row r="253">
          <cell r="A253" t="str">
            <v>A5249</v>
          </cell>
          <cell r="B253" t="e">
            <v>#N/A</v>
          </cell>
          <cell r="I253" t="e">
            <v>#N/A</v>
          </cell>
          <cell r="J253">
            <v>0</v>
          </cell>
          <cell r="K253" t="e">
            <v>#N/A</v>
          </cell>
          <cell r="L253" t="e">
            <v>#N/A</v>
          </cell>
          <cell r="M253"/>
          <cell r="N253"/>
        </row>
        <row r="254">
          <cell r="A254" t="str">
            <v>A5250</v>
          </cell>
          <cell r="B254" t="e">
            <v>#N/A</v>
          </cell>
          <cell r="I254" t="e">
            <v>#N/A</v>
          </cell>
          <cell r="J254">
            <v>0</v>
          </cell>
          <cell r="K254" t="e">
            <v>#N/A</v>
          </cell>
          <cell r="L254" t="e">
            <v>#N/A</v>
          </cell>
          <cell r="M254"/>
          <cell r="N254"/>
        </row>
        <row r="255">
          <cell r="A255" t="str">
            <v>A5251</v>
          </cell>
          <cell r="B255" t="e">
            <v>#N/A</v>
          </cell>
          <cell r="I255" t="e">
            <v>#N/A</v>
          </cell>
          <cell r="J255">
            <v>0</v>
          </cell>
          <cell r="K255" t="e">
            <v>#N/A</v>
          </cell>
          <cell r="L255" t="e">
            <v>#N/A</v>
          </cell>
          <cell r="M255"/>
          <cell r="N255"/>
        </row>
        <row r="256">
          <cell r="A256" t="str">
            <v>A5252</v>
          </cell>
          <cell r="B256" t="e">
            <v>#N/A</v>
          </cell>
          <cell r="I256" t="e">
            <v>#N/A</v>
          </cell>
          <cell r="J256">
            <v>0</v>
          </cell>
          <cell r="K256" t="e">
            <v>#N/A</v>
          </cell>
          <cell r="L256" t="e">
            <v>#N/A</v>
          </cell>
          <cell r="M256"/>
          <cell r="N256"/>
        </row>
        <row r="257">
          <cell r="A257" t="str">
            <v>A5253</v>
          </cell>
          <cell r="B257" t="e">
            <v>#N/A</v>
          </cell>
          <cell r="I257" t="e">
            <v>#N/A</v>
          </cell>
          <cell r="J257">
            <v>0</v>
          </cell>
          <cell r="K257" t="e">
            <v>#N/A</v>
          </cell>
          <cell r="L257" t="e">
            <v>#N/A</v>
          </cell>
          <cell r="M257"/>
          <cell r="N257"/>
        </row>
        <row r="258">
          <cell r="A258" t="str">
            <v>A5254</v>
          </cell>
          <cell r="B258" t="e">
            <v>#N/A</v>
          </cell>
          <cell r="I258" t="e">
            <v>#N/A</v>
          </cell>
          <cell r="J258">
            <v>0</v>
          </cell>
          <cell r="K258" t="e">
            <v>#N/A</v>
          </cell>
          <cell r="L258" t="e">
            <v>#N/A</v>
          </cell>
          <cell r="M258"/>
          <cell r="N258"/>
        </row>
        <row r="259">
          <cell r="A259" t="str">
            <v>A5255</v>
          </cell>
          <cell r="B259" t="e">
            <v>#N/A</v>
          </cell>
          <cell r="I259" t="e">
            <v>#N/A</v>
          </cell>
          <cell r="J259">
            <v>0</v>
          </cell>
          <cell r="K259" t="e">
            <v>#N/A</v>
          </cell>
          <cell r="L259" t="e">
            <v>#N/A</v>
          </cell>
          <cell r="M259"/>
          <cell r="N259"/>
        </row>
        <row r="260">
          <cell r="A260" t="str">
            <v>A5256</v>
          </cell>
          <cell r="B260" t="e">
            <v>#N/A</v>
          </cell>
          <cell r="I260" t="e">
            <v>#N/A</v>
          </cell>
          <cell r="J260">
            <v>0</v>
          </cell>
          <cell r="K260" t="e">
            <v>#N/A</v>
          </cell>
          <cell r="L260" t="e">
            <v>#N/A</v>
          </cell>
          <cell r="M260"/>
          <cell r="N260"/>
        </row>
        <row r="261">
          <cell r="A261" t="str">
            <v>A5257</v>
          </cell>
          <cell r="B261" t="e">
            <v>#N/A</v>
          </cell>
          <cell r="I261" t="e">
            <v>#N/A</v>
          </cell>
          <cell r="J261">
            <v>0</v>
          </cell>
          <cell r="K261" t="e">
            <v>#N/A</v>
          </cell>
          <cell r="L261" t="e">
            <v>#N/A</v>
          </cell>
          <cell r="M261"/>
          <cell r="N261"/>
        </row>
        <row r="262">
          <cell r="A262" t="str">
            <v>A5258</v>
          </cell>
          <cell r="B262" t="e">
            <v>#N/A</v>
          </cell>
          <cell r="I262" t="e">
            <v>#N/A</v>
          </cell>
          <cell r="J262">
            <v>0</v>
          </cell>
          <cell r="K262" t="e">
            <v>#N/A</v>
          </cell>
          <cell r="L262" t="e">
            <v>#N/A</v>
          </cell>
          <cell r="M262"/>
          <cell r="N262"/>
        </row>
        <row r="263">
          <cell r="A263" t="str">
            <v>A5259</v>
          </cell>
          <cell r="B263" t="e">
            <v>#N/A</v>
          </cell>
          <cell r="I263" t="e">
            <v>#N/A</v>
          </cell>
          <cell r="J263">
            <v>0</v>
          </cell>
          <cell r="K263" t="e">
            <v>#N/A</v>
          </cell>
          <cell r="L263" t="e">
            <v>#N/A</v>
          </cell>
          <cell r="M263"/>
          <cell r="N263"/>
        </row>
        <row r="264">
          <cell r="A264" t="str">
            <v>A5260</v>
          </cell>
          <cell r="B264" t="e">
            <v>#N/A</v>
          </cell>
          <cell r="I264" t="e">
            <v>#N/A</v>
          </cell>
          <cell r="J264">
            <v>0</v>
          </cell>
          <cell r="K264" t="e">
            <v>#N/A</v>
          </cell>
          <cell r="L264" t="e">
            <v>#N/A</v>
          </cell>
          <cell r="M264"/>
          <cell r="N264"/>
        </row>
        <row r="265">
          <cell r="A265" t="str">
            <v>A5261</v>
          </cell>
          <cell r="B265" t="e">
            <v>#N/A</v>
          </cell>
          <cell r="I265" t="e">
            <v>#N/A</v>
          </cell>
          <cell r="J265">
            <v>0</v>
          </cell>
          <cell r="K265" t="e">
            <v>#N/A</v>
          </cell>
          <cell r="L265" t="e">
            <v>#N/A</v>
          </cell>
          <cell r="M265"/>
          <cell r="N265"/>
        </row>
        <row r="266">
          <cell r="A266" t="str">
            <v>A5262</v>
          </cell>
          <cell r="B266" t="e">
            <v>#N/A</v>
          </cell>
          <cell r="I266" t="e">
            <v>#N/A</v>
          </cell>
          <cell r="J266">
            <v>0</v>
          </cell>
          <cell r="K266" t="e">
            <v>#N/A</v>
          </cell>
          <cell r="L266" t="e">
            <v>#N/A</v>
          </cell>
          <cell r="M266"/>
          <cell r="N266"/>
        </row>
        <row r="267">
          <cell r="A267" t="str">
            <v>A5263</v>
          </cell>
          <cell r="B267" t="e">
            <v>#N/A</v>
          </cell>
          <cell r="I267" t="e">
            <v>#N/A</v>
          </cell>
          <cell r="J267">
            <v>0</v>
          </cell>
          <cell r="K267" t="e">
            <v>#N/A</v>
          </cell>
          <cell r="L267" t="e">
            <v>#N/A</v>
          </cell>
          <cell r="M267"/>
          <cell r="N267"/>
        </row>
        <row r="268">
          <cell r="A268" t="str">
            <v>A5264</v>
          </cell>
          <cell r="B268" t="e">
            <v>#N/A</v>
          </cell>
          <cell r="I268" t="e">
            <v>#N/A</v>
          </cell>
          <cell r="J268">
            <v>0</v>
          </cell>
          <cell r="K268" t="e">
            <v>#N/A</v>
          </cell>
          <cell r="L268" t="e">
            <v>#N/A</v>
          </cell>
          <cell r="M268"/>
          <cell r="N268"/>
        </row>
        <row r="269">
          <cell r="A269" t="str">
            <v>A5265</v>
          </cell>
          <cell r="B269" t="e">
            <v>#N/A</v>
          </cell>
          <cell r="I269" t="e">
            <v>#N/A</v>
          </cell>
          <cell r="J269">
            <v>0</v>
          </cell>
          <cell r="K269" t="e">
            <v>#N/A</v>
          </cell>
          <cell r="L269" t="e">
            <v>#N/A</v>
          </cell>
          <cell r="M269"/>
          <cell r="N269"/>
        </row>
        <row r="270">
          <cell r="A270" t="str">
            <v>A5266</v>
          </cell>
          <cell r="B270" t="e">
            <v>#N/A</v>
          </cell>
          <cell r="I270" t="e">
            <v>#N/A</v>
          </cell>
          <cell r="J270">
            <v>0</v>
          </cell>
          <cell r="K270" t="e">
            <v>#N/A</v>
          </cell>
          <cell r="L270" t="e">
            <v>#N/A</v>
          </cell>
          <cell r="M270"/>
          <cell r="N270"/>
        </row>
        <row r="271">
          <cell r="A271" t="str">
            <v>A5267</v>
          </cell>
          <cell r="B271" t="e">
            <v>#N/A</v>
          </cell>
          <cell r="I271" t="e">
            <v>#N/A</v>
          </cell>
          <cell r="J271">
            <v>0</v>
          </cell>
          <cell r="K271" t="e">
            <v>#N/A</v>
          </cell>
          <cell r="L271" t="e">
            <v>#N/A</v>
          </cell>
          <cell r="M271"/>
          <cell r="N271"/>
        </row>
        <row r="272">
          <cell r="A272" t="str">
            <v>A5268</v>
          </cell>
          <cell r="B272" t="e">
            <v>#N/A</v>
          </cell>
          <cell r="I272" t="e">
            <v>#N/A</v>
          </cell>
          <cell r="J272">
            <v>0</v>
          </cell>
          <cell r="K272" t="e">
            <v>#N/A</v>
          </cell>
          <cell r="L272" t="e">
            <v>#N/A</v>
          </cell>
          <cell r="M272"/>
          <cell r="N272"/>
        </row>
        <row r="273">
          <cell r="A273" t="str">
            <v>A5269</v>
          </cell>
          <cell r="B273" t="e">
            <v>#N/A</v>
          </cell>
          <cell r="I273" t="e">
            <v>#N/A</v>
          </cell>
          <cell r="J273">
            <v>0</v>
          </cell>
          <cell r="K273" t="e">
            <v>#N/A</v>
          </cell>
          <cell r="L273" t="e">
            <v>#N/A</v>
          </cell>
          <cell r="M273"/>
          <cell r="N273"/>
        </row>
        <row r="274">
          <cell r="A274" t="str">
            <v>A5270</v>
          </cell>
          <cell r="B274" t="e">
            <v>#N/A</v>
          </cell>
          <cell r="I274" t="e">
            <v>#N/A</v>
          </cell>
          <cell r="J274">
            <v>0</v>
          </cell>
          <cell r="K274" t="e">
            <v>#N/A</v>
          </cell>
          <cell r="L274" t="e">
            <v>#N/A</v>
          </cell>
          <cell r="M274"/>
          <cell r="N274"/>
        </row>
        <row r="275">
          <cell r="A275" t="str">
            <v>A5271</v>
          </cell>
          <cell r="B275" t="e">
            <v>#N/A</v>
          </cell>
          <cell r="I275" t="e">
            <v>#N/A</v>
          </cell>
          <cell r="J275">
            <v>0</v>
          </cell>
          <cell r="K275" t="e">
            <v>#N/A</v>
          </cell>
          <cell r="L275" t="e">
            <v>#N/A</v>
          </cell>
          <cell r="M275"/>
          <cell r="N275"/>
        </row>
        <row r="276">
          <cell r="A276" t="str">
            <v>A5272</v>
          </cell>
          <cell r="B276" t="e">
            <v>#N/A</v>
          </cell>
          <cell r="I276" t="e">
            <v>#N/A</v>
          </cell>
          <cell r="J276">
            <v>0</v>
          </cell>
          <cell r="K276" t="e">
            <v>#N/A</v>
          </cell>
          <cell r="L276" t="e">
            <v>#N/A</v>
          </cell>
          <cell r="M276"/>
          <cell r="N276"/>
        </row>
        <row r="277">
          <cell r="A277" t="str">
            <v>A5273</v>
          </cell>
          <cell r="B277" t="e">
            <v>#N/A</v>
          </cell>
          <cell r="I277" t="e">
            <v>#N/A</v>
          </cell>
          <cell r="J277">
            <v>0</v>
          </cell>
          <cell r="K277" t="e">
            <v>#N/A</v>
          </cell>
          <cell r="L277" t="e">
            <v>#N/A</v>
          </cell>
          <cell r="M277"/>
          <cell r="N277"/>
        </row>
        <row r="278">
          <cell r="A278" t="str">
            <v>A5274</v>
          </cell>
          <cell r="B278" t="e">
            <v>#N/A</v>
          </cell>
          <cell r="I278" t="e">
            <v>#N/A</v>
          </cell>
          <cell r="J278">
            <v>0</v>
          </cell>
          <cell r="K278" t="e">
            <v>#N/A</v>
          </cell>
          <cell r="L278" t="e">
            <v>#N/A</v>
          </cell>
          <cell r="M278"/>
          <cell r="N278"/>
        </row>
        <row r="279">
          <cell r="A279" t="str">
            <v>A5275</v>
          </cell>
          <cell r="B279" t="e">
            <v>#N/A</v>
          </cell>
          <cell r="I279" t="e">
            <v>#N/A</v>
          </cell>
          <cell r="J279">
            <v>0</v>
          </cell>
          <cell r="K279" t="e">
            <v>#N/A</v>
          </cell>
          <cell r="L279" t="e">
            <v>#N/A</v>
          </cell>
          <cell r="M279"/>
          <cell r="N279"/>
        </row>
        <row r="280">
          <cell r="A280" t="str">
            <v>A5276</v>
          </cell>
          <cell r="B280" t="e">
            <v>#N/A</v>
          </cell>
          <cell r="I280" t="e">
            <v>#N/A</v>
          </cell>
          <cell r="J280">
            <v>0</v>
          </cell>
          <cell r="K280" t="e">
            <v>#N/A</v>
          </cell>
          <cell r="L280" t="e">
            <v>#N/A</v>
          </cell>
          <cell r="M280"/>
          <cell r="N280"/>
        </row>
        <row r="281">
          <cell r="A281" t="str">
            <v>A5277</v>
          </cell>
          <cell r="B281" t="e">
            <v>#N/A</v>
          </cell>
          <cell r="I281" t="e">
            <v>#N/A</v>
          </cell>
          <cell r="J281">
            <v>0</v>
          </cell>
          <cell r="K281" t="e">
            <v>#N/A</v>
          </cell>
          <cell r="L281" t="e">
            <v>#N/A</v>
          </cell>
          <cell r="M281"/>
          <cell r="N281"/>
        </row>
        <row r="282">
          <cell r="A282" t="str">
            <v>A5278</v>
          </cell>
          <cell r="B282" t="e">
            <v>#N/A</v>
          </cell>
          <cell r="I282" t="e">
            <v>#N/A</v>
          </cell>
          <cell r="J282">
            <v>0</v>
          </cell>
          <cell r="K282" t="e">
            <v>#N/A</v>
          </cell>
          <cell r="L282" t="e">
            <v>#N/A</v>
          </cell>
          <cell r="M282"/>
          <cell r="N282"/>
        </row>
        <row r="283">
          <cell r="A283" t="str">
            <v>A5279</v>
          </cell>
          <cell r="B283" t="e">
            <v>#N/A</v>
          </cell>
          <cell r="I283" t="e">
            <v>#N/A</v>
          </cell>
          <cell r="J283">
            <v>0</v>
          </cell>
          <cell r="K283" t="e">
            <v>#N/A</v>
          </cell>
          <cell r="L283" t="e">
            <v>#N/A</v>
          </cell>
          <cell r="M283"/>
          <cell r="N283"/>
        </row>
        <row r="284">
          <cell r="A284" t="str">
            <v>A5280</v>
          </cell>
          <cell r="B284" t="e">
            <v>#N/A</v>
          </cell>
          <cell r="I284" t="e">
            <v>#N/A</v>
          </cell>
          <cell r="J284">
            <v>0</v>
          </cell>
          <cell r="K284" t="e">
            <v>#N/A</v>
          </cell>
          <cell r="L284" t="e">
            <v>#N/A</v>
          </cell>
          <cell r="M284"/>
          <cell r="N284"/>
        </row>
        <row r="285">
          <cell r="A285" t="str">
            <v>A5281</v>
          </cell>
          <cell r="B285" t="e">
            <v>#N/A</v>
          </cell>
          <cell r="I285" t="e">
            <v>#N/A</v>
          </cell>
          <cell r="J285">
            <v>0</v>
          </cell>
          <cell r="K285" t="e">
            <v>#N/A</v>
          </cell>
          <cell r="L285" t="e">
            <v>#N/A</v>
          </cell>
          <cell r="M285"/>
          <cell r="N285"/>
        </row>
        <row r="286">
          <cell r="A286" t="str">
            <v>A5282</v>
          </cell>
          <cell r="B286" t="e">
            <v>#N/A</v>
          </cell>
          <cell r="I286" t="e">
            <v>#N/A</v>
          </cell>
          <cell r="J286">
            <v>0</v>
          </cell>
          <cell r="K286" t="e">
            <v>#N/A</v>
          </cell>
          <cell r="L286" t="e">
            <v>#N/A</v>
          </cell>
          <cell r="M286"/>
          <cell r="N286"/>
        </row>
        <row r="287">
          <cell r="A287" t="str">
            <v>A5283</v>
          </cell>
          <cell r="B287" t="e">
            <v>#N/A</v>
          </cell>
          <cell r="I287" t="e">
            <v>#N/A</v>
          </cell>
          <cell r="J287">
            <v>0</v>
          </cell>
          <cell r="K287" t="e">
            <v>#N/A</v>
          </cell>
          <cell r="L287" t="e">
            <v>#N/A</v>
          </cell>
          <cell r="M287"/>
          <cell r="N287"/>
        </row>
        <row r="288">
          <cell r="A288" t="str">
            <v>A5284</v>
          </cell>
          <cell r="B288" t="e">
            <v>#N/A</v>
          </cell>
          <cell r="I288" t="e">
            <v>#N/A</v>
          </cell>
          <cell r="J288">
            <v>0</v>
          </cell>
          <cell r="K288" t="e">
            <v>#N/A</v>
          </cell>
          <cell r="L288" t="e">
            <v>#N/A</v>
          </cell>
          <cell r="M288"/>
          <cell r="N288"/>
        </row>
        <row r="289">
          <cell r="A289" t="str">
            <v>A5285</v>
          </cell>
          <cell r="B289" t="e">
            <v>#N/A</v>
          </cell>
          <cell r="I289" t="e">
            <v>#N/A</v>
          </cell>
          <cell r="J289">
            <v>0</v>
          </cell>
          <cell r="K289" t="e">
            <v>#N/A</v>
          </cell>
          <cell r="L289" t="e">
            <v>#N/A</v>
          </cell>
          <cell r="M289"/>
          <cell r="N289"/>
        </row>
        <row r="290">
          <cell r="A290" t="str">
            <v>A5286</v>
          </cell>
          <cell r="B290" t="e">
            <v>#N/A</v>
          </cell>
          <cell r="I290" t="e">
            <v>#N/A</v>
          </cell>
          <cell r="J290">
            <v>0</v>
          </cell>
          <cell r="K290" t="e">
            <v>#N/A</v>
          </cell>
          <cell r="L290" t="e">
            <v>#N/A</v>
          </cell>
          <cell r="M290"/>
          <cell r="N290"/>
        </row>
        <row r="291">
          <cell r="A291" t="str">
            <v>A5287</v>
          </cell>
          <cell r="B291" t="e">
            <v>#N/A</v>
          </cell>
          <cell r="I291" t="e">
            <v>#N/A</v>
          </cell>
          <cell r="J291">
            <v>0</v>
          </cell>
          <cell r="K291" t="e">
            <v>#N/A</v>
          </cell>
          <cell r="L291" t="e">
            <v>#N/A</v>
          </cell>
          <cell r="M291"/>
          <cell r="N291"/>
        </row>
        <row r="292">
          <cell r="A292" t="str">
            <v>A5288</v>
          </cell>
          <cell r="B292" t="e">
            <v>#N/A</v>
          </cell>
          <cell r="I292" t="e">
            <v>#N/A</v>
          </cell>
          <cell r="J292">
            <v>0</v>
          </cell>
          <cell r="K292" t="e">
            <v>#N/A</v>
          </cell>
          <cell r="L292" t="e">
            <v>#N/A</v>
          </cell>
          <cell r="M292"/>
          <cell r="N292"/>
        </row>
        <row r="293">
          <cell r="A293" t="str">
            <v>A5289</v>
          </cell>
          <cell r="B293" t="e">
            <v>#N/A</v>
          </cell>
          <cell r="I293" t="e">
            <v>#N/A</v>
          </cell>
          <cell r="J293">
            <v>0</v>
          </cell>
          <cell r="K293" t="e">
            <v>#N/A</v>
          </cell>
          <cell r="L293" t="e">
            <v>#N/A</v>
          </cell>
          <cell r="M293"/>
          <cell r="N293"/>
        </row>
        <row r="294">
          <cell r="A294" t="str">
            <v>A5290</v>
          </cell>
          <cell r="B294" t="e">
            <v>#N/A</v>
          </cell>
          <cell r="I294" t="e">
            <v>#N/A</v>
          </cell>
          <cell r="J294">
            <v>0</v>
          </cell>
          <cell r="K294" t="e">
            <v>#N/A</v>
          </cell>
          <cell r="L294" t="e">
            <v>#N/A</v>
          </cell>
          <cell r="M294"/>
          <cell r="N294"/>
        </row>
        <row r="295">
          <cell r="A295" t="str">
            <v>A5291</v>
          </cell>
          <cell r="B295" t="e">
            <v>#N/A</v>
          </cell>
          <cell r="I295" t="e">
            <v>#N/A</v>
          </cell>
          <cell r="J295">
            <v>0</v>
          </cell>
          <cell r="K295" t="e">
            <v>#N/A</v>
          </cell>
          <cell r="L295" t="e">
            <v>#N/A</v>
          </cell>
          <cell r="M295"/>
          <cell r="N295"/>
        </row>
        <row r="296">
          <cell r="A296" t="str">
            <v>A5292</v>
          </cell>
          <cell r="B296" t="e">
            <v>#N/A</v>
          </cell>
          <cell r="I296" t="e">
            <v>#N/A</v>
          </cell>
          <cell r="J296">
            <v>0</v>
          </cell>
          <cell r="K296" t="e">
            <v>#N/A</v>
          </cell>
          <cell r="L296" t="e">
            <v>#N/A</v>
          </cell>
          <cell r="M296"/>
          <cell r="N296"/>
        </row>
        <row r="297">
          <cell r="A297" t="str">
            <v>A5293</v>
          </cell>
          <cell r="B297" t="e">
            <v>#N/A</v>
          </cell>
          <cell r="I297" t="e">
            <v>#N/A</v>
          </cell>
          <cell r="J297">
            <v>0</v>
          </cell>
          <cell r="K297" t="e">
            <v>#N/A</v>
          </cell>
          <cell r="L297" t="e">
            <v>#N/A</v>
          </cell>
          <cell r="M297"/>
          <cell r="N297"/>
        </row>
        <row r="298">
          <cell r="A298" t="str">
            <v>A5294</v>
          </cell>
          <cell r="B298" t="e">
            <v>#N/A</v>
          </cell>
          <cell r="I298" t="e">
            <v>#N/A</v>
          </cell>
          <cell r="J298">
            <v>0</v>
          </cell>
          <cell r="K298" t="e">
            <v>#N/A</v>
          </cell>
          <cell r="L298" t="e">
            <v>#N/A</v>
          </cell>
          <cell r="M298"/>
          <cell r="N298"/>
        </row>
        <row r="299">
          <cell r="A299" t="str">
            <v>A5295</v>
          </cell>
          <cell r="B299" t="e">
            <v>#N/A</v>
          </cell>
          <cell r="I299" t="e">
            <v>#N/A</v>
          </cell>
          <cell r="J299">
            <v>0</v>
          </cell>
          <cell r="K299" t="e">
            <v>#N/A</v>
          </cell>
          <cell r="L299" t="e">
            <v>#N/A</v>
          </cell>
          <cell r="M299"/>
          <cell r="N299"/>
        </row>
        <row r="300">
          <cell r="A300" t="str">
            <v>A5296</v>
          </cell>
          <cell r="B300" t="e">
            <v>#N/A</v>
          </cell>
          <cell r="I300" t="e">
            <v>#N/A</v>
          </cell>
          <cell r="J300">
            <v>0</v>
          </cell>
          <cell r="K300" t="e">
            <v>#N/A</v>
          </cell>
          <cell r="L300" t="e">
            <v>#N/A</v>
          </cell>
          <cell r="M300"/>
          <cell r="N300"/>
        </row>
        <row r="301">
          <cell r="A301" t="str">
            <v>A5297</v>
          </cell>
          <cell r="B301" t="e">
            <v>#N/A</v>
          </cell>
          <cell r="I301" t="e">
            <v>#N/A</v>
          </cell>
          <cell r="J301">
            <v>0</v>
          </cell>
          <cell r="K301" t="e">
            <v>#N/A</v>
          </cell>
          <cell r="L301" t="e">
            <v>#N/A</v>
          </cell>
          <cell r="M301"/>
          <cell r="N301"/>
        </row>
        <row r="302">
          <cell r="A302" t="str">
            <v>A5298</v>
          </cell>
          <cell r="B302" t="e">
            <v>#N/A</v>
          </cell>
          <cell r="I302" t="e">
            <v>#N/A</v>
          </cell>
          <cell r="J302">
            <v>0</v>
          </cell>
          <cell r="K302" t="e">
            <v>#N/A</v>
          </cell>
          <cell r="L302" t="e">
            <v>#N/A</v>
          </cell>
          <cell r="M302"/>
          <cell r="N302"/>
        </row>
        <row r="303">
          <cell r="A303" t="str">
            <v>A5299</v>
          </cell>
          <cell r="B303" t="e">
            <v>#N/A</v>
          </cell>
          <cell r="I303" t="e">
            <v>#N/A</v>
          </cell>
          <cell r="J303">
            <v>0</v>
          </cell>
          <cell r="K303" t="e">
            <v>#N/A</v>
          </cell>
          <cell r="L303" t="e">
            <v>#N/A</v>
          </cell>
          <cell r="M303"/>
          <cell r="N303"/>
        </row>
        <row r="304">
          <cell r="A304" t="str">
            <v>A5300</v>
          </cell>
          <cell r="B304" t="e">
            <v>#N/A</v>
          </cell>
          <cell r="I304" t="e">
            <v>#N/A</v>
          </cell>
          <cell r="J304">
            <v>0</v>
          </cell>
          <cell r="K304" t="e">
            <v>#N/A</v>
          </cell>
          <cell r="L304" t="e">
            <v>#N/A</v>
          </cell>
          <cell r="M304"/>
          <cell r="N304"/>
        </row>
        <row r="305">
          <cell r="A305" t="str">
            <v>A5301</v>
          </cell>
          <cell r="B305" t="e">
            <v>#N/A</v>
          </cell>
          <cell r="I305" t="e">
            <v>#N/A</v>
          </cell>
          <cell r="J305">
            <v>0</v>
          </cell>
          <cell r="K305" t="e">
            <v>#N/A</v>
          </cell>
          <cell r="L305" t="e">
            <v>#N/A</v>
          </cell>
          <cell r="M305"/>
          <cell r="N305"/>
        </row>
        <row r="306">
          <cell r="A306" t="str">
            <v>A5302</v>
          </cell>
          <cell r="B306" t="e">
            <v>#N/A</v>
          </cell>
          <cell r="I306" t="e">
            <v>#N/A</v>
          </cell>
          <cell r="J306">
            <v>0</v>
          </cell>
          <cell r="K306" t="e">
            <v>#N/A</v>
          </cell>
          <cell r="L306" t="e">
            <v>#N/A</v>
          </cell>
          <cell r="M306"/>
          <cell r="N306"/>
        </row>
        <row r="307">
          <cell r="A307" t="str">
            <v>A5303</v>
          </cell>
          <cell r="B307" t="e">
            <v>#N/A</v>
          </cell>
          <cell r="I307" t="e">
            <v>#N/A</v>
          </cell>
          <cell r="J307">
            <v>0</v>
          </cell>
          <cell r="K307" t="e">
            <v>#N/A</v>
          </cell>
          <cell r="L307" t="e">
            <v>#N/A</v>
          </cell>
          <cell r="M307"/>
          <cell r="N307"/>
        </row>
        <row r="308">
          <cell r="A308" t="str">
            <v>A5304</v>
          </cell>
          <cell r="B308" t="e">
            <v>#N/A</v>
          </cell>
          <cell r="I308" t="e">
            <v>#N/A</v>
          </cell>
          <cell r="J308">
            <v>0</v>
          </cell>
          <cell r="K308" t="e">
            <v>#N/A</v>
          </cell>
          <cell r="L308" t="e">
            <v>#N/A</v>
          </cell>
          <cell r="M308"/>
          <cell r="N308"/>
        </row>
        <row r="309">
          <cell r="A309" t="str">
            <v>A5305</v>
          </cell>
          <cell r="B309" t="e">
            <v>#N/A</v>
          </cell>
          <cell r="I309" t="e">
            <v>#N/A</v>
          </cell>
          <cell r="J309">
            <v>0</v>
          </cell>
          <cell r="K309" t="e">
            <v>#N/A</v>
          </cell>
          <cell r="L309" t="e">
            <v>#N/A</v>
          </cell>
          <cell r="M309"/>
          <cell r="N309"/>
        </row>
        <row r="310">
          <cell r="A310" t="str">
            <v>A5306</v>
          </cell>
          <cell r="B310" t="e">
            <v>#N/A</v>
          </cell>
          <cell r="I310" t="e">
            <v>#N/A</v>
          </cell>
          <cell r="J310">
            <v>0</v>
          </cell>
          <cell r="K310" t="e">
            <v>#N/A</v>
          </cell>
          <cell r="L310" t="e">
            <v>#N/A</v>
          </cell>
          <cell r="M310"/>
          <cell r="N310"/>
        </row>
        <row r="311">
          <cell r="A311" t="str">
            <v>A5307</v>
          </cell>
          <cell r="B311" t="e">
            <v>#N/A</v>
          </cell>
          <cell r="I311" t="e">
            <v>#N/A</v>
          </cell>
          <cell r="J311">
            <v>0</v>
          </cell>
          <cell r="K311" t="e">
            <v>#N/A</v>
          </cell>
          <cell r="L311" t="e">
            <v>#N/A</v>
          </cell>
          <cell r="M311"/>
          <cell r="N311"/>
        </row>
        <row r="312">
          <cell r="A312" t="str">
            <v>A5308</v>
          </cell>
          <cell r="B312" t="e">
            <v>#N/A</v>
          </cell>
          <cell r="I312" t="e">
            <v>#N/A</v>
          </cell>
          <cell r="J312">
            <v>0</v>
          </cell>
          <cell r="K312" t="e">
            <v>#N/A</v>
          </cell>
          <cell r="L312" t="e">
            <v>#N/A</v>
          </cell>
          <cell r="M312"/>
          <cell r="N312"/>
        </row>
        <row r="313">
          <cell r="A313" t="str">
            <v>A5309</v>
          </cell>
          <cell r="B313" t="e">
            <v>#N/A</v>
          </cell>
          <cell r="I313" t="e">
            <v>#N/A</v>
          </cell>
          <cell r="J313">
            <v>0</v>
          </cell>
          <cell r="K313" t="e">
            <v>#N/A</v>
          </cell>
          <cell r="L313" t="e">
            <v>#N/A</v>
          </cell>
          <cell r="M313"/>
          <cell r="N313"/>
        </row>
        <row r="314">
          <cell r="A314" t="str">
            <v>A5310</v>
          </cell>
          <cell r="B314" t="e">
            <v>#N/A</v>
          </cell>
          <cell r="I314" t="e">
            <v>#N/A</v>
          </cell>
          <cell r="J314">
            <v>0</v>
          </cell>
          <cell r="K314" t="e">
            <v>#N/A</v>
          </cell>
          <cell r="L314" t="e">
            <v>#N/A</v>
          </cell>
          <cell r="M314"/>
          <cell r="N314"/>
        </row>
        <row r="315">
          <cell r="A315" t="str">
            <v>A5311</v>
          </cell>
          <cell r="B315" t="e">
            <v>#N/A</v>
          </cell>
          <cell r="I315" t="e">
            <v>#N/A</v>
          </cell>
          <cell r="J315">
            <v>0</v>
          </cell>
          <cell r="K315" t="e">
            <v>#N/A</v>
          </cell>
          <cell r="L315" t="e">
            <v>#N/A</v>
          </cell>
          <cell r="M315"/>
          <cell r="N315"/>
        </row>
        <row r="316">
          <cell r="A316" t="str">
            <v>A5312</v>
          </cell>
          <cell r="B316" t="e">
            <v>#N/A</v>
          </cell>
          <cell r="I316" t="e">
            <v>#N/A</v>
          </cell>
          <cell r="J316">
            <v>0</v>
          </cell>
          <cell r="K316" t="e">
            <v>#N/A</v>
          </cell>
          <cell r="L316" t="e">
            <v>#N/A</v>
          </cell>
          <cell r="M316"/>
          <cell r="N316"/>
        </row>
        <row r="317">
          <cell r="A317" t="str">
            <v>A5313</v>
          </cell>
          <cell r="B317" t="e">
            <v>#N/A</v>
          </cell>
          <cell r="I317" t="e">
            <v>#N/A</v>
          </cell>
          <cell r="J317">
            <v>0</v>
          </cell>
          <cell r="K317" t="e">
            <v>#N/A</v>
          </cell>
          <cell r="L317" t="e">
            <v>#N/A</v>
          </cell>
          <cell r="M317"/>
          <cell r="N317"/>
        </row>
        <row r="318">
          <cell r="A318" t="str">
            <v>A5314</v>
          </cell>
          <cell r="B318" t="e">
            <v>#N/A</v>
          </cell>
          <cell r="I318" t="e">
            <v>#N/A</v>
          </cell>
          <cell r="J318">
            <v>0</v>
          </cell>
          <cell r="K318" t="e">
            <v>#N/A</v>
          </cell>
          <cell r="L318" t="e">
            <v>#N/A</v>
          </cell>
          <cell r="M318"/>
          <cell r="N318"/>
        </row>
        <row r="319">
          <cell r="A319" t="str">
            <v>A5315</v>
          </cell>
          <cell r="B319" t="e">
            <v>#N/A</v>
          </cell>
          <cell r="I319" t="e">
            <v>#N/A</v>
          </cell>
          <cell r="J319">
            <v>0</v>
          </cell>
          <cell r="K319" t="e">
            <v>#N/A</v>
          </cell>
          <cell r="L319" t="e">
            <v>#N/A</v>
          </cell>
          <cell r="M319"/>
          <cell r="N319"/>
        </row>
        <row r="320">
          <cell r="A320" t="str">
            <v>A5316</v>
          </cell>
          <cell r="B320" t="e">
            <v>#N/A</v>
          </cell>
          <cell r="I320" t="e">
            <v>#N/A</v>
          </cell>
          <cell r="J320">
            <v>0</v>
          </cell>
          <cell r="K320" t="e">
            <v>#N/A</v>
          </cell>
          <cell r="L320" t="e">
            <v>#N/A</v>
          </cell>
          <cell r="M320"/>
          <cell r="N320"/>
        </row>
        <row r="321">
          <cell r="A321" t="str">
            <v>A5317</v>
          </cell>
          <cell r="B321" t="e">
            <v>#N/A</v>
          </cell>
          <cell r="I321" t="e">
            <v>#N/A</v>
          </cell>
          <cell r="J321">
            <v>0</v>
          </cell>
          <cell r="K321" t="e">
            <v>#N/A</v>
          </cell>
          <cell r="L321" t="e">
            <v>#N/A</v>
          </cell>
          <cell r="M321"/>
          <cell r="N321"/>
        </row>
        <row r="322">
          <cell r="A322" t="str">
            <v>A5318</v>
          </cell>
          <cell r="B322" t="e">
            <v>#N/A</v>
          </cell>
          <cell r="I322" t="e">
            <v>#N/A</v>
          </cell>
          <cell r="J322">
            <v>0</v>
          </cell>
          <cell r="K322" t="e">
            <v>#N/A</v>
          </cell>
          <cell r="L322" t="e">
            <v>#N/A</v>
          </cell>
          <cell r="M322"/>
          <cell r="N322"/>
        </row>
        <row r="323">
          <cell r="A323" t="str">
            <v>A5319</v>
          </cell>
          <cell r="B323" t="e">
            <v>#N/A</v>
          </cell>
          <cell r="I323" t="e">
            <v>#N/A</v>
          </cell>
          <cell r="J323">
            <v>0</v>
          </cell>
          <cell r="K323" t="e">
            <v>#N/A</v>
          </cell>
          <cell r="L323" t="e">
            <v>#N/A</v>
          </cell>
          <cell r="M323"/>
          <cell r="N323"/>
        </row>
        <row r="324">
          <cell r="A324" t="str">
            <v>A5320</v>
          </cell>
          <cell r="B324" t="e">
            <v>#N/A</v>
          </cell>
          <cell r="I324" t="e">
            <v>#N/A</v>
          </cell>
          <cell r="J324">
            <v>0</v>
          </cell>
          <cell r="K324" t="e">
            <v>#N/A</v>
          </cell>
          <cell r="L324" t="e">
            <v>#N/A</v>
          </cell>
          <cell r="M324"/>
          <cell r="N324"/>
        </row>
        <row r="325">
          <cell r="A325" t="str">
            <v>A5321</v>
          </cell>
          <cell r="B325" t="e">
            <v>#N/A</v>
          </cell>
          <cell r="I325" t="e">
            <v>#N/A</v>
          </cell>
          <cell r="J325">
            <v>0</v>
          </cell>
          <cell r="K325" t="e">
            <v>#N/A</v>
          </cell>
          <cell r="L325" t="e">
            <v>#N/A</v>
          </cell>
          <cell r="M325"/>
          <cell r="N325"/>
        </row>
        <row r="326">
          <cell r="A326" t="str">
            <v>A5322</v>
          </cell>
          <cell r="B326" t="e">
            <v>#N/A</v>
          </cell>
          <cell r="I326" t="e">
            <v>#N/A</v>
          </cell>
          <cell r="J326">
            <v>0</v>
          </cell>
          <cell r="K326" t="e">
            <v>#N/A</v>
          </cell>
          <cell r="L326" t="e">
            <v>#N/A</v>
          </cell>
          <cell r="M326"/>
          <cell r="N326"/>
        </row>
        <row r="327">
          <cell r="A327" t="str">
            <v>A5323</v>
          </cell>
          <cell r="B327" t="e">
            <v>#N/A</v>
          </cell>
          <cell r="I327" t="e">
            <v>#N/A</v>
          </cell>
          <cell r="J327">
            <v>0</v>
          </cell>
          <cell r="K327" t="e">
            <v>#N/A</v>
          </cell>
          <cell r="L327" t="e">
            <v>#N/A</v>
          </cell>
          <cell r="M327"/>
          <cell r="N327"/>
        </row>
        <row r="328">
          <cell r="A328" t="str">
            <v>A5324</v>
          </cell>
          <cell r="B328" t="e">
            <v>#N/A</v>
          </cell>
          <cell r="I328" t="e">
            <v>#N/A</v>
          </cell>
          <cell r="J328">
            <v>0</v>
          </cell>
          <cell r="K328" t="e">
            <v>#N/A</v>
          </cell>
          <cell r="L328" t="e">
            <v>#N/A</v>
          </cell>
          <cell r="M328"/>
          <cell r="N328"/>
        </row>
        <row r="329">
          <cell r="A329" t="str">
            <v>A5325</v>
          </cell>
          <cell r="B329" t="e">
            <v>#N/A</v>
          </cell>
          <cell r="I329" t="e">
            <v>#N/A</v>
          </cell>
          <cell r="J329">
            <v>0</v>
          </cell>
          <cell r="K329" t="e">
            <v>#N/A</v>
          </cell>
          <cell r="L329" t="e">
            <v>#N/A</v>
          </cell>
          <cell r="M329"/>
          <cell r="N329"/>
        </row>
        <row r="330">
          <cell r="A330" t="str">
            <v>A5326</v>
          </cell>
          <cell r="B330" t="e">
            <v>#N/A</v>
          </cell>
          <cell r="I330" t="e">
            <v>#N/A</v>
          </cell>
          <cell r="J330">
            <v>0</v>
          </cell>
          <cell r="K330" t="e">
            <v>#N/A</v>
          </cell>
          <cell r="L330" t="e">
            <v>#N/A</v>
          </cell>
          <cell r="M330"/>
          <cell r="N330"/>
        </row>
        <row r="331">
          <cell r="A331" t="str">
            <v>A5327</v>
          </cell>
          <cell r="B331" t="e">
            <v>#N/A</v>
          </cell>
          <cell r="I331" t="e">
            <v>#N/A</v>
          </cell>
          <cell r="J331">
            <v>0</v>
          </cell>
          <cell r="K331" t="e">
            <v>#N/A</v>
          </cell>
          <cell r="L331" t="e">
            <v>#N/A</v>
          </cell>
          <cell r="M331"/>
          <cell r="N331"/>
        </row>
        <row r="332">
          <cell r="A332" t="str">
            <v>A5328</v>
          </cell>
          <cell r="B332" t="e">
            <v>#N/A</v>
          </cell>
          <cell r="I332" t="e">
            <v>#N/A</v>
          </cell>
          <cell r="J332">
            <v>0</v>
          </cell>
          <cell r="K332" t="e">
            <v>#N/A</v>
          </cell>
          <cell r="L332" t="e">
            <v>#N/A</v>
          </cell>
          <cell r="M332"/>
          <cell r="N332"/>
        </row>
        <row r="333">
          <cell r="A333" t="str">
            <v>A5329</v>
          </cell>
          <cell r="B333" t="e">
            <v>#N/A</v>
          </cell>
          <cell r="I333" t="e">
            <v>#N/A</v>
          </cell>
          <cell r="J333">
            <v>0</v>
          </cell>
          <cell r="K333" t="e">
            <v>#N/A</v>
          </cell>
          <cell r="L333" t="e">
            <v>#N/A</v>
          </cell>
          <cell r="M333"/>
          <cell r="N333"/>
        </row>
        <row r="334">
          <cell r="A334" t="str">
            <v>A5330</v>
          </cell>
          <cell r="B334" t="e">
            <v>#N/A</v>
          </cell>
          <cell r="I334" t="e">
            <v>#N/A</v>
          </cell>
          <cell r="J334">
            <v>0</v>
          </cell>
          <cell r="K334" t="e">
            <v>#N/A</v>
          </cell>
          <cell r="L334" t="e">
            <v>#N/A</v>
          </cell>
          <cell r="M334"/>
          <cell r="N334"/>
        </row>
        <row r="335">
          <cell r="A335" t="str">
            <v>A5331</v>
          </cell>
          <cell r="B335" t="e">
            <v>#N/A</v>
          </cell>
          <cell r="I335" t="e">
            <v>#N/A</v>
          </cell>
          <cell r="J335">
            <v>0</v>
          </cell>
          <cell r="K335" t="e">
            <v>#N/A</v>
          </cell>
          <cell r="L335" t="e">
            <v>#N/A</v>
          </cell>
          <cell r="M335"/>
          <cell r="N335"/>
        </row>
        <row r="336">
          <cell r="A336" t="str">
            <v>A5332</v>
          </cell>
          <cell r="B336" t="e">
            <v>#N/A</v>
          </cell>
          <cell r="I336" t="e">
            <v>#N/A</v>
          </cell>
          <cell r="J336">
            <v>0</v>
          </cell>
          <cell r="K336" t="e">
            <v>#N/A</v>
          </cell>
          <cell r="L336" t="e">
            <v>#N/A</v>
          </cell>
          <cell r="M336"/>
          <cell r="N336"/>
        </row>
        <row r="337">
          <cell r="A337" t="str">
            <v>A5333</v>
          </cell>
          <cell r="B337" t="e">
            <v>#N/A</v>
          </cell>
          <cell r="I337" t="e">
            <v>#N/A</v>
          </cell>
          <cell r="J337">
            <v>0</v>
          </cell>
          <cell r="K337" t="e">
            <v>#N/A</v>
          </cell>
          <cell r="L337" t="e">
            <v>#N/A</v>
          </cell>
          <cell r="M337"/>
          <cell r="N337"/>
        </row>
        <row r="338">
          <cell r="A338" t="str">
            <v>A5334</v>
          </cell>
          <cell r="B338" t="e">
            <v>#N/A</v>
          </cell>
          <cell r="I338" t="e">
            <v>#N/A</v>
          </cell>
          <cell r="J338">
            <v>0</v>
          </cell>
          <cell r="K338" t="e">
            <v>#N/A</v>
          </cell>
          <cell r="L338" t="e">
            <v>#N/A</v>
          </cell>
          <cell r="M338"/>
          <cell r="N338"/>
        </row>
        <row r="339">
          <cell r="A339" t="str">
            <v>A5335</v>
          </cell>
          <cell r="B339" t="e">
            <v>#N/A</v>
          </cell>
          <cell r="I339" t="e">
            <v>#N/A</v>
          </cell>
          <cell r="J339">
            <v>0</v>
          </cell>
          <cell r="K339" t="e">
            <v>#N/A</v>
          </cell>
          <cell r="L339" t="e">
            <v>#N/A</v>
          </cell>
          <cell r="M339"/>
          <cell r="N339"/>
        </row>
        <row r="340">
          <cell r="A340" t="str">
            <v>A5336</v>
          </cell>
          <cell r="B340" t="e">
            <v>#N/A</v>
          </cell>
          <cell r="I340" t="e">
            <v>#N/A</v>
          </cell>
          <cell r="J340">
            <v>0</v>
          </cell>
          <cell r="K340" t="e">
            <v>#N/A</v>
          </cell>
          <cell r="L340" t="e">
            <v>#N/A</v>
          </cell>
          <cell r="M340"/>
          <cell r="N340"/>
        </row>
        <row r="341">
          <cell r="A341" t="str">
            <v>A5337</v>
          </cell>
          <cell r="B341" t="e">
            <v>#N/A</v>
          </cell>
          <cell r="I341" t="e">
            <v>#N/A</v>
          </cell>
          <cell r="J341">
            <v>0</v>
          </cell>
          <cell r="K341" t="e">
            <v>#N/A</v>
          </cell>
          <cell r="L341" t="e">
            <v>#N/A</v>
          </cell>
          <cell r="M341"/>
          <cell r="N341"/>
        </row>
        <row r="342">
          <cell r="A342" t="str">
            <v>A5338</v>
          </cell>
          <cell r="B342" t="e">
            <v>#N/A</v>
          </cell>
          <cell r="I342" t="e">
            <v>#N/A</v>
          </cell>
          <cell r="J342">
            <v>0</v>
          </cell>
          <cell r="K342" t="e">
            <v>#N/A</v>
          </cell>
          <cell r="L342" t="e">
            <v>#N/A</v>
          </cell>
          <cell r="M342"/>
          <cell r="N342"/>
        </row>
        <row r="343">
          <cell r="A343" t="str">
            <v>A5339</v>
          </cell>
          <cell r="B343" t="e">
            <v>#N/A</v>
          </cell>
          <cell r="I343" t="e">
            <v>#N/A</v>
          </cell>
          <cell r="J343">
            <v>0</v>
          </cell>
          <cell r="K343" t="e">
            <v>#N/A</v>
          </cell>
          <cell r="L343" t="e">
            <v>#N/A</v>
          </cell>
          <cell r="M343"/>
          <cell r="N343"/>
        </row>
        <row r="344">
          <cell r="A344" t="str">
            <v>A5340</v>
          </cell>
          <cell r="B344" t="e">
            <v>#N/A</v>
          </cell>
          <cell r="I344" t="e">
            <v>#N/A</v>
          </cell>
          <cell r="J344">
            <v>0</v>
          </cell>
          <cell r="K344" t="e">
            <v>#N/A</v>
          </cell>
          <cell r="L344" t="e">
            <v>#N/A</v>
          </cell>
          <cell r="M344"/>
          <cell r="N344"/>
        </row>
        <row r="345">
          <cell r="A345" t="str">
            <v>A5341</v>
          </cell>
          <cell r="B345" t="e">
            <v>#N/A</v>
          </cell>
          <cell r="I345" t="e">
            <v>#N/A</v>
          </cell>
          <cell r="J345">
            <v>0</v>
          </cell>
          <cell r="K345" t="e">
            <v>#N/A</v>
          </cell>
          <cell r="L345" t="e">
            <v>#N/A</v>
          </cell>
          <cell r="M345"/>
          <cell r="N345"/>
        </row>
        <row r="346">
          <cell r="A346" t="str">
            <v>A5342</v>
          </cell>
          <cell r="B346" t="e">
            <v>#N/A</v>
          </cell>
          <cell r="I346" t="e">
            <v>#N/A</v>
          </cell>
          <cell r="J346">
            <v>0</v>
          </cell>
          <cell r="K346" t="e">
            <v>#N/A</v>
          </cell>
          <cell r="L346" t="e">
            <v>#N/A</v>
          </cell>
          <cell r="M346"/>
          <cell r="N346"/>
        </row>
        <row r="347">
          <cell r="A347" t="str">
            <v>A5343</v>
          </cell>
          <cell r="B347" t="e">
            <v>#N/A</v>
          </cell>
          <cell r="I347" t="e">
            <v>#N/A</v>
          </cell>
          <cell r="J347">
            <v>0</v>
          </cell>
          <cell r="K347" t="e">
            <v>#N/A</v>
          </cell>
          <cell r="L347" t="e">
            <v>#N/A</v>
          </cell>
          <cell r="M347"/>
          <cell r="N347"/>
        </row>
        <row r="348">
          <cell r="A348" t="str">
            <v>A5344</v>
          </cell>
          <cell r="B348" t="e">
            <v>#N/A</v>
          </cell>
          <cell r="I348" t="e">
            <v>#N/A</v>
          </cell>
          <cell r="J348">
            <v>0</v>
          </cell>
          <cell r="K348" t="e">
            <v>#N/A</v>
          </cell>
          <cell r="L348" t="e">
            <v>#N/A</v>
          </cell>
          <cell r="M348"/>
          <cell r="N348"/>
        </row>
        <row r="349">
          <cell r="A349" t="str">
            <v>A5345</v>
          </cell>
          <cell r="B349" t="e">
            <v>#N/A</v>
          </cell>
          <cell r="I349" t="e">
            <v>#N/A</v>
          </cell>
          <cell r="J349">
            <v>0</v>
          </cell>
          <cell r="K349" t="e">
            <v>#N/A</v>
          </cell>
          <cell r="L349" t="e">
            <v>#N/A</v>
          </cell>
          <cell r="M349"/>
          <cell r="N349"/>
        </row>
        <row r="350">
          <cell r="A350" t="str">
            <v>A5346</v>
          </cell>
          <cell r="B350" t="e">
            <v>#N/A</v>
          </cell>
          <cell r="I350" t="e">
            <v>#N/A</v>
          </cell>
          <cell r="J350">
            <v>0</v>
          </cell>
          <cell r="K350" t="e">
            <v>#N/A</v>
          </cell>
          <cell r="L350" t="e">
            <v>#N/A</v>
          </cell>
          <cell r="M350"/>
          <cell r="N350"/>
        </row>
        <row r="351">
          <cell r="A351" t="str">
            <v>A5347</v>
          </cell>
          <cell r="B351" t="e">
            <v>#N/A</v>
          </cell>
          <cell r="I351" t="e">
            <v>#N/A</v>
          </cell>
          <cell r="J351">
            <v>0</v>
          </cell>
          <cell r="K351" t="e">
            <v>#N/A</v>
          </cell>
          <cell r="L351" t="e">
            <v>#N/A</v>
          </cell>
          <cell r="M351"/>
          <cell r="N351"/>
        </row>
        <row r="352">
          <cell r="A352" t="str">
            <v>A5348</v>
          </cell>
          <cell r="B352" t="e">
            <v>#N/A</v>
          </cell>
          <cell r="I352" t="e">
            <v>#N/A</v>
          </cell>
          <cell r="J352">
            <v>0</v>
          </cell>
          <cell r="K352" t="e">
            <v>#N/A</v>
          </cell>
          <cell r="L352" t="e">
            <v>#N/A</v>
          </cell>
          <cell r="M352"/>
          <cell r="N352"/>
        </row>
        <row r="353">
          <cell r="A353" t="str">
            <v>A5349</v>
          </cell>
          <cell r="B353" t="e">
            <v>#N/A</v>
          </cell>
          <cell r="I353" t="e">
            <v>#N/A</v>
          </cell>
          <cell r="J353">
            <v>0</v>
          </cell>
          <cell r="K353" t="e">
            <v>#N/A</v>
          </cell>
          <cell r="L353" t="e">
            <v>#N/A</v>
          </cell>
          <cell r="M353"/>
          <cell r="N353"/>
        </row>
        <row r="354">
          <cell r="A354" t="str">
            <v>A5350</v>
          </cell>
          <cell r="B354" t="e">
            <v>#N/A</v>
          </cell>
          <cell r="I354" t="e">
            <v>#N/A</v>
          </cell>
          <cell r="J354">
            <v>0</v>
          </cell>
          <cell r="K354" t="e">
            <v>#N/A</v>
          </cell>
          <cell r="L354" t="e">
            <v>#N/A</v>
          </cell>
          <cell r="M354"/>
          <cell r="N354"/>
        </row>
        <row r="355">
          <cell r="A355" t="str">
            <v>A5351</v>
          </cell>
          <cell r="B355" t="e">
            <v>#N/A</v>
          </cell>
          <cell r="I355" t="e">
            <v>#N/A</v>
          </cell>
          <cell r="J355">
            <v>0</v>
          </cell>
          <cell r="K355" t="e">
            <v>#N/A</v>
          </cell>
          <cell r="L355" t="e">
            <v>#N/A</v>
          </cell>
          <cell r="M355"/>
          <cell r="N355"/>
        </row>
        <row r="356">
          <cell r="A356" t="str">
            <v>A5352</v>
          </cell>
          <cell r="B356" t="e">
            <v>#N/A</v>
          </cell>
          <cell r="I356" t="e">
            <v>#N/A</v>
          </cell>
          <cell r="J356">
            <v>0</v>
          </cell>
          <cell r="K356" t="e">
            <v>#N/A</v>
          </cell>
          <cell r="L356" t="e">
            <v>#N/A</v>
          </cell>
          <cell r="M356"/>
          <cell r="N356"/>
        </row>
        <row r="357">
          <cell r="A357" t="str">
            <v>A5353</v>
          </cell>
          <cell r="B357" t="e">
            <v>#N/A</v>
          </cell>
          <cell r="I357" t="e">
            <v>#N/A</v>
          </cell>
          <cell r="J357">
            <v>0</v>
          </cell>
          <cell r="K357" t="e">
            <v>#N/A</v>
          </cell>
          <cell r="L357" t="e">
            <v>#N/A</v>
          </cell>
          <cell r="M357"/>
          <cell r="N357"/>
        </row>
        <row r="358">
          <cell r="A358" t="str">
            <v>A5354</v>
          </cell>
          <cell r="B358" t="e">
            <v>#N/A</v>
          </cell>
          <cell r="I358" t="e">
            <v>#N/A</v>
          </cell>
          <cell r="J358">
            <v>0</v>
          </cell>
          <cell r="K358" t="e">
            <v>#N/A</v>
          </cell>
          <cell r="L358" t="e">
            <v>#N/A</v>
          </cell>
          <cell r="M358"/>
          <cell r="N358"/>
        </row>
        <row r="359">
          <cell r="A359" t="str">
            <v>A5355</v>
          </cell>
          <cell r="B359" t="e">
            <v>#N/A</v>
          </cell>
          <cell r="I359" t="e">
            <v>#N/A</v>
          </cell>
          <cell r="J359">
            <v>0</v>
          </cell>
          <cell r="K359" t="e">
            <v>#N/A</v>
          </cell>
          <cell r="L359" t="e">
            <v>#N/A</v>
          </cell>
          <cell r="M359"/>
          <cell r="N359"/>
        </row>
        <row r="360">
          <cell r="A360" t="str">
            <v>A5356</v>
          </cell>
          <cell r="B360" t="e">
            <v>#N/A</v>
          </cell>
          <cell r="I360" t="e">
            <v>#N/A</v>
          </cell>
          <cell r="J360">
            <v>0</v>
          </cell>
          <cell r="K360" t="e">
            <v>#N/A</v>
          </cell>
          <cell r="L360" t="e">
            <v>#N/A</v>
          </cell>
          <cell r="M360"/>
          <cell r="N360"/>
        </row>
        <row r="361">
          <cell r="A361" t="str">
            <v>A5357</v>
          </cell>
          <cell r="B361" t="e">
            <v>#N/A</v>
          </cell>
          <cell r="I361" t="e">
            <v>#N/A</v>
          </cell>
          <cell r="J361">
            <v>0</v>
          </cell>
          <cell r="K361" t="e">
            <v>#N/A</v>
          </cell>
          <cell r="L361" t="e">
            <v>#N/A</v>
          </cell>
          <cell r="M361"/>
          <cell r="N361"/>
        </row>
        <row r="362">
          <cell r="A362" t="str">
            <v>A5358</v>
          </cell>
          <cell r="B362" t="e">
            <v>#N/A</v>
          </cell>
          <cell r="I362" t="e">
            <v>#N/A</v>
          </cell>
          <cell r="J362">
            <v>0</v>
          </cell>
          <cell r="K362" t="e">
            <v>#N/A</v>
          </cell>
          <cell r="L362" t="e">
            <v>#N/A</v>
          </cell>
          <cell r="M362"/>
          <cell r="N362"/>
        </row>
        <row r="363">
          <cell r="A363" t="str">
            <v>A5359</v>
          </cell>
          <cell r="B363" t="e">
            <v>#N/A</v>
          </cell>
          <cell r="I363" t="e">
            <v>#N/A</v>
          </cell>
          <cell r="J363">
            <v>0</v>
          </cell>
          <cell r="K363" t="e">
            <v>#N/A</v>
          </cell>
          <cell r="L363" t="e">
            <v>#N/A</v>
          </cell>
          <cell r="M363"/>
          <cell r="N363"/>
        </row>
        <row r="364">
          <cell r="A364" t="str">
            <v>A5360</v>
          </cell>
          <cell r="B364" t="e">
            <v>#N/A</v>
          </cell>
          <cell r="I364" t="e">
            <v>#N/A</v>
          </cell>
          <cell r="J364">
            <v>0</v>
          </cell>
          <cell r="K364" t="e">
            <v>#N/A</v>
          </cell>
          <cell r="L364" t="e">
            <v>#N/A</v>
          </cell>
          <cell r="M364"/>
          <cell r="N364"/>
        </row>
        <row r="365">
          <cell r="A365" t="str">
            <v>A5361</v>
          </cell>
          <cell r="B365" t="e">
            <v>#N/A</v>
          </cell>
          <cell r="I365" t="e">
            <v>#N/A</v>
          </cell>
          <cell r="J365">
            <v>0</v>
          </cell>
          <cell r="K365" t="e">
            <v>#N/A</v>
          </cell>
          <cell r="L365" t="e">
            <v>#N/A</v>
          </cell>
          <cell r="M365"/>
          <cell r="N365"/>
        </row>
        <row r="366">
          <cell r="A366" t="str">
            <v>A5362</v>
          </cell>
          <cell r="B366" t="e">
            <v>#N/A</v>
          </cell>
          <cell r="I366" t="e">
            <v>#N/A</v>
          </cell>
          <cell r="J366">
            <v>0</v>
          </cell>
          <cell r="K366" t="e">
            <v>#N/A</v>
          </cell>
          <cell r="L366" t="e">
            <v>#N/A</v>
          </cell>
          <cell r="M366"/>
          <cell r="N366"/>
        </row>
        <row r="367">
          <cell r="A367" t="str">
            <v>A5363</v>
          </cell>
          <cell r="B367" t="e">
            <v>#N/A</v>
          </cell>
          <cell r="I367" t="e">
            <v>#N/A</v>
          </cell>
          <cell r="J367">
            <v>0</v>
          </cell>
          <cell r="K367" t="e">
            <v>#N/A</v>
          </cell>
          <cell r="L367" t="e">
            <v>#N/A</v>
          </cell>
          <cell r="M367"/>
          <cell r="N367"/>
        </row>
        <row r="368">
          <cell r="A368" t="str">
            <v>A5364</v>
          </cell>
          <cell r="B368" t="e">
            <v>#N/A</v>
          </cell>
          <cell r="I368" t="e">
            <v>#N/A</v>
          </cell>
          <cell r="J368">
            <v>0</v>
          </cell>
          <cell r="K368" t="e">
            <v>#N/A</v>
          </cell>
          <cell r="L368" t="e">
            <v>#N/A</v>
          </cell>
          <cell r="M368"/>
          <cell r="N368"/>
        </row>
        <row r="369">
          <cell r="A369" t="str">
            <v>A5365</v>
          </cell>
          <cell r="B369" t="e">
            <v>#N/A</v>
          </cell>
          <cell r="I369" t="e">
            <v>#N/A</v>
          </cell>
          <cell r="J369">
            <v>0</v>
          </cell>
          <cell r="K369" t="e">
            <v>#N/A</v>
          </cell>
          <cell r="L369" t="e">
            <v>#N/A</v>
          </cell>
          <cell r="M369"/>
          <cell r="N369"/>
        </row>
        <row r="370">
          <cell r="A370" t="str">
            <v>A5366</v>
          </cell>
          <cell r="B370" t="e">
            <v>#N/A</v>
          </cell>
          <cell r="I370" t="e">
            <v>#N/A</v>
          </cell>
          <cell r="J370">
            <v>0</v>
          </cell>
          <cell r="K370" t="e">
            <v>#N/A</v>
          </cell>
          <cell r="L370" t="e">
            <v>#N/A</v>
          </cell>
          <cell r="M370"/>
          <cell r="N370"/>
        </row>
        <row r="371">
          <cell r="A371" t="str">
            <v>A5367</v>
          </cell>
          <cell r="B371" t="e">
            <v>#N/A</v>
          </cell>
          <cell r="I371" t="e">
            <v>#N/A</v>
          </cell>
          <cell r="J371">
            <v>0</v>
          </cell>
          <cell r="K371" t="e">
            <v>#N/A</v>
          </cell>
          <cell r="L371" t="e">
            <v>#N/A</v>
          </cell>
          <cell r="M371"/>
          <cell r="N371"/>
        </row>
        <row r="372">
          <cell r="A372" t="str">
            <v>A5368</v>
          </cell>
          <cell r="B372" t="e">
            <v>#N/A</v>
          </cell>
          <cell r="I372" t="e">
            <v>#N/A</v>
          </cell>
          <cell r="J372">
            <v>0</v>
          </cell>
          <cell r="K372" t="e">
            <v>#N/A</v>
          </cell>
          <cell r="L372" t="e">
            <v>#N/A</v>
          </cell>
          <cell r="M372"/>
          <cell r="N372"/>
        </row>
        <row r="373">
          <cell r="A373" t="str">
            <v>A5369</v>
          </cell>
          <cell r="B373" t="e">
            <v>#N/A</v>
          </cell>
          <cell r="I373" t="e">
            <v>#N/A</v>
          </cell>
          <cell r="J373">
            <v>0</v>
          </cell>
          <cell r="K373" t="e">
            <v>#N/A</v>
          </cell>
          <cell r="L373" t="e">
            <v>#N/A</v>
          </cell>
          <cell r="M373"/>
          <cell r="N373"/>
        </row>
        <row r="374">
          <cell r="A374" t="str">
            <v>A5370</v>
          </cell>
          <cell r="B374" t="e">
            <v>#N/A</v>
          </cell>
          <cell r="I374" t="e">
            <v>#N/A</v>
          </cell>
          <cell r="J374">
            <v>0</v>
          </cell>
          <cell r="K374" t="e">
            <v>#N/A</v>
          </cell>
          <cell r="L374" t="e">
            <v>#N/A</v>
          </cell>
          <cell r="M374"/>
          <cell r="N374"/>
        </row>
        <row r="375">
          <cell r="A375" t="str">
            <v>A5371</v>
          </cell>
          <cell r="B375" t="e">
            <v>#N/A</v>
          </cell>
          <cell r="I375" t="e">
            <v>#N/A</v>
          </cell>
          <cell r="J375">
            <v>0</v>
          </cell>
          <cell r="K375" t="e">
            <v>#N/A</v>
          </cell>
          <cell r="L375" t="e">
            <v>#N/A</v>
          </cell>
          <cell r="M375"/>
          <cell r="N375"/>
        </row>
        <row r="376">
          <cell r="A376" t="str">
            <v>A5372</v>
          </cell>
          <cell r="B376" t="e">
            <v>#N/A</v>
          </cell>
          <cell r="I376" t="e">
            <v>#N/A</v>
          </cell>
          <cell r="J376">
            <v>0</v>
          </cell>
          <cell r="K376" t="e">
            <v>#N/A</v>
          </cell>
          <cell r="L376" t="e">
            <v>#N/A</v>
          </cell>
          <cell r="M376"/>
          <cell r="N376"/>
        </row>
        <row r="377">
          <cell r="A377" t="str">
            <v>A5373</v>
          </cell>
          <cell r="B377" t="e">
            <v>#N/A</v>
          </cell>
          <cell r="I377" t="e">
            <v>#N/A</v>
          </cell>
          <cell r="J377">
            <v>0</v>
          </cell>
          <cell r="K377" t="e">
            <v>#N/A</v>
          </cell>
          <cell r="L377" t="e">
            <v>#N/A</v>
          </cell>
          <cell r="M377"/>
          <cell r="N377"/>
        </row>
        <row r="378">
          <cell r="A378" t="str">
            <v>A5374</v>
          </cell>
          <cell r="B378" t="e">
            <v>#N/A</v>
          </cell>
          <cell r="I378" t="e">
            <v>#N/A</v>
          </cell>
          <cell r="J378">
            <v>0</v>
          </cell>
          <cell r="K378" t="e">
            <v>#N/A</v>
          </cell>
          <cell r="L378" t="e">
            <v>#N/A</v>
          </cell>
          <cell r="M378"/>
          <cell r="N378"/>
        </row>
        <row r="379">
          <cell r="A379" t="str">
            <v>A5375</v>
          </cell>
          <cell r="B379" t="e">
            <v>#N/A</v>
          </cell>
          <cell r="I379" t="e">
            <v>#N/A</v>
          </cell>
          <cell r="J379">
            <v>0</v>
          </cell>
          <cell r="K379" t="e">
            <v>#N/A</v>
          </cell>
          <cell r="L379" t="e">
            <v>#N/A</v>
          </cell>
          <cell r="M379"/>
          <cell r="N379"/>
        </row>
        <row r="380">
          <cell r="A380" t="str">
            <v>A5376</v>
          </cell>
          <cell r="B380" t="e">
            <v>#N/A</v>
          </cell>
          <cell r="I380" t="e">
            <v>#N/A</v>
          </cell>
          <cell r="J380">
            <v>0</v>
          </cell>
          <cell r="K380" t="e">
            <v>#N/A</v>
          </cell>
          <cell r="L380" t="e">
            <v>#N/A</v>
          </cell>
          <cell r="M380"/>
          <cell r="N380"/>
        </row>
        <row r="381">
          <cell r="A381" t="str">
            <v>A5377</v>
          </cell>
          <cell r="B381" t="e">
            <v>#N/A</v>
          </cell>
          <cell r="I381" t="e">
            <v>#N/A</v>
          </cell>
          <cell r="J381">
            <v>0</v>
          </cell>
          <cell r="K381" t="e">
            <v>#N/A</v>
          </cell>
          <cell r="L381" t="e">
            <v>#N/A</v>
          </cell>
          <cell r="M381"/>
          <cell r="N381"/>
        </row>
        <row r="382">
          <cell r="A382" t="str">
            <v>A5378</v>
          </cell>
          <cell r="B382" t="e">
            <v>#N/A</v>
          </cell>
          <cell r="I382" t="e">
            <v>#N/A</v>
          </cell>
          <cell r="J382">
            <v>0</v>
          </cell>
          <cell r="K382" t="e">
            <v>#N/A</v>
          </cell>
          <cell r="L382" t="e">
            <v>#N/A</v>
          </cell>
          <cell r="M382"/>
          <cell r="N382"/>
        </row>
        <row r="383">
          <cell r="A383" t="str">
            <v>A5379</v>
          </cell>
          <cell r="B383" t="e">
            <v>#N/A</v>
          </cell>
          <cell r="I383" t="e">
            <v>#N/A</v>
          </cell>
          <cell r="J383">
            <v>0</v>
          </cell>
          <cell r="K383" t="e">
            <v>#N/A</v>
          </cell>
          <cell r="L383" t="e">
            <v>#N/A</v>
          </cell>
          <cell r="M383"/>
          <cell r="N383"/>
        </row>
        <row r="384">
          <cell r="A384" t="str">
            <v>A5380</v>
          </cell>
          <cell r="B384" t="e">
            <v>#N/A</v>
          </cell>
          <cell r="I384" t="e">
            <v>#N/A</v>
          </cell>
          <cell r="J384">
            <v>0</v>
          </cell>
          <cell r="K384" t="e">
            <v>#N/A</v>
          </cell>
          <cell r="L384" t="e">
            <v>#N/A</v>
          </cell>
          <cell r="M384"/>
          <cell r="N384"/>
        </row>
        <row r="385">
          <cell r="A385" t="str">
            <v>A5381</v>
          </cell>
          <cell r="B385" t="e">
            <v>#N/A</v>
          </cell>
          <cell r="I385" t="e">
            <v>#N/A</v>
          </cell>
          <cell r="J385">
            <v>0</v>
          </cell>
          <cell r="K385" t="e">
            <v>#N/A</v>
          </cell>
          <cell r="L385" t="e">
            <v>#N/A</v>
          </cell>
          <cell r="M385"/>
          <cell r="N385"/>
        </row>
        <row r="386">
          <cell r="A386" t="str">
            <v>A5382</v>
          </cell>
          <cell r="B386" t="e">
            <v>#N/A</v>
          </cell>
          <cell r="I386" t="e">
            <v>#N/A</v>
          </cell>
          <cell r="J386">
            <v>0</v>
          </cell>
          <cell r="K386" t="e">
            <v>#N/A</v>
          </cell>
          <cell r="L386" t="e">
            <v>#N/A</v>
          </cell>
          <cell r="M386"/>
          <cell r="N386"/>
        </row>
        <row r="387">
          <cell r="A387" t="str">
            <v>A5383</v>
          </cell>
          <cell r="B387" t="e">
            <v>#N/A</v>
          </cell>
          <cell r="I387" t="e">
            <v>#N/A</v>
          </cell>
          <cell r="J387">
            <v>0</v>
          </cell>
          <cell r="K387" t="e">
            <v>#N/A</v>
          </cell>
          <cell r="L387" t="e">
            <v>#N/A</v>
          </cell>
          <cell r="M387"/>
          <cell r="N387"/>
        </row>
        <row r="388">
          <cell r="A388" t="str">
            <v>A5384</v>
          </cell>
          <cell r="B388" t="e">
            <v>#N/A</v>
          </cell>
          <cell r="I388" t="e">
            <v>#N/A</v>
          </cell>
          <cell r="J388">
            <v>0</v>
          </cell>
          <cell r="K388" t="e">
            <v>#N/A</v>
          </cell>
          <cell r="L388" t="e">
            <v>#N/A</v>
          </cell>
          <cell r="M388"/>
          <cell r="N388"/>
        </row>
        <row r="389">
          <cell r="A389" t="str">
            <v>A5385</v>
          </cell>
          <cell r="B389" t="e">
            <v>#N/A</v>
          </cell>
          <cell r="I389" t="e">
            <v>#N/A</v>
          </cell>
          <cell r="J389">
            <v>0</v>
          </cell>
          <cell r="K389" t="e">
            <v>#N/A</v>
          </cell>
          <cell r="L389" t="e">
            <v>#N/A</v>
          </cell>
          <cell r="M389"/>
          <cell r="N389"/>
        </row>
        <row r="390">
          <cell r="A390" t="str">
            <v>A5386</v>
          </cell>
          <cell r="B390" t="e">
            <v>#N/A</v>
          </cell>
          <cell r="I390" t="e">
            <v>#N/A</v>
          </cell>
          <cell r="J390">
            <v>0</v>
          </cell>
          <cell r="K390" t="e">
            <v>#N/A</v>
          </cell>
          <cell r="L390" t="e">
            <v>#N/A</v>
          </cell>
          <cell r="M390"/>
          <cell r="N390"/>
        </row>
        <row r="391">
          <cell r="A391" t="str">
            <v>A5387</v>
          </cell>
          <cell r="B391" t="e">
            <v>#N/A</v>
          </cell>
          <cell r="I391" t="e">
            <v>#N/A</v>
          </cell>
          <cell r="J391">
            <v>0</v>
          </cell>
          <cell r="K391" t="e">
            <v>#N/A</v>
          </cell>
          <cell r="L391" t="e">
            <v>#N/A</v>
          </cell>
          <cell r="M391"/>
          <cell r="N391"/>
        </row>
        <row r="392">
          <cell r="A392" t="str">
            <v>A5388</v>
          </cell>
          <cell r="B392" t="e">
            <v>#N/A</v>
          </cell>
          <cell r="I392" t="e">
            <v>#N/A</v>
          </cell>
          <cell r="J392">
            <v>0</v>
          </cell>
          <cell r="K392" t="e">
            <v>#N/A</v>
          </cell>
          <cell r="L392" t="e">
            <v>#N/A</v>
          </cell>
          <cell r="M392"/>
          <cell r="N392"/>
        </row>
        <row r="393">
          <cell r="A393" t="str">
            <v>A5389</v>
          </cell>
          <cell r="B393" t="e">
            <v>#N/A</v>
          </cell>
          <cell r="I393" t="e">
            <v>#N/A</v>
          </cell>
          <cell r="J393">
            <v>0</v>
          </cell>
          <cell r="K393" t="e">
            <v>#N/A</v>
          </cell>
          <cell r="L393" t="e">
            <v>#N/A</v>
          </cell>
          <cell r="M393"/>
          <cell r="N393"/>
        </row>
        <row r="394">
          <cell r="A394" t="str">
            <v>A5390</v>
          </cell>
          <cell r="B394" t="e">
            <v>#N/A</v>
          </cell>
          <cell r="I394" t="e">
            <v>#N/A</v>
          </cell>
          <cell r="J394">
            <v>0</v>
          </cell>
          <cell r="K394" t="e">
            <v>#N/A</v>
          </cell>
          <cell r="L394" t="e">
            <v>#N/A</v>
          </cell>
          <cell r="M394"/>
          <cell r="N394"/>
        </row>
        <row r="395">
          <cell r="A395" t="str">
            <v>A5391</v>
          </cell>
          <cell r="B395" t="e">
            <v>#N/A</v>
          </cell>
          <cell r="I395" t="e">
            <v>#N/A</v>
          </cell>
          <cell r="J395">
            <v>0</v>
          </cell>
          <cell r="K395" t="e">
            <v>#N/A</v>
          </cell>
          <cell r="L395" t="e">
            <v>#N/A</v>
          </cell>
          <cell r="M395"/>
          <cell r="N395"/>
        </row>
        <row r="396">
          <cell r="A396" t="str">
            <v>A5392</v>
          </cell>
          <cell r="B396" t="e">
            <v>#N/A</v>
          </cell>
          <cell r="I396" t="e">
            <v>#N/A</v>
          </cell>
          <cell r="J396">
            <v>0</v>
          </cell>
          <cell r="K396" t="e">
            <v>#N/A</v>
          </cell>
          <cell r="L396" t="e">
            <v>#N/A</v>
          </cell>
          <cell r="M396"/>
          <cell r="N396"/>
        </row>
        <row r="397">
          <cell r="A397" t="str">
            <v>A5393</v>
          </cell>
          <cell r="B397" t="e">
            <v>#N/A</v>
          </cell>
          <cell r="I397" t="e">
            <v>#N/A</v>
          </cell>
          <cell r="J397">
            <v>0</v>
          </cell>
          <cell r="K397" t="e">
            <v>#N/A</v>
          </cell>
          <cell r="L397" t="e">
            <v>#N/A</v>
          </cell>
          <cell r="M397"/>
          <cell r="N397"/>
        </row>
        <row r="398">
          <cell r="A398" t="str">
            <v>A5394</v>
          </cell>
          <cell r="B398" t="e">
            <v>#N/A</v>
          </cell>
          <cell r="I398" t="e">
            <v>#N/A</v>
          </cell>
          <cell r="J398">
            <v>0</v>
          </cell>
          <cell r="K398" t="e">
            <v>#N/A</v>
          </cell>
          <cell r="L398" t="e">
            <v>#N/A</v>
          </cell>
          <cell r="M398"/>
          <cell r="N398"/>
        </row>
        <row r="399">
          <cell r="A399" t="str">
            <v>A5395</v>
          </cell>
          <cell r="B399" t="e">
            <v>#N/A</v>
          </cell>
          <cell r="I399" t="e">
            <v>#N/A</v>
          </cell>
          <cell r="J399">
            <v>0</v>
          </cell>
          <cell r="K399" t="e">
            <v>#N/A</v>
          </cell>
          <cell r="L399" t="e">
            <v>#N/A</v>
          </cell>
          <cell r="M399"/>
          <cell r="N399"/>
        </row>
        <row r="400">
          <cell r="A400" t="str">
            <v>A5396</v>
          </cell>
          <cell r="B400" t="e">
            <v>#N/A</v>
          </cell>
          <cell r="I400" t="e">
            <v>#N/A</v>
          </cell>
          <cell r="J400">
            <v>0</v>
          </cell>
          <cell r="K400" t="e">
            <v>#N/A</v>
          </cell>
          <cell r="L400" t="e">
            <v>#N/A</v>
          </cell>
          <cell r="M400"/>
          <cell r="N400"/>
        </row>
        <row r="401">
          <cell r="A401" t="str">
            <v>A5397</v>
          </cell>
          <cell r="B401" t="e">
            <v>#N/A</v>
          </cell>
          <cell r="I401" t="e">
            <v>#N/A</v>
          </cell>
          <cell r="J401">
            <v>0</v>
          </cell>
          <cell r="K401" t="e">
            <v>#N/A</v>
          </cell>
          <cell r="L401" t="e">
            <v>#N/A</v>
          </cell>
          <cell r="M401"/>
          <cell r="N401"/>
        </row>
        <row r="402">
          <cell r="A402" t="str">
            <v>A5398</v>
          </cell>
          <cell r="B402" t="e">
            <v>#N/A</v>
          </cell>
          <cell r="I402" t="e">
            <v>#N/A</v>
          </cell>
          <cell r="J402">
            <v>0</v>
          </cell>
          <cell r="K402" t="e">
            <v>#N/A</v>
          </cell>
          <cell r="L402" t="e">
            <v>#N/A</v>
          </cell>
          <cell r="M402"/>
          <cell r="N402"/>
        </row>
        <row r="403">
          <cell r="A403" t="str">
            <v>A5399</v>
          </cell>
          <cell r="B403" t="e">
            <v>#N/A</v>
          </cell>
          <cell r="I403" t="e">
            <v>#N/A</v>
          </cell>
          <cell r="J403">
            <v>0</v>
          </cell>
          <cell r="K403" t="e">
            <v>#N/A</v>
          </cell>
          <cell r="L403" t="e">
            <v>#N/A</v>
          </cell>
          <cell r="M403"/>
          <cell r="N403"/>
        </row>
        <row r="404">
          <cell r="A404" t="str">
            <v>A5400</v>
          </cell>
          <cell r="B404" t="e">
            <v>#N/A</v>
          </cell>
          <cell r="I404" t="e">
            <v>#N/A</v>
          </cell>
          <cell r="J404">
            <v>0</v>
          </cell>
          <cell r="K404" t="e">
            <v>#N/A</v>
          </cell>
          <cell r="L404" t="e">
            <v>#N/A</v>
          </cell>
          <cell r="M404"/>
          <cell r="N404"/>
        </row>
        <row r="405">
          <cell r="A405" t="str">
            <v>A5401</v>
          </cell>
          <cell r="B405" t="e">
            <v>#N/A</v>
          </cell>
          <cell r="I405" t="e">
            <v>#N/A</v>
          </cell>
          <cell r="J405">
            <v>0</v>
          </cell>
          <cell r="K405" t="e">
            <v>#N/A</v>
          </cell>
          <cell r="L405" t="e">
            <v>#N/A</v>
          </cell>
          <cell r="M405"/>
          <cell r="N405"/>
        </row>
        <row r="406">
          <cell r="A406" t="str">
            <v>A5402</v>
          </cell>
          <cell r="B406" t="e">
            <v>#N/A</v>
          </cell>
          <cell r="I406" t="e">
            <v>#N/A</v>
          </cell>
          <cell r="J406">
            <v>0</v>
          </cell>
          <cell r="K406" t="e">
            <v>#N/A</v>
          </cell>
          <cell r="L406" t="e">
            <v>#N/A</v>
          </cell>
          <cell r="M406"/>
          <cell r="N406"/>
        </row>
        <row r="407">
          <cell r="A407" t="str">
            <v>A5403</v>
          </cell>
          <cell r="B407" t="e">
            <v>#N/A</v>
          </cell>
          <cell r="I407" t="e">
            <v>#N/A</v>
          </cell>
          <cell r="J407">
            <v>0</v>
          </cell>
          <cell r="K407" t="e">
            <v>#N/A</v>
          </cell>
          <cell r="L407" t="e">
            <v>#N/A</v>
          </cell>
          <cell r="M407"/>
          <cell r="N407"/>
        </row>
        <row r="408">
          <cell r="A408" t="str">
            <v>A5404</v>
          </cell>
          <cell r="B408" t="e">
            <v>#N/A</v>
          </cell>
          <cell r="I408" t="e">
            <v>#N/A</v>
          </cell>
          <cell r="J408">
            <v>0</v>
          </cell>
          <cell r="K408" t="e">
            <v>#N/A</v>
          </cell>
          <cell r="L408" t="e">
            <v>#N/A</v>
          </cell>
          <cell r="M408"/>
          <cell r="N408"/>
        </row>
        <row r="409">
          <cell r="A409" t="str">
            <v>A5405</v>
          </cell>
          <cell r="B409" t="e">
            <v>#N/A</v>
          </cell>
          <cell r="I409" t="e">
            <v>#N/A</v>
          </cell>
          <cell r="J409">
            <v>0</v>
          </cell>
          <cell r="K409" t="e">
            <v>#N/A</v>
          </cell>
          <cell r="L409" t="e">
            <v>#N/A</v>
          </cell>
          <cell r="M409"/>
          <cell r="N409"/>
        </row>
        <row r="410">
          <cell r="A410" t="str">
            <v>A5406</v>
          </cell>
          <cell r="B410" t="e">
            <v>#N/A</v>
          </cell>
          <cell r="I410" t="e">
            <v>#N/A</v>
          </cell>
          <cell r="J410">
            <v>0</v>
          </cell>
          <cell r="K410" t="e">
            <v>#N/A</v>
          </cell>
          <cell r="L410" t="e">
            <v>#N/A</v>
          </cell>
          <cell r="M410"/>
          <cell r="N410"/>
        </row>
        <row r="411">
          <cell r="A411" t="str">
            <v>A5407</v>
          </cell>
          <cell r="B411" t="e">
            <v>#N/A</v>
          </cell>
          <cell r="I411" t="e">
            <v>#N/A</v>
          </cell>
          <cell r="J411">
            <v>0</v>
          </cell>
          <cell r="K411" t="e">
            <v>#N/A</v>
          </cell>
          <cell r="L411" t="e">
            <v>#N/A</v>
          </cell>
          <cell r="M411"/>
          <cell r="N411"/>
        </row>
        <row r="412">
          <cell r="A412" t="str">
            <v>A5408</v>
          </cell>
          <cell r="B412" t="e">
            <v>#N/A</v>
          </cell>
          <cell r="I412" t="e">
            <v>#N/A</v>
          </cell>
          <cell r="J412">
            <v>0</v>
          </cell>
          <cell r="K412" t="e">
            <v>#N/A</v>
          </cell>
          <cell r="L412" t="e">
            <v>#N/A</v>
          </cell>
          <cell r="M412"/>
          <cell r="N412"/>
        </row>
        <row r="413">
          <cell r="A413" t="str">
            <v>A5409</v>
          </cell>
          <cell r="B413" t="e">
            <v>#N/A</v>
          </cell>
          <cell r="I413" t="e">
            <v>#N/A</v>
          </cell>
          <cell r="J413">
            <v>0</v>
          </cell>
          <cell r="K413" t="e">
            <v>#N/A</v>
          </cell>
          <cell r="L413" t="e">
            <v>#N/A</v>
          </cell>
          <cell r="M413"/>
          <cell r="N413"/>
        </row>
        <row r="414">
          <cell r="A414" t="str">
            <v>A5410</v>
          </cell>
          <cell r="B414" t="e">
            <v>#N/A</v>
          </cell>
          <cell r="I414" t="e">
            <v>#N/A</v>
          </cell>
          <cell r="J414">
            <v>0</v>
          </cell>
          <cell r="K414" t="e">
            <v>#N/A</v>
          </cell>
          <cell r="L414" t="e">
            <v>#N/A</v>
          </cell>
          <cell r="M414"/>
          <cell r="N414"/>
        </row>
        <row r="415">
          <cell r="A415" t="str">
            <v>A5411</v>
          </cell>
          <cell r="B415" t="e">
            <v>#N/A</v>
          </cell>
          <cell r="I415" t="e">
            <v>#N/A</v>
          </cell>
          <cell r="J415">
            <v>0</v>
          </cell>
          <cell r="K415" t="e">
            <v>#N/A</v>
          </cell>
          <cell r="L415" t="e">
            <v>#N/A</v>
          </cell>
          <cell r="M415"/>
          <cell r="N415"/>
        </row>
        <row r="416">
          <cell r="A416" t="str">
            <v>A5412</v>
          </cell>
          <cell r="B416" t="e">
            <v>#N/A</v>
          </cell>
          <cell r="I416" t="e">
            <v>#N/A</v>
          </cell>
          <cell r="J416">
            <v>0</v>
          </cell>
          <cell r="K416" t="e">
            <v>#N/A</v>
          </cell>
          <cell r="L416" t="e">
            <v>#N/A</v>
          </cell>
          <cell r="M416"/>
          <cell r="N416"/>
        </row>
        <row r="417">
          <cell r="A417" t="str">
            <v>A5413</v>
          </cell>
          <cell r="B417" t="e">
            <v>#N/A</v>
          </cell>
          <cell r="I417" t="e">
            <v>#N/A</v>
          </cell>
          <cell r="J417">
            <v>0</v>
          </cell>
          <cell r="K417" t="e">
            <v>#N/A</v>
          </cell>
          <cell r="L417" t="e">
            <v>#N/A</v>
          </cell>
          <cell r="M417"/>
          <cell r="N417"/>
        </row>
        <row r="418">
          <cell r="A418" t="str">
            <v>A5414</v>
          </cell>
          <cell r="B418" t="e">
            <v>#N/A</v>
          </cell>
          <cell r="I418" t="e">
            <v>#N/A</v>
          </cell>
          <cell r="J418">
            <v>0</v>
          </cell>
          <cell r="K418" t="e">
            <v>#N/A</v>
          </cell>
          <cell r="L418" t="e">
            <v>#N/A</v>
          </cell>
          <cell r="M418"/>
          <cell r="N418"/>
        </row>
        <row r="419">
          <cell r="A419" t="str">
            <v>A5415</v>
          </cell>
          <cell r="B419" t="e">
            <v>#N/A</v>
          </cell>
          <cell r="I419" t="e">
            <v>#N/A</v>
          </cell>
          <cell r="J419">
            <v>0</v>
          </cell>
          <cell r="K419" t="e">
            <v>#N/A</v>
          </cell>
          <cell r="L419" t="e">
            <v>#N/A</v>
          </cell>
          <cell r="M419"/>
          <cell r="N419"/>
        </row>
        <row r="420">
          <cell r="A420" t="str">
            <v>A5416</v>
          </cell>
          <cell r="B420" t="e">
            <v>#N/A</v>
          </cell>
          <cell r="I420" t="e">
            <v>#N/A</v>
          </cell>
          <cell r="J420">
            <v>0</v>
          </cell>
          <cell r="K420" t="e">
            <v>#N/A</v>
          </cell>
          <cell r="L420" t="e">
            <v>#N/A</v>
          </cell>
          <cell r="M420"/>
          <cell r="N420"/>
        </row>
        <row r="421">
          <cell r="A421" t="str">
            <v>A5417</v>
          </cell>
          <cell r="B421" t="e">
            <v>#N/A</v>
          </cell>
          <cell r="I421" t="e">
            <v>#N/A</v>
          </cell>
          <cell r="J421">
            <v>0</v>
          </cell>
          <cell r="K421" t="e">
            <v>#N/A</v>
          </cell>
          <cell r="L421" t="e">
            <v>#N/A</v>
          </cell>
          <cell r="M421"/>
          <cell r="N421"/>
        </row>
        <row r="422">
          <cell r="A422" t="str">
            <v>A5418</v>
          </cell>
          <cell r="B422" t="e">
            <v>#N/A</v>
          </cell>
          <cell r="I422" t="e">
            <v>#N/A</v>
          </cell>
          <cell r="J422">
            <v>0</v>
          </cell>
          <cell r="K422" t="e">
            <v>#N/A</v>
          </cell>
          <cell r="L422" t="e">
            <v>#N/A</v>
          </cell>
          <cell r="M422"/>
          <cell r="N422"/>
        </row>
        <row r="423">
          <cell r="A423" t="str">
            <v>A5419</v>
          </cell>
          <cell r="B423" t="e">
            <v>#N/A</v>
          </cell>
          <cell r="I423" t="e">
            <v>#N/A</v>
          </cell>
          <cell r="J423">
            <v>0</v>
          </cell>
          <cell r="K423" t="e">
            <v>#N/A</v>
          </cell>
          <cell r="L423" t="e">
            <v>#N/A</v>
          </cell>
          <cell r="M423"/>
          <cell r="N423"/>
        </row>
        <row r="424">
          <cell r="A424" t="str">
            <v>A5420</v>
          </cell>
          <cell r="B424" t="e">
            <v>#N/A</v>
          </cell>
          <cell r="I424" t="e">
            <v>#N/A</v>
          </cell>
          <cell r="J424">
            <v>0</v>
          </cell>
          <cell r="K424" t="e">
            <v>#N/A</v>
          </cell>
          <cell r="L424" t="e">
            <v>#N/A</v>
          </cell>
          <cell r="M424"/>
          <cell r="N424"/>
        </row>
        <row r="425">
          <cell r="A425" t="str">
            <v>A5421</v>
          </cell>
          <cell r="B425" t="e">
            <v>#N/A</v>
          </cell>
          <cell r="I425" t="e">
            <v>#N/A</v>
          </cell>
          <cell r="J425">
            <v>0</v>
          </cell>
          <cell r="K425" t="e">
            <v>#N/A</v>
          </cell>
          <cell r="L425" t="e">
            <v>#N/A</v>
          </cell>
          <cell r="M425"/>
          <cell r="N425"/>
        </row>
        <row r="426">
          <cell r="A426" t="str">
            <v>A5422</v>
          </cell>
          <cell r="B426" t="e">
            <v>#N/A</v>
          </cell>
          <cell r="I426" t="e">
            <v>#N/A</v>
          </cell>
          <cell r="J426">
            <v>0</v>
          </cell>
          <cell r="K426" t="e">
            <v>#N/A</v>
          </cell>
          <cell r="L426" t="e">
            <v>#N/A</v>
          </cell>
          <cell r="M426"/>
          <cell r="N426"/>
        </row>
        <row r="427">
          <cell r="A427" t="str">
            <v>A5423</v>
          </cell>
          <cell r="B427" t="e">
            <v>#N/A</v>
          </cell>
          <cell r="I427" t="e">
            <v>#N/A</v>
          </cell>
          <cell r="J427">
            <v>0</v>
          </cell>
          <cell r="K427" t="e">
            <v>#N/A</v>
          </cell>
          <cell r="L427" t="e">
            <v>#N/A</v>
          </cell>
          <cell r="M427"/>
          <cell r="N427"/>
        </row>
        <row r="428">
          <cell r="A428" t="str">
            <v>A5424</v>
          </cell>
          <cell r="B428" t="e">
            <v>#N/A</v>
          </cell>
          <cell r="I428" t="e">
            <v>#N/A</v>
          </cell>
          <cell r="J428">
            <v>0</v>
          </cell>
          <cell r="K428" t="e">
            <v>#N/A</v>
          </cell>
          <cell r="L428" t="e">
            <v>#N/A</v>
          </cell>
          <cell r="M428"/>
          <cell r="N428"/>
        </row>
        <row r="429">
          <cell r="A429" t="str">
            <v>A5425</v>
          </cell>
          <cell r="B429" t="e">
            <v>#N/A</v>
          </cell>
          <cell r="I429" t="e">
            <v>#N/A</v>
          </cell>
          <cell r="J429">
            <v>0</v>
          </cell>
          <cell r="K429" t="e">
            <v>#N/A</v>
          </cell>
          <cell r="L429" t="e">
            <v>#N/A</v>
          </cell>
          <cell r="M429"/>
          <cell r="N429"/>
        </row>
        <row r="430">
          <cell r="A430" t="str">
            <v>A5426</v>
          </cell>
          <cell r="B430" t="e">
            <v>#N/A</v>
          </cell>
          <cell r="I430" t="e">
            <v>#N/A</v>
          </cell>
          <cell r="J430">
            <v>0</v>
          </cell>
          <cell r="K430" t="e">
            <v>#N/A</v>
          </cell>
          <cell r="L430" t="e">
            <v>#N/A</v>
          </cell>
          <cell r="M430"/>
          <cell r="N430"/>
        </row>
        <row r="431">
          <cell r="A431" t="str">
            <v>A5427</v>
          </cell>
          <cell r="B431" t="e">
            <v>#N/A</v>
          </cell>
          <cell r="I431" t="e">
            <v>#N/A</v>
          </cell>
          <cell r="J431">
            <v>0</v>
          </cell>
          <cell r="K431" t="e">
            <v>#N/A</v>
          </cell>
          <cell r="L431" t="e">
            <v>#N/A</v>
          </cell>
          <cell r="M431"/>
          <cell r="N431"/>
        </row>
        <row r="432">
          <cell r="A432" t="str">
            <v>A5428</v>
          </cell>
          <cell r="B432" t="e">
            <v>#N/A</v>
          </cell>
          <cell r="I432" t="e">
            <v>#N/A</v>
          </cell>
          <cell r="J432">
            <v>0</v>
          </cell>
          <cell r="K432" t="e">
            <v>#N/A</v>
          </cell>
          <cell r="L432" t="e">
            <v>#N/A</v>
          </cell>
          <cell r="M432"/>
          <cell r="N432"/>
        </row>
        <row r="433">
          <cell r="A433" t="str">
            <v>A5429</v>
          </cell>
          <cell r="B433" t="e">
            <v>#N/A</v>
          </cell>
          <cell r="I433" t="e">
            <v>#N/A</v>
          </cell>
          <cell r="J433">
            <v>0</v>
          </cell>
          <cell r="K433" t="e">
            <v>#N/A</v>
          </cell>
          <cell r="L433" t="e">
            <v>#N/A</v>
          </cell>
          <cell r="M433"/>
          <cell r="N433"/>
        </row>
        <row r="434">
          <cell r="A434" t="str">
            <v>A5430</v>
          </cell>
          <cell r="B434" t="e">
            <v>#N/A</v>
          </cell>
          <cell r="I434" t="e">
            <v>#N/A</v>
          </cell>
          <cell r="J434">
            <v>0</v>
          </cell>
          <cell r="K434" t="e">
            <v>#N/A</v>
          </cell>
          <cell r="L434" t="e">
            <v>#N/A</v>
          </cell>
          <cell r="M434"/>
          <cell r="N434"/>
        </row>
        <row r="435">
          <cell r="A435" t="str">
            <v>A5431</v>
          </cell>
          <cell r="B435" t="e">
            <v>#N/A</v>
          </cell>
          <cell r="I435" t="e">
            <v>#N/A</v>
          </cell>
          <cell r="J435">
            <v>0</v>
          </cell>
          <cell r="K435" t="e">
            <v>#N/A</v>
          </cell>
          <cell r="L435" t="e">
            <v>#N/A</v>
          </cell>
          <cell r="M435"/>
          <cell r="N435"/>
        </row>
        <row r="436">
          <cell r="A436" t="str">
            <v>A5432</v>
          </cell>
          <cell r="B436" t="e">
            <v>#N/A</v>
          </cell>
          <cell r="I436" t="e">
            <v>#N/A</v>
          </cell>
          <cell r="J436">
            <v>0</v>
          </cell>
          <cell r="K436" t="e">
            <v>#N/A</v>
          </cell>
          <cell r="L436" t="e">
            <v>#N/A</v>
          </cell>
          <cell r="M436"/>
          <cell r="N436"/>
        </row>
        <row r="437">
          <cell r="A437" t="str">
            <v>A5433</v>
          </cell>
          <cell r="B437" t="e">
            <v>#N/A</v>
          </cell>
          <cell r="I437" t="e">
            <v>#N/A</v>
          </cell>
          <cell r="J437">
            <v>0</v>
          </cell>
          <cell r="K437" t="e">
            <v>#N/A</v>
          </cell>
          <cell r="L437" t="e">
            <v>#N/A</v>
          </cell>
          <cell r="M437"/>
          <cell r="N437"/>
        </row>
        <row r="438">
          <cell r="A438" t="str">
            <v>A5434</v>
          </cell>
          <cell r="B438" t="e">
            <v>#N/A</v>
          </cell>
          <cell r="I438" t="e">
            <v>#N/A</v>
          </cell>
          <cell r="J438">
            <v>0</v>
          </cell>
          <cell r="K438" t="e">
            <v>#N/A</v>
          </cell>
          <cell r="L438" t="e">
            <v>#N/A</v>
          </cell>
          <cell r="M438"/>
          <cell r="N438"/>
        </row>
        <row r="439">
          <cell r="A439" t="str">
            <v>A5435</v>
          </cell>
          <cell r="B439" t="e">
            <v>#N/A</v>
          </cell>
          <cell r="I439" t="e">
            <v>#N/A</v>
          </cell>
          <cell r="J439">
            <v>0</v>
          </cell>
          <cell r="K439" t="e">
            <v>#N/A</v>
          </cell>
          <cell r="L439" t="e">
            <v>#N/A</v>
          </cell>
          <cell r="M439"/>
          <cell r="N439"/>
        </row>
        <row r="440">
          <cell r="A440" t="str">
            <v>A5436</v>
          </cell>
          <cell r="B440" t="e">
            <v>#N/A</v>
          </cell>
          <cell r="I440" t="e">
            <v>#N/A</v>
          </cell>
          <cell r="J440">
            <v>0</v>
          </cell>
          <cell r="K440" t="e">
            <v>#N/A</v>
          </cell>
          <cell r="L440" t="e">
            <v>#N/A</v>
          </cell>
          <cell r="M440"/>
          <cell r="N440"/>
        </row>
        <row r="441">
          <cell r="A441" t="str">
            <v>A5437</v>
          </cell>
          <cell r="B441" t="e">
            <v>#N/A</v>
          </cell>
          <cell r="I441" t="e">
            <v>#N/A</v>
          </cell>
          <cell r="J441">
            <v>0</v>
          </cell>
          <cell r="K441" t="e">
            <v>#N/A</v>
          </cell>
          <cell r="L441" t="e">
            <v>#N/A</v>
          </cell>
          <cell r="M441"/>
          <cell r="N441"/>
        </row>
        <row r="442">
          <cell r="A442" t="str">
            <v>A5438</v>
          </cell>
          <cell r="B442" t="e">
            <v>#N/A</v>
          </cell>
          <cell r="I442" t="e">
            <v>#N/A</v>
          </cell>
          <cell r="J442">
            <v>0</v>
          </cell>
          <cell r="K442" t="e">
            <v>#N/A</v>
          </cell>
          <cell r="L442" t="e">
            <v>#N/A</v>
          </cell>
          <cell r="M442"/>
          <cell r="N442"/>
        </row>
        <row r="443">
          <cell r="A443" t="str">
            <v>A5439</v>
          </cell>
          <cell r="B443" t="e">
            <v>#N/A</v>
          </cell>
          <cell r="I443" t="e">
            <v>#N/A</v>
          </cell>
          <cell r="J443">
            <v>0</v>
          </cell>
          <cell r="K443" t="e">
            <v>#N/A</v>
          </cell>
          <cell r="L443" t="e">
            <v>#N/A</v>
          </cell>
          <cell r="M443"/>
          <cell r="N443"/>
        </row>
        <row r="444">
          <cell r="A444" t="str">
            <v>A5440</v>
          </cell>
          <cell r="B444" t="e">
            <v>#N/A</v>
          </cell>
          <cell r="I444" t="e">
            <v>#N/A</v>
          </cell>
          <cell r="J444">
            <v>0</v>
          </cell>
          <cell r="K444" t="e">
            <v>#N/A</v>
          </cell>
          <cell r="L444" t="e">
            <v>#N/A</v>
          </cell>
          <cell r="M444"/>
          <cell r="N444"/>
        </row>
        <row r="445">
          <cell r="A445" t="str">
            <v>A5441</v>
          </cell>
          <cell r="B445" t="e">
            <v>#N/A</v>
          </cell>
          <cell r="I445" t="e">
            <v>#N/A</v>
          </cell>
          <cell r="J445">
            <v>0</v>
          </cell>
          <cell r="K445" t="e">
            <v>#N/A</v>
          </cell>
          <cell r="L445" t="e">
            <v>#N/A</v>
          </cell>
          <cell r="M445"/>
          <cell r="N445"/>
        </row>
        <row r="446">
          <cell r="A446" t="str">
            <v>A5442</v>
          </cell>
          <cell r="B446" t="e">
            <v>#N/A</v>
          </cell>
          <cell r="I446" t="e">
            <v>#N/A</v>
          </cell>
          <cell r="J446">
            <v>0</v>
          </cell>
          <cell r="K446" t="e">
            <v>#N/A</v>
          </cell>
          <cell r="L446" t="e">
            <v>#N/A</v>
          </cell>
          <cell r="M446"/>
          <cell r="N446"/>
        </row>
        <row r="447">
          <cell r="A447" t="str">
            <v>A5443</v>
          </cell>
          <cell r="B447" t="e">
            <v>#N/A</v>
          </cell>
          <cell r="I447" t="e">
            <v>#N/A</v>
          </cell>
          <cell r="J447">
            <v>0</v>
          </cell>
          <cell r="K447" t="e">
            <v>#N/A</v>
          </cell>
          <cell r="L447" t="e">
            <v>#N/A</v>
          </cell>
          <cell r="M447"/>
          <cell r="N447"/>
        </row>
        <row r="448">
          <cell r="A448" t="str">
            <v>A5444</v>
          </cell>
          <cell r="B448" t="e">
            <v>#N/A</v>
          </cell>
          <cell r="I448" t="e">
            <v>#N/A</v>
          </cell>
          <cell r="J448">
            <v>0</v>
          </cell>
          <cell r="K448" t="e">
            <v>#N/A</v>
          </cell>
          <cell r="L448" t="e">
            <v>#N/A</v>
          </cell>
          <cell r="M448"/>
          <cell r="N448"/>
        </row>
        <row r="449">
          <cell r="A449" t="str">
            <v>A5445</v>
          </cell>
          <cell r="B449" t="e">
            <v>#N/A</v>
          </cell>
          <cell r="I449" t="e">
            <v>#N/A</v>
          </cell>
          <cell r="J449">
            <v>0</v>
          </cell>
          <cell r="K449" t="e">
            <v>#N/A</v>
          </cell>
          <cell r="L449" t="e">
            <v>#N/A</v>
          </cell>
          <cell r="M449"/>
          <cell r="N449"/>
        </row>
        <row r="450">
          <cell r="A450" t="str">
            <v>A5446</v>
          </cell>
          <cell r="B450" t="e">
            <v>#N/A</v>
          </cell>
          <cell r="I450" t="e">
            <v>#N/A</v>
          </cell>
          <cell r="J450">
            <v>0</v>
          </cell>
          <cell r="K450" t="e">
            <v>#N/A</v>
          </cell>
          <cell r="L450" t="e">
            <v>#N/A</v>
          </cell>
          <cell r="M450"/>
          <cell r="N450"/>
        </row>
        <row r="451">
          <cell r="A451" t="str">
            <v>A5447</v>
          </cell>
          <cell r="B451" t="e">
            <v>#N/A</v>
          </cell>
          <cell r="I451" t="e">
            <v>#N/A</v>
          </cell>
          <cell r="J451">
            <v>0</v>
          </cell>
          <cell r="K451" t="e">
            <v>#N/A</v>
          </cell>
          <cell r="L451" t="e">
            <v>#N/A</v>
          </cell>
          <cell r="M451"/>
          <cell r="N451"/>
        </row>
        <row r="452">
          <cell r="A452" t="str">
            <v>A5448</v>
          </cell>
          <cell r="B452" t="e">
            <v>#N/A</v>
          </cell>
          <cell r="I452" t="e">
            <v>#N/A</v>
          </cell>
          <cell r="J452">
            <v>0</v>
          </cell>
          <cell r="K452" t="e">
            <v>#N/A</v>
          </cell>
          <cell r="L452" t="e">
            <v>#N/A</v>
          </cell>
          <cell r="M452"/>
          <cell r="N452"/>
        </row>
        <row r="453">
          <cell r="A453" t="str">
            <v>A5449</v>
          </cell>
          <cell r="B453" t="e">
            <v>#N/A</v>
          </cell>
          <cell r="I453" t="e">
            <v>#N/A</v>
          </cell>
          <cell r="J453">
            <v>0</v>
          </cell>
          <cell r="K453" t="e">
            <v>#N/A</v>
          </cell>
          <cell r="L453" t="e">
            <v>#N/A</v>
          </cell>
          <cell r="M453"/>
          <cell r="N453"/>
        </row>
        <row r="454">
          <cell r="A454" t="str">
            <v>A5450</v>
          </cell>
          <cell r="B454" t="e">
            <v>#N/A</v>
          </cell>
          <cell r="I454" t="e">
            <v>#N/A</v>
          </cell>
          <cell r="J454">
            <v>0</v>
          </cell>
          <cell r="K454" t="e">
            <v>#N/A</v>
          </cell>
          <cell r="L454" t="e">
            <v>#N/A</v>
          </cell>
          <cell r="M454"/>
          <cell r="N454"/>
        </row>
        <row r="455">
          <cell r="A455" t="str">
            <v>A5451</v>
          </cell>
          <cell r="B455" t="e">
            <v>#N/A</v>
          </cell>
          <cell r="I455" t="e">
            <v>#N/A</v>
          </cell>
          <cell r="J455">
            <v>0</v>
          </cell>
          <cell r="K455" t="e">
            <v>#N/A</v>
          </cell>
          <cell r="L455" t="e">
            <v>#N/A</v>
          </cell>
          <cell r="M455"/>
          <cell r="N455"/>
        </row>
        <row r="456">
          <cell r="A456" t="str">
            <v>A5452</v>
          </cell>
          <cell r="B456" t="e">
            <v>#N/A</v>
          </cell>
          <cell r="I456" t="e">
            <v>#N/A</v>
          </cell>
          <cell r="J456">
            <v>0</v>
          </cell>
          <cell r="K456" t="e">
            <v>#N/A</v>
          </cell>
          <cell r="L456" t="e">
            <v>#N/A</v>
          </cell>
          <cell r="M456"/>
          <cell r="N456"/>
        </row>
        <row r="457">
          <cell r="A457" t="str">
            <v>A5453</v>
          </cell>
          <cell r="B457" t="e">
            <v>#N/A</v>
          </cell>
          <cell r="I457" t="e">
            <v>#N/A</v>
          </cell>
          <cell r="J457">
            <v>0</v>
          </cell>
          <cell r="K457" t="e">
            <v>#N/A</v>
          </cell>
          <cell r="L457" t="e">
            <v>#N/A</v>
          </cell>
          <cell r="M457"/>
          <cell r="N457"/>
        </row>
        <row r="458">
          <cell r="A458" t="str">
            <v>A5454</v>
          </cell>
          <cell r="B458" t="e">
            <v>#N/A</v>
          </cell>
          <cell r="I458" t="e">
            <v>#N/A</v>
          </cell>
          <cell r="J458">
            <v>0</v>
          </cell>
          <cell r="K458" t="e">
            <v>#N/A</v>
          </cell>
          <cell r="L458" t="e">
            <v>#N/A</v>
          </cell>
          <cell r="M458"/>
          <cell r="N458"/>
        </row>
        <row r="459">
          <cell r="A459" t="str">
            <v>A5455</v>
          </cell>
          <cell r="B459" t="e">
            <v>#N/A</v>
          </cell>
          <cell r="I459" t="e">
            <v>#N/A</v>
          </cell>
          <cell r="J459">
            <v>0</v>
          </cell>
          <cell r="K459" t="e">
            <v>#N/A</v>
          </cell>
          <cell r="L459" t="e">
            <v>#N/A</v>
          </cell>
          <cell r="M459"/>
          <cell r="N459"/>
        </row>
        <row r="460">
          <cell r="A460" t="str">
            <v>A5456</v>
          </cell>
          <cell r="B460" t="e">
            <v>#N/A</v>
          </cell>
          <cell r="I460" t="e">
            <v>#N/A</v>
          </cell>
          <cell r="J460">
            <v>0</v>
          </cell>
          <cell r="K460" t="e">
            <v>#N/A</v>
          </cell>
          <cell r="L460" t="e">
            <v>#N/A</v>
          </cell>
          <cell r="M460"/>
          <cell r="N460"/>
        </row>
        <row r="461">
          <cell r="A461" t="str">
            <v>A5457</v>
          </cell>
          <cell r="B461" t="e">
            <v>#N/A</v>
          </cell>
          <cell r="I461" t="e">
            <v>#N/A</v>
          </cell>
          <cell r="J461">
            <v>0</v>
          </cell>
          <cell r="K461" t="e">
            <v>#N/A</v>
          </cell>
          <cell r="L461" t="e">
            <v>#N/A</v>
          </cell>
          <cell r="M461"/>
          <cell r="N461"/>
        </row>
        <row r="462">
          <cell r="A462" t="str">
            <v>A5458</v>
          </cell>
          <cell r="B462" t="e">
            <v>#N/A</v>
          </cell>
          <cell r="I462" t="e">
            <v>#N/A</v>
          </cell>
          <cell r="J462">
            <v>0</v>
          </cell>
          <cell r="K462" t="e">
            <v>#N/A</v>
          </cell>
          <cell r="L462" t="e">
            <v>#N/A</v>
          </cell>
          <cell r="M462"/>
          <cell r="N462"/>
        </row>
        <row r="463">
          <cell r="A463" t="str">
            <v>A5459</v>
          </cell>
          <cell r="B463" t="e">
            <v>#N/A</v>
          </cell>
          <cell r="I463" t="e">
            <v>#N/A</v>
          </cell>
          <cell r="J463">
            <v>0</v>
          </cell>
          <cell r="K463" t="e">
            <v>#N/A</v>
          </cell>
          <cell r="L463" t="e">
            <v>#N/A</v>
          </cell>
          <cell r="M463"/>
          <cell r="N463"/>
        </row>
        <row r="464">
          <cell r="A464" t="str">
            <v>A5460</v>
          </cell>
          <cell r="B464" t="e">
            <v>#N/A</v>
          </cell>
          <cell r="I464" t="e">
            <v>#N/A</v>
          </cell>
          <cell r="J464">
            <v>0</v>
          </cell>
          <cell r="K464" t="e">
            <v>#N/A</v>
          </cell>
          <cell r="L464" t="e">
            <v>#N/A</v>
          </cell>
          <cell r="M464"/>
          <cell r="N464"/>
        </row>
        <row r="465">
          <cell r="A465" t="str">
            <v>A5461</v>
          </cell>
          <cell r="B465" t="e">
            <v>#N/A</v>
          </cell>
          <cell r="I465" t="e">
            <v>#N/A</v>
          </cell>
          <cell r="J465">
            <v>0</v>
          </cell>
          <cell r="K465" t="e">
            <v>#N/A</v>
          </cell>
          <cell r="L465" t="e">
            <v>#N/A</v>
          </cell>
          <cell r="M465"/>
          <cell r="N465"/>
        </row>
        <row r="466">
          <cell r="A466" t="str">
            <v>A5462</v>
          </cell>
          <cell r="B466" t="e">
            <v>#N/A</v>
          </cell>
          <cell r="I466" t="e">
            <v>#N/A</v>
          </cell>
          <cell r="J466">
            <v>0</v>
          </cell>
          <cell r="K466" t="e">
            <v>#N/A</v>
          </cell>
          <cell r="L466" t="e">
            <v>#N/A</v>
          </cell>
          <cell r="M466"/>
          <cell r="N466"/>
        </row>
        <row r="467">
          <cell r="A467" t="str">
            <v>A5463</v>
          </cell>
          <cell r="B467" t="e">
            <v>#N/A</v>
          </cell>
          <cell r="I467" t="e">
            <v>#N/A</v>
          </cell>
          <cell r="J467">
            <v>0</v>
          </cell>
          <cell r="K467" t="e">
            <v>#N/A</v>
          </cell>
          <cell r="L467" t="e">
            <v>#N/A</v>
          </cell>
          <cell r="M467"/>
          <cell r="N467"/>
        </row>
        <row r="468">
          <cell r="A468" t="str">
            <v>A5464</v>
          </cell>
          <cell r="B468" t="e">
            <v>#N/A</v>
          </cell>
          <cell r="I468" t="e">
            <v>#N/A</v>
          </cell>
          <cell r="J468">
            <v>0</v>
          </cell>
          <cell r="K468" t="e">
            <v>#N/A</v>
          </cell>
          <cell r="L468" t="e">
            <v>#N/A</v>
          </cell>
          <cell r="M468"/>
          <cell r="N468"/>
        </row>
        <row r="469">
          <cell r="A469" t="str">
            <v>A5465</v>
          </cell>
          <cell r="B469" t="e">
            <v>#N/A</v>
          </cell>
          <cell r="I469" t="e">
            <v>#N/A</v>
          </cell>
          <cell r="J469">
            <v>0</v>
          </cell>
          <cell r="K469" t="e">
            <v>#N/A</v>
          </cell>
          <cell r="L469" t="e">
            <v>#N/A</v>
          </cell>
          <cell r="M469"/>
          <cell r="N469"/>
        </row>
        <row r="470">
          <cell r="A470" t="str">
            <v>A5466</v>
          </cell>
          <cell r="B470" t="e">
            <v>#N/A</v>
          </cell>
          <cell r="I470" t="e">
            <v>#N/A</v>
          </cell>
          <cell r="J470">
            <v>0</v>
          </cell>
          <cell r="K470" t="e">
            <v>#N/A</v>
          </cell>
          <cell r="L470" t="e">
            <v>#N/A</v>
          </cell>
          <cell r="M470"/>
          <cell r="N470"/>
        </row>
        <row r="471">
          <cell r="A471" t="str">
            <v>A5467</v>
          </cell>
          <cell r="B471" t="e">
            <v>#N/A</v>
          </cell>
          <cell r="I471" t="e">
            <v>#N/A</v>
          </cell>
          <cell r="J471">
            <v>0</v>
          </cell>
          <cell r="K471" t="e">
            <v>#N/A</v>
          </cell>
          <cell r="L471" t="e">
            <v>#N/A</v>
          </cell>
          <cell r="M471"/>
          <cell r="N471"/>
        </row>
        <row r="472">
          <cell r="A472" t="str">
            <v>A5468</v>
          </cell>
          <cell r="B472" t="e">
            <v>#N/A</v>
          </cell>
          <cell r="I472" t="e">
            <v>#N/A</v>
          </cell>
          <cell r="J472">
            <v>0</v>
          </cell>
          <cell r="K472" t="e">
            <v>#N/A</v>
          </cell>
          <cell r="L472" t="e">
            <v>#N/A</v>
          </cell>
          <cell r="M472"/>
          <cell r="N472"/>
        </row>
        <row r="473">
          <cell r="A473" t="str">
            <v>A5469</v>
          </cell>
          <cell r="B473" t="e">
            <v>#N/A</v>
          </cell>
          <cell r="I473" t="e">
            <v>#N/A</v>
          </cell>
          <cell r="J473">
            <v>0</v>
          </cell>
          <cell r="K473" t="e">
            <v>#N/A</v>
          </cell>
          <cell r="L473" t="e">
            <v>#N/A</v>
          </cell>
          <cell r="M473"/>
          <cell r="N473"/>
        </row>
        <row r="474">
          <cell r="A474" t="str">
            <v>A5470</v>
          </cell>
          <cell r="B474" t="e">
            <v>#N/A</v>
          </cell>
          <cell r="I474" t="e">
            <v>#N/A</v>
          </cell>
          <cell r="J474">
            <v>0</v>
          </cell>
          <cell r="K474" t="e">
            <v>#N/A</v>
          </cell>
          <cell r="L474" t="e">
            <v>#N/A</v>
          </cell>
          <cell r="M474"/>
          <cell r="N474"/>
        </row>
        <row r="475">
          <cell r="A475" t="str">
            <v>A5471</v>
          </cell>
          <cell r="B475" t="e">
            <v>#N/A</v>
          </cell>
          <cell r="I475" t="e">
            <v>#N/A</v>
          </cell>
          <cell r="J475">
            <v>0</v>
          </cell>
          <cell r="K475" t="e">
            <v>#N/A</v>
          </cell>
          <cell r="L475" t="e">
            <v>#N/A</v>
          </cell>
          <cell r="M475"/>
          <cell r="N475"/>
        </row>
        <row r="476">
          <cell r="A476" t="str">
            <v>A5472</v>
          </cell>
          <cell r="B476" t="e">
            <v>#N/A</v>
          </cell>
          <cell r="I476" t="e">
            <v>#N/A</v>
          </cell>
          <cell r="J476">
            <v>0</v>
          </cell>
          <cell r="K476" t="e">
            <v>#N/A</v>
          </cell>
          <cell r="L476" t="e">
            <v>#N/A</v>
          </cell>
          <cell r="M476"/>
          <cell r="N476"/>
        </row>
        <row r="477">
          <cell r="A477" t="str">
            <v>A5473</v>
          </cell>
          <cell r="B477" t="e">
            <v>#N/A</v>
          </cell>
          <cell r="I477" t="e">
            <v>#N/A</v>
          </cell>
          <cell r="J477">
            <v>0</v>
          </cell>
          <cell r="K477" t="e">
            <v>#N/A</v>
          </cell>
          <cell r="L477" t="e">
            <v>#N/A</v>
          </cell>
          <cell r="M477"/>
          <cell r="N477"/>
        </row>
        <row r="478">
          <cell r="A478" t="str">
            <v>A5474</v>
          </cell>
          <cell r="B478" t="e">
            <v>#N/A</v>
          </cell>
          <cell r="I478" t="e">
            <v>#N/A</v>
          </cell>
          <cell r="J478">
            <v>0</v>
          </cell>
          <cell r="K478" t="e">
            <v>#N/A</v>
          </cell>
          <cell r="L478" t="e">
            <v>#N/A</v>
          </cell>
          <cell r="M478"/>
          <cell r="N478"/>
        </row>
        <row r="479">
          <cell r="A479" t="str">
            <v>A5475</v>
          </cell>
          <cell r="B479" t="e">
            <v>#N/A</v>
          </cell>
          <cell r="I479" t="e">
            <v>#N/A</v>
          </cell>
          <cell r="J479">
            <v>0</v>
          </cell>
          <cell r="K479" t="e">
            <v>#N/A</v>
          </cell>
          <cell r="L479" t="e">
            <v>#N/A</v>
          </cell>
          <cell r="M479"/>
          <cell r="N479"/>
        </row>
        <row r="480">
          <cell r="A480" t="str">
            <v>A5476</v>
          </cell>
          <cell r="B480" t="e">
            <v>#N/A</v>
          </cell>
          <cell r="I480" t="e">
            <v>#N/A</v>
          </cell>
          <cell r="J480">
            <v>0</v>
          </cell>
          <cell r="K480" t="e">
            <v>#N/A</v>
          </cell>
          <cell r="L480" t="e">
            <v>#N/A</v>
          </cell>
          <cell r="M480"/>
          <cell r="N480"/>
        </row>
        <row r="481">
          <cell r="A481" t="str">
            <v>A5477</v>
          </cell>
          <cell r="B481" t="e">
            <v>#N/A</v>
          </cell>
          <cell r="I481" t="e">
            <v>#N/A</v>
          </cell>
          <cell r="J481">
            <v>0</v>
          </cell>
          <cell r="K481" t="e">
            <v>#N/A</v>
          </cell>
          <cell r="L481" t="e">
            <v>#N/A</v>
          </cell>
          <cell r="M481"/>
          <cell r="N481"/>
        </row>
        <row r="482">
          <cell r="A482" t="str">
            <v>A5478</v>
          </cell>
          <cell r="B482" t="e">
            <v>#N/A</v>
          </cell>
          <cell r="I482" t="e">
            <v>#N/A</v>
          </cell>
          <cell r="J482">
            <v>0</v>
          </cell>
          <cell r="K482" t="e">
            <v>#N/A</v>
          </cell>
          <cell r="L482" t="e">
            <v>#N/A</v>
          </cell>
          <cell r="M482"/>
          <cell r="N482"/>
        </row>
        <row r="483">
          <cell r="A483" t="str">
            <v>A5479</v>
          </cell>
          <cell r="B483" t="e">
            <v>#N/A</v>
          </cell>
          <cell r="I483" t="e">
            <v>#N/A</v>
          </cell>
          <cell r="J483">
            <v>0</v>
          </cell>
          <cell r="K483" t="e">
            <v>#N/A</v>
          </cell>
          <cell r="L483" t="e">
            <v>#N/A</v>
          </cell>
          <cell r="M483"/>
          <cell r="N483"/>
        </row>
        <row r="484">
          <cell r="A484" t="str">
            <v>A5480</v>
          </cell>
          <cell r="B484" t="e">
            <v>#N/A</v>
          </cell>
          <cell r="I484" t="e">
            <v>#N/A</v>
          </cell>
          <cell r="J484">
            <v>0</v>
          </cell>
          <cell r="K484" t="e">
            <v>#N/A</v>
          </cell>
          <cell r="L484" t="e">
            <v>#N/A</v>
          </cell>
          <cell r="M484"/>
          <cell r="N484"/>
        </row>
        <row r="485">
          <cell r="A485" t="str">
            <v>A5481</v>
          </cell>
          <cell r="B485" t="e">
            <v>#N/A</v>
          </cell>
          <cell r="I485" t="e">
            <v>#N/A</v>
          </cell>
          <cell r="J485">
            <v>0</v>
          </cell>
          <cell r="K485" t="e">
            <v>#N/A</v>
          </cell>
          <cell r="L485" t="e">
            <v>#N/A</v>
          </cell>
          <cell r="M485"/>
          <cell r="N485"/>
        </row>
        <row r="486">
          <cell r="A486" t="str">
            <v>A5482</v>
          </cell>
          <cell r="B486" t="e">
            <v>#N/A</v>
          </cell>
          <cell r="I486" t="e">
            <v>#N/A</v>
          </cell>
          <cell r="J486">
            <v>0</v>
          </cell>
          <cell r="K486" t="e">
            <v>#N/A</v>
          </cell>
          <cell r="L486" t="e">
            <v>#N/A</v>
          </cell>
          <cell r="M486"/>
          <cell r="N486"/>
        </row>
        <row r="487">
          <cell r="A487" t="str">
            <v>A5483</v>
          </cell>
          <cell r="B487" t="e">
            <v>#N/A</v>
          </cell>
          <cell r="I487" t="e">
            <v>#N/A</v>
          </cell>
          <cell r="J487">
            <v>0</v>
          </cell>
          <cell r="K487" t="e">
            <v>#N/A</v>
          </cell>
          <cell r="L487" t="e">
            <v>#N/A</v>
          </cell>
          <cell r="M487"/>
          <cell r="N487"/>
        </row>
        <row r="488">
          <cell r="A488" t="str">
            <v>A5484</v>
          </cell>
          <cell r="B488" t="e">
            <v>#N/A</v>
          </cell>
          <cell r="I488" t="e">
            <v>#N/A</v>
          </cell>
          <cell r="J488">
            <v>0</v>
          </cell>
          <cell r="K488" t="e">
            <v>#N/A</v>
          </cell>
          <cell r="L488" t="e">
            <v>#N/A</v>
          </cell>
          <cell r="M488"/>
          <cell r="N488"/>
        </row>
        <row r="489">
          <cell r="A489" t="str">
            <v>A5485</v>
          </cell>
          <cell r="B489" t="e">
            <v>#N/A</v>
          </cell>
          <cell r="I489" t="e">
            <v>#N/A</v>
          </cell>
          <cell r="J489">
            <v>0</v>
          </cell>
          <cell r="K489" t="e">
            <v>#N/A</v>
          </cell>
          <cell r="L489" t="e">
            <v>#N/A</v>
          </cell>
          <cell r="M489"/>
          <cell r="N489"/>
        </row>
        <row r="490">
          <cell r="A490" t="str">
            <v>A5486</v>
          </cell>
          <cell r="B490" t="e">
            <v>#N/A</v>
          </cell>
          <cell r="I490" t="e">
            <v>#N/A</v>
          </cell>
          <cell r="J490">
            <v>0</v>
          </cell>
          <cell r="K490" t="e">
            <v>#N/A</v>
          </cell>
          <cell r="L490" t="e">
            <v>#N/A</v>
          </cell>
          <cell r="M490"/>
          <cell r="N490"/>
        </row>
        <row r="491">
          <cell r="A491" t="str">
            <v>A5487</v>
          </cell>
          <cell r="B491" t="e">
            <v>#N/A</v>
          </cell>
          <cell r="I491" t="e">
            <v>#N/A</v>
          </cell>
          <cell r="J491">
            <v>0</v>
          </cell>
          <cell r="K491" t="e">
            <v>#N/A</v>
          </cell>
          <cell r="L491" t="e">
            <v>#N/A</v>
          </cell>
          <cell r="M491"/>
          <cell r="N491"/>
        </row>
        <row r="492">
          <cell r="A492" t="str">
            <v>A5488</v>
          </cell>
          <cell r="B492" t="e">
            <v>#N/A</v>
          </cell>
          <cell r="I492" t="e">
            <v>#N/A</v>
          </cell>
          <cell r="J492">
            <v>0</v>
          </cell>
          <cell r="K492" t="e">
            <v>#N/A</v>
          </cell>
          <cell r="L492" t="e">
            <v>#N/A</v>
          </cell>
          <cell r="M492"/>
          <cell r="N492"/>
        </row>
        <row r="493">
          <cell r="A493" t="str">
            <v>A5489</v>
          </cell>
          <cell r="B493" t="e">
            <v>#N/A</v>
          </cell>
          <cell r="I493" t="e">
            <v>#N/A</v>
          </cell>
          <cell r="J493">
            <v>0</v>
          </cell>
          <cell r="K493" t="e">
            <v>#N/A</v>
          </cell>
          <cell r="L493" t="e">
            <v>#N/A</v>
          </cell>
          <cell r="M493"/>
          <cell r="N493"/>
        </row>
        <row r="494">
          <cell r="A494" t="str">
            <v>A5490</v>
          </cell>
          <cell r="B494" t="e">
            <v>#N/A</v>
          </cell>
          <cell r="I494" t="e">
            <v>#N/A</v>
          </cell>
          <cell r="J494">
            <v>0</v>
          </cell>
          <cell r="K494" t="e">
            <v>#N/A</v>
          </cell>
          <cell r="L494" t="e">
            <v>#N/A</v>
          </cell>
          <cell r="M494"/>
          <cell r="N494"/>
        </row>
        <row r="495">
          <cell r="A495" t="str">
            <v>A5491</v>
          </cell>
          <cell r="B495" t="e">
            <v>#N/A</v>
          </cell>
          <cell r="I495" t="e">
            <v>#N/A</v>
          </cell>
          <cell r="J495">
            <v>0</v>
          </cell>
          <cell r="K495" t="e">
            <v>#N/A</v>
          </cell>
          <cell r="L495" t="e">
            <v>#N/A</v>
          </cell>
          <cell r="M495"/>
          <cell r="N495"/>
        </row>
        <row r="496">
          <cell r="A496" t="str">
            <v>A5492</v>
          </cell>
          <cell r="B496" t="e">
            <v>#N/A</v>
          </cell>
          <cell r="I496" t="e">
            <v>#N/A</v>
          </cell>
          <cell r="J496">
            <v>0</v>
          </cell>
          <cell r="K496" t="e">
            <v>#N/A</v>
          </cell>
          <cell r="L496" t="e">
            <v>#N/A</v>
          </cell>
          <cell r="M496"/>
          <cell r="N496"/>
        </row>
        <row r="497">
          <cell r="A497" t="str">
            <v>A5493</v>
          </cell>
          <cell r="B497" t="e">
            <v>#N/A</v>
          </cell>
          <cell r="I497" t="e">
            <v>#N/A</v>
          </cell>
          <cell r="J497">
            <v>0</v>
          </cell>
          <cell r="K497" t="e">
            <v>#N/A</v>
          </cell>
          <cell r="L497" t="e">
            <v>#N/A</v>
          </cell>
          <cell r="M497"/>
          <cell r="N497"/>
        </row>
        <row r="498">
          <cell r="A498" t="str">
            <v>A5494</v>
          </cell>
          <cell r="B498" t="e">
            <v>#N/A</v>
          </cell>
          <cell r="I498" t="e">
            <v>#N/A</v>
          </cell>
          <cell r="J498">
            <v>0</v>
          </cell>
          <cell r="K498" t="e">
            <v>#N/A</v>
          </cell>
          <cell r="L498" t="e">
            <v>#N/A</v>
          </cell>
          <cell r="M498"/>
          <cell r="N498"/>
        </row>
        <row r="499">
          <cell r="A499" t="str">
            <v>A5495</v>
          </cell>
          <cell r="B499" t="e">
            <v>#N/A</v>
          </cell>
          <cell r="I499" t="e">
            <v>#N/A</v>
          </cell>
          <cell r="J499">
            <v>0</v>
          </cell>
          <cell r="K499" t="e">
            <v>#N/A</v>
          </cell>
          <cell r="L499" t="e">
            <v>#N/A</v>
          </cell>
          <cell r="M499"/>
          <cell r="N499"/>
        </row>
        <row r="500">
          <cell r="A500" t="str">
            <v>A5496</v>
          </cell>
          <cell r="B500" t="e">
            <v>#N/A</v>
          </cell>
          <cell r="I500" t="e">
            <v>#N/A</v>
          </cell>
          <cell r="J500">
            <v>0</v>
          </cell>
          <cell r="K500" t="e">
            <v>#N/A</v>
          </cell>
          <cell r="L500" t="e">
            <v>#N/A</v>
          </cell>
          <cell r="M500"/>
          <cell r="N500"/>
        </row>
        <row r="501">
          <cell r="A501" t="str">
            <v>A5497</v>
          </cell>
          <cell r="B501" t="e">
            <v>#N/A</v>
          </cell>
          <cell r="I501" t="e">
            <v>#N/A</v>
          </cell>
          <cell r="J501">
            <v>0</v>
          </cell>
          <cell r="K501" t="e">
            <v>#N/A</v>
          </cell>
          <cell r="L501" t="e">
            <v>#N/A</v>
          </cell>
          <cell r="M501"/>
          <cell r="N501"/>
        </row>
        <row r="502">
          <cell r="A502" t="str">
            <v>A5498</v>
          </cell>
          <cell r="B502" t="e">
            <v>#N/A</v>
          </cell>
          <cell r="I502" t="e">
            <v>#N/A</v>
          </cell>
          <cell r="J502">
            <v>0</v>
          </cell>
          <cell r="K502" t="e">
            <v>#N/A</v>
          </cell>
          <cell r="L502" t="e">
            <v>#N/A</v>
          </cell>
          <cell r="M502"/>
          <cell r="N502"/>
        </row>
        <row r="503">
          <cell r="A503" t="str">
            <v>A5499</v>
          </cell>
          <cell r="B503" t="e">
            <v>#N/A</v>
          </cell>
          <cell r="I503" t="e">
            <v>#N/A</v>
          </cell>
          <cell r="J503">
            <v>0</v>
          </cell>
          <cell r="K503" t="e">
            <v>#N/A</v>
          </cell>
          <cell r="L503" t="e">
            <v>#N/A</v>
          </cell>
          <cell r="M503"/>
          <cell r="N503"/>
        </row>
        <row r="504">
          <cell r="A504" t="str">
            <v>A5500</v>
          </cell>
          <cell r="B504" t="e">
            <v>#N/A</v>
          </cell>
          <cell r="I504" t="e">
            <v>#N/A</v>
          </cell>
          <cell r="J504">
            <v>0</v>
          </cell>
          <cell r="K504" t="e">
            <v>#N/A</v>
          </cell>
          <cell r="L504" t="e">
            <v>#N/A</v>
          </cell>
          <cell r="M504"/>
          <cell r="N504"/>
        </row>
        <row r="505">
          <cell r="A505" t="str">
            <v>A5501</v>
          </cell>
          <cell r="B505" t="e">
            <v>#N/A</v>
          </cell>
          <cell r="I505" t="e">
            <v>#N/A</v>
          </cell>
          <cell r="J505">
            <v>0</v>
          </cell>
          <cell r="K505" t="e">
            <v>#N/A</v>
          </cell>
          <cell r="L505" t="e">
            <v>#N/A</v>
          </cell>
          <cell r="M505"/>
          <cell r="N505"/>
        </row>
        <row r="506">
          <cell r="A506" t="str">
            <v>A5502</v>
          </cell>
          <cell r="B506" t="e">
            <v>#N/A</v>
          </cell>
          <cell r="I506" t="e">
            <v>#N/A</v>
          </cell>
          <cell r="J506">
            <v>0</v>
          </cell>
          <cell r="K506" t="e">
            <v>#N/A</v>
          </cell>
          <cell r="L506" t="e">
            <v>#N/A</v>
          </cell>
          <cell r="M506"/>
          <cell r="N506"/>
        </row>
        <row r="507">
          <cell r="A507" t="str">
            <v>A5503</v>
          </cell>
          <cell r="B507" t="e">
            <v>#N/A</v>
          </cell>
          <cell r="I507" t="e">
            <v>#N/A</v>
          </cell>
          <cell r="J507">
            <v>0</v>
          </cell>
          <cell r="K507" t="e">
            <v>#N/A</v>
          </cell>
          <cell r="L507" t="e">
            <v>#N/A</v>
          </cell>
          <cell r="M507"/>
          <cell r="N507"/>
        </row>
        <row r="508">
          <cell r="A508" t="str">
            <v>A5504</v>
          </cell>
          <cell r="B508" t="e">
            <v>#N/A</v>
          </cell>
          <cell r="I508" t="e">
            <v>#N/A</v>
          </cell>
          <cell r="J508">
            <v>0</v>
          </cell>
          <cell r="K508" t="e">
            <v>#N/A</v>
          </cell>
          <cell r="L508" t="e">
            <v>#N/A</v>
          </cell>
          <cell r="M508"/>
          <cell r="N508"/>
        </row>
        <row r="509">
          <cell r="A509" t="str">
            <v>A5505</v>
          </cell>
          <cell r="B509" t="e">
            <v>#N/A</v>
          </cell>
          <cell r="I509" t="e">
            <v>#N/A</v>
          </cell>
          <cell r="J509">
            <v>0</v>
          </cell>
          <cell r="K509" t="e">
            <v>#N/A</v>
          </cell>
          <cell r="L509" t="e">
            <v>#N/A</v>
          </cell>
          <cell r="M509"/>
          <cell r="N509"/>
        </row>
        <row r="510">
          <cell r="A510" t="str">
            <v>A5506</v>
          </cell>
          <cell r="B510" t="e">
            <v>#N/A</v>
          </cell>
          <cell r="I510" t="e">
            <v>#N/A</v>
          </cell>
          <cell r="J510">
            <v>0</v>
          </cell>
          <cell r="K510" t="e">
            <v>#N/A</v>
          </cell>
          <cell r="L510" t="e">
            <v>#N/A</v>
          </cell>
          <cell r="M510"/>
          <cell r="N510"/>
        </row>
        <row r="511">
          <cell r="A511" t="str">
            <v>A5507</v>
          </cell>
          <cell r="B511" t="e">
            <v>#N/A</v>
          </cell>
          <cell r="I511" t="e">
            <v>#N/A</v>
          </cell>
          <cell r="J511">
            <v>0</v>
          </cell>
          <cell r="K511" t="e">
            <v>#N/A</v>
          </cell>
          <cell r="L511" t="e">
            <v>#N/A</v>
          </cell>
          <cell r="M511"/>
          <cell r="N511"/>
        </row>
        <row r="512">
          <cell r="A512" t="str">
            <v>A5508</v>
          </cell>
          <cell r="B512" t="e">
            <v>#N/A</v>
          </cell>
          <cell r="I512" t="e">
            <v>#N/A</v>
          </cell>
          <cell r="J512">
            <v>0</v>
          </cell>
          <cell r="K512" t="e">
            <v>#N/A</v>
          </cell>
          <cell r="L512" t="e">
            <v>#N/A</v>
          </cell>
          <cell r="M512"/>
          <cell r="N512"/>
        </row>
        <row r="513">
          <cell r="A513" t="str">
            <v>A5509</v>
          </cell>
          <cell r="B513" t="e">
            <v>#N/A</v>
          </cell>
          <cell r="I513" t="e">
            <v>#N/A</v>
          </cell>
          <cell r="J513">
            <v>0</v>
          </cell>
          <cell r="K513" t="e">
            <v>#N/A</v>
          </cell>
          <cell r="L513" t="e">
            <v>#N/A</v>
          </cell>
          <cell r="M513"/>
          <cell r="N513"/>
        </row>
        <row r="514">
          <cell r="A514" t="str">
            <v>A5510</v>
          </cell>
          <cell r="B514" t="e">
            <v>#N/A</v>
          </cell>
          <cell r="I514" t="e">
            <v>#N/A</v>
          </cell>
          <cell r="J514">
            <v>0</v>
          </cell>
          <cell r="K514" t="e">
            <v>#N/A</v>
          </cell>
          <cell r="L514" t="e">
            <v>#N/A</v>
          </cell>
          <cell r="M514"/>
          <cell r="N514"/>
        </row>
        <row r="515">
          <cell r="A515" t="str">
            <v>A5511</v>
          </cell>
          <cell r="B515" t="e">
            <v>#N/A</v>
          </cell>
          <cell r="I515" t="e">
            <v>#N/A</v>
          </cell>
          <cell r="J515">
            <v>0</v>
          </cell>
          <cell r="K515" t="e">
            <v>#N/A</v>
          </cell>
          <cell r="L515" t="e">
            <v>#N/A</v>
          </cell>
          <cell r="M515"/>
          <cell r="N515"/>
        </row>
        <row r="516">
          <cell r="A516" t="str">
            <v>A5512</v>
          </cell>
          <cell r="B516" t="e">
            <v>#N/A</v>
          </cell>
          <cell r="I516" t="e">
            <v>#N/A</v>
          </cell>
          <cell r="J516">
            <v>0</v>
          </cell>
          <cell r="K516" t="e">
            <v>#N/A</v>
          </cell>
          <cell r="L516" t="e">
            <v>#N/A</v>
          </cell>
          <cell r="M516"/>
          <cell r="N516"/>
        </row>
        <row r="517">
          <cell r="A517" t="str">
            <v>A5513</v>
          </cell>
          <cell r="B517" t="e">
            <v>#N/A</v>
          </cell>
          <cell r="I517" t="e">
            <v>#N/A</v>
          </cell>
          <cell r="J517">
            <v>0</v>
          </cell>
          <cell r="K517" t="e">
            <v>#N/A</v>
          </cell>
          <cell r="L517" t="e">
            <v>#N/A</v>
          </cell>
          <cell r="M517"/>
          <cell r="N517"/>
        </row>
        <row r="518">
          <cell r="A518" t="str">
            <v>A5514</v>
          </cell>
          <cell r="B518" t="e">
            <v>#N/A</v>
          </cell>
          <cell r="I518" t="e">
            <v>#N/A</v>
          </cell>
          <cell r="J518">
            <v>0</v>
          </cell>
          <cell r="K518" t="e">
            <v>#N/A</v>
          </cell>
          <cell r="L518" t="e">
            <v>#N/A</v>
          </cell>
          <cell r="M518"/>
          <cell r="N518"/>
        </row>
        <row r="519">
          <cell r="A519" t="str">
            <v>A5515</v>
          </cell>
          <cell r="B519" t="e">
            <v>#N/A</v>
          </cell>
          <cell r="I519" t="e">
            <v>#N/A</v>
          </cell>
          <cell r="J519">
            <v>0</v>
          </cell>
          <cell r="K519" t="e">
            <v>#N/A</v>
          </cell>
          <cell r="L519" t="e">
            <v>#N/A</v>
          </cell>
          <cell r="M519"/>
          <cell r="N519"/>
        </row>
        <row r="520">
          <cell r="A520" t="str">
            <v>A5516</v>
          </cell>
          <cell r="B520" t="e">
            <v>#N/A</v>
          </cell>
          <cell r="I520" t="e">
            <v>#N/A</v>
          </cell>
          <cell r="J520">
            <v>0</v>
          </cell>
          <cell r="K520" t="e">
            <v>#N/A</v>
          </cell>
          <cell r="L520" t="e">
            <v>#N/A</v>
          </cell>
          <cell r="M520"/>
          <cell r="N520"/>
        </row>
        <row r="521">
          <cell r="A521" t="str">
            <v>A5517</v>
          </cell>
          <cell r="B521" t="e">
            <v>#N/A</v>
          </cell>
          <cell r="I521" t="e">
            <v>#N/A</v>
          </cell>
          <cell r="J521">
            <v>0</v>
          </cell>
          <cell r="K521" t="e">
            <v>#N/A</v>
          </cell>
          <cell r="L521" t="e">
            <v>#N/A</v>
          </cell>
          <cell r="M521"/>
          <cell r="N521"/>
        </row>
        <row r="522">
          <cell r="A522" t="str">
            <v>A5518</v>
          </cell>
          <cell r="B522" t="e">
            <v>#N/A</v>
          </cell>
          <cell r="I522" t="e">
            <v>#N/A</v>
          </cell>
          <cell r="J522">
            <v>0</v>
          </cell>
          <cell r="K522" t="e">
            <v>#N/A</v>
          </cell>
          <cell r="L522" t="e">
            <v>#N/A</v>
          </cell>
          <cell r="M522"/>
          <cell r="N522"/>
        </row>
        <row r="523">
          <cell r="A523" t="str">
            <v>A5519</v>
          </cell>
          <cell r="B523" t="e">
            <v>#N/A</v>
          </cell>
          <cell r="I523" t="e">
            <v>#N/A</v>
          </cell>
          <cell r="J523">
            <v>0</v>
          </cell>
          <cell r="K523" t="e">
            <v>#N/A</v>
          </cell>
          <cell r="L523" t="e">
            <v>#N/A</v>
          </cell>
          <cell r="M523"/>
          <cell r="N523"/>
        </row>
        <row r="524">
          <cell r="A524" t="str">
            <v>A5520</v>
          </cell>
          <cell r="B524" t="e">
            <v>#N/A</v>
          </cell>
          <cell r="I524" t="e">
            <v>#N/A</v>
          </cell>
          <cell r="J524">
            <v>0</v>
          </cell>
          <cell r="K524" t="e">
            <v>#N/A</v>
          </cell>
          <cell r="L524" t="e">
            <v>#N/A</v>
          </cell>
          <cell r="M524"/>
          <cell r="N524"/>
        </row>
        <row r="525">
          <cell r="A525" t="str">
            <v>A5521</v>
          </cell>
          <cell r="B525" t="e">
            <v>#N/A</v>
          </cell>
          <cell r="I525" t="e">
            <v>#N/A</v>
          </cell>
          <cell r="J525">
            <v>0</v>
          </cell>
          <cell r="K525" t="e">
            <v>#N/A</v>
          </cell>
          <cell r="L525" t="e">
            <v>#N/A</v>
          </cell>
          <cell r="M525"/>
          <cell r="N525"/>
        </row>
        <row r="526">
          <cell r="A526" t="str">
            <v>A5522</v>
          </cell>
          <cell r="B526" t="e">
            <v>#N/A</v>
          </cell>
          <cell r="I526" t="e">
            <v>#N/A</v>
          </cell>
          <cell r="J526">
            <v>0</v>
          </cell>
          <cell r="K526" t="e">
            <v>#N/A</v>
          </cell>
          <cell r="L526" t="e">
            <v>#N/A</v>
          </cell>
          <cell r="M526"/>
          <cell r="N526"/>
        </row>
        <row r="527">
          <cell r="A527" t="str">
            <v>A5523</v>
          </cell>
          <cell r="B527" t="e">
            <v>#N/A</v>
          </cell>
          <cell r="I527" t="e">
            <v>#N/A</v>
          </cell>
          <cell r="J527">
            <v>0</v>
          </cell>
          <cell r="K527" t="e">
            <v>#N/A</v>
          </cell>
          <cell r="L527" t="e">
            <v>#N/A</v>
          </cell>
          <cell r="M527"/>
          <cell r="N527"/>
        </row>
        <row r="528">
          <cell r="A528" t="str">
            <v>A5524</v>
          </cell>
          <cell r="B528" t="e">
            <v>#N/A</v>
          </cell>
          <cell r="I528" t="e">
            <v>#N/A</v>
          </cell>
          <cell r="J528">
            <v>0</v>
          </cell>
          <cell r="K528" t="e">
            <v>#N/A</v>
          </cell>
          <cell r="L528" t="e">
            <v>#N/A</v>
          </cell>
          <cell r="M528"/>
          <cell r="N528"/>
        </row>
        <row r="529">
          <cell r="A529" t="str">
            <v>A5525</v>
          </cell>
          <cell r="B529" t="e">
            <v>#N/A</v>
          </cell>
          <cell r="I529" t="e">
            <v>#N/A</v>
          </cell>
          <cell r="J529">
            <v>0</v>
          </cell>
          <cell r="K529" t="e">
            <v>#N/A</v>
          </cell>
          <cell r="L529" t="e">
            <v>#N/A</v>
          </cell>
          <cell r="M529"/>
          <cell r="N529"/>
        </row>
        <row r="530">
          <cell r="A530" t="str">
            <v>A5526</v>
          </cell>
          <cell r="B530" t="e">
            <v>#N/A</v>
          </cell>
          <cell r="I530" t="e">
            <v>#N/A</v>
          </cell>
          <cell r="J530">
            <v>0</v>
          </cell>
          <cell r="K530" t="e">
            <v>#N/A</v>
          </cell>
          <cell r="L530" t="e">
            <v>#N/A</v>
          </cell>
          <cell r="M530"/>
          <cell r="N530"/>
        </row>
        <row r="531">
          <cell r="A531" t="str">
            <v>A5527</v>
          </cell>
          <cell r="B531" t="e">
            <v>#N/A</v>
          </cell>
          <cell r="I531" t="e">
            <v>#N/A</v>
          </cell>
          <cell r="J531">
            <v>0</v>
          </cell>
          <cell r="K531" t="e">
            <v>#N/A</v>
          </cell>
          <cell r="L531" t="e">
            <v>#N/A</v>
          </cell>
          <cell r="M531"/>
          <cell r="N531"/>
        </row>
        <row r="532">
          <cell r="A532" t="str">
            <v>A5528</v>
          </cell>
          <cell r="B532" t="e">
            <v>#N/A</v>
          </cell>
          <cell r="I532" t="e">
            <v>#N/A</v>
          </cell>
          <cell r="J532">
            <v>0</v>
          </cell>
          <cell r="K532" t="e">
            <v>#N/A</v>
          </cell>
          <cell r="L532" t="e">
            <v>#N/A</v>
          </cell>
          <cell r="M532"/>
          <cell r="N532"/>
        </row>
        <row r="533">
          <cell r="A533" t="str">
            <v>A5529</v>
          </cell>
          <cell r="B533" t="e">
            <v>#N/A</v>
          </cell>
          <cell r="I533" t="e">
            <v>#N/A</v>
          </cell>
          <cell r="J533">
            <v>0</v>
          </cell>
          <cell r="K533" t="e">
            <v>#N/A</v>
          </cell>
          <cell r="L533" t="e">
            <v>#N/A</v>
          </cell>
          <cell r="M533"/>
          <cell r="N533"/>
        </row>
        <row r="534">
          <cell r="A534" t="str">
            <v>A5530</v>
          </cell>
          <cell r="B534" t="e">
            <v>#N/A</v>
          </cell>
          <cell r="I534" t="e">
            <v>#N/A</v>
          </cell>
          <cell r="J534">
            <v>0</v>
          </cell>
          <cell r="K534" t="e">
            <v>#N/A</v>
          </cell>
          <cell r="L534" t="e">
            <v>#N/A</v>
          </cell>
          <cell r="M534"/>
          <cell r="N534"/>
        </row>
        <row r="535">
          <cell r="A535" t="str">
            <v>A5531</v>
          </cell>
          <cell r="B535" t="e">
            <v>#N/A</v>
          </cell>
          <cell r="I535" t="e">
            <v>#N/A</v>
          </cell>
          <cell r="J535">
            <v>0</v>
          </cell>
          <cell r="K535" t="e">
            <v>#N/A</v>
          </cell>
          <cell r="L535" t="e">
            <v>#N/A</v>
          </cell>
          <cell r="M535"/>
          <cell r="N535"/>
        </row>
        <row r="536">
          <cell r="A536" t="str">
            <v>A5532</v>
          </cell>
          <cell r="B536" t="e">
            <v>#N/A</v>
          </cell>
          <cell r="I536" t="e">
            <v>#N/A</v>
          </cell>
          <cell r="J536">
            <v>0</v>
          </cell>
          <cell r="K536" t="e">
            <v>#N/A</v>
          </cell>
          <cell r="L536" t="e">
            <v>#N/A</v>
          </cell>
          <cell r="M536"/>
          <cell r="N536"/>
        </row>
        <row r="537">
          <cell r="A537" t="str">
            <v>A5533</v>
          </cell>
          <cell r="B537" t="e">
            <v>#N/A</v>
          </cell>
          <cell r="I537" t="e">
            <v>#N/A</v>
          </cell>
          <cell r="J537">
            <v>0</v>
          </cell>
          <cell r="K537" t="e">
            <v>#N/A</v>
          </cell>
          <cell r="L537" t="e">
            <v>#N/A</v>
          </cell>
          <cell r="M537"/>
          <cell r="N537"/>
        </row>
        <row r="538">
          <cell r="A538" t="str">
            <v>A5534</v>
          </cell>
          <cell r="B538" t="e">
            <v>#N/A</v>
          </cell>
          <cell r="I538" t="e">
            <v>#N/A</v>
          </cell>
          <cell r="J538">
            <v>0</v>
          </cell>
          <cell r="K538" t="e">
            <v>#N/A</v>
          </cell>
          <cell r="L538" t="e">
            <v>#N/A</v>
          </cell>
          <cell r="M538"/>
          <cell r="N538"/>
        </row>
        <row r="539">
          <cell r="A539" t="str">
            <v>A5535</v>
          </cell>
          <cell r="B539" t="e">
            <v>#N/A</v>
          </cell>
          <cell r="I539" t="e">
            <v>#N/A</v>
          </cell>
          <cell r="J539">
            <v>0</v>
          </cell>
          <cell r="K539" t="e">
            <v>#N/A</v>
          </cell>
          <cell r="L539" t="e">
            <v>#N/A</v>
          </cell>
          <cell r="M539"/>
          <cell r="N539"/>
        </row>
        <row r="540">
          <cell r="A540" t="str">
            <v>A5536</v>
          </cell>
          <cell r="B540" t="e">
            <v>#N/A</v>
          </cell>
          <cell r="I540" t="e">
            <v>#N/A</v>
          </cell>
          <cell r="J540">
            <v>0</v>
          </cell>
          <cell r="K540" t="e">
            <v>#N/A</v>
          </cell>
          <cell r="L540" t="e">
            <v>#N/A</v>
          </cell>
          <cell r="M540"/>
          <cell r="N540"/>
        </row>
        <row r="541">
          <cell r="A541" t="str">
            <v>A5537</v>
          </cell>
          <cell r="B541" t="e">
            <v>#N/A</v>
          </cell>
          <cell r="I541" t="e">
            <v>#N/A</v>
          </cell>
          <cell r="J541">
            <v>0</v>
          </cell>
          <cell r="K541" t="e">
            <v>#N/A</v>
          </cell>
          <cell r="L541" t="e">
            <v>#N/A</v>
          </cell>
          <cell r="M541"/>
          <cell r="N541"/>
        </row>
        <row r="542">
          <cell r="A542" t="str">
            <v>A5538</v>
          </cell>
          <cell r="B542" t="e">
            <v>#N/A</v>
          </cell>
          <cell r="I542" t="e">
            <v>#N/A</v>
          </cell>
          <cell r="J542">
            <v>0</v>
          </cell>
          <cell r="K542" t="e">
            <v>#N/A</v>
          </cell>
          <cell r="L542" t="e">
            <v>#N/A</v>
          </cell>
          <cell r="M542"/>
          <cell r="N542"/>
        </row>
        <row r="543">
          <cell r="A543" t="str">
            <v>A5539</v>
          </cell>
          <cell r="B543" t="e">
            <v>#N/A</v>
          </cell>
          <cell r="I543" t="e">
            <v>#N/A</v>
          </cell>
          <cell r="J543">
            <v>0</v>
          </cell>
          <cell r="K543" t="e">
            <v>#N/A</v>
          </cell>
          <cell r="L543" t="e">
            <v>#N/A</v>
          </cell>
          <cell r="M543"/>
          <cell r="N543"/>
        </row>
        <row r="544">
          <cell r="A544" t="str">
            <v>A5540</v>
          </cell>
          <cell r="B544" t="e">
            <v>#N/A</v>
          </cell>
          <cell r="I544" t="e">
            <v>#N/A</v>
          </cell>
          <cell r="J544">
            <v>0</v>
          </cell>
          <cell r="K544" t="e">
            <v>#N/A</v>
          </cell>
          <cell r="L544" t="e">
            <v>#N/A</v>
          </cell>
          <cell r="M544"/>
          <cell r="N544"/>
        </row>
        <row r="545">
          <cell r="A545" t="str">
            <v>A5541</v>
          </cell>
          <cell r="B545" t="e">
            <v>#N/A</v>
          </cell>
          <cell r="I545" t="e">
            <v>#N/A</v>
          </cell>
          <cell r="J545">
            <v>0</v>
          </cell>
          <cell r="K545" t="e">
            <v>#N/A</v>
          </cell>
          <cell r="L545" t="e">
            <v>#N/A</v>
          </cell>
          <cell r="M545"/>
          <cell r="N545"/>
        </row>
        <row r="546">
          <cell r="A546" t="str">
            <v>A5542</v>
          </cell>
          <cell r="B546" t="e">
            <v>#N/A</v>
          </cell>
          <cell r="I546" t="e">
            <v>#N/A</v>
          </cell>
          <cell r="J546">
            <v>0</v>
          </cell>
          <cell r="K546" t="e">
            <v>#N/A</v>
          </cell>
          <cell r="L546" t="e">
            <v>#N/A</v>
          </cell>
          <cell r="M546"/>
          <cell r="N546"/>
        </row>
        <row r="547">
          <cell r="A547" t="str">
            <v>A5543</v>
          </cell>
          <cell r="B547" t="e">
            <v>#N/A</v>
          </cell>
          <cell r="I547" t="e">
            <v>#N/A</v>
          </cell>
          <cell r="J547">
            <v>0</v>
          </cell>
          <cell r="K547" t="e">
            <v>#N/A</v>
          </cell>
          <cell r="L547" t="e">
            <v>#N/A</v>
          </cell>
          <cell r="M547"/>
          <cell r="N547"/>
        </row>
        <row r="548">
          <cell r="A548" t="str">
            <v>A5544</v>
          </cell>
          <cell r="B548" t="e">
            <v>#N/A</v>
          </cell>
          <cell r="I548" t="e">
            <v>#N/A</v>
          </cell>
          <cell r="J548">
            <v>0</v>
          </cell>
          <cell r="K548" t="e">
            <v>#N/A</v>
          </cell>
          <cell r="L548" t="e">
            <v>#N/A</v>
          </cell>
          <cell r="M548"/>
          <cell r="N548"/>
        </row>
        <row r="549">
          <cell r="A549" t="str">
            <v>A5545</v>
          </cell>
          <cell r="B549" t="e">
            <v>#N/A</v>
          </cell>
          <cell r="I549" t="e">
            <v>#N/A</v>
          </cell>
          <cell r="J549">
            <v>0</v>
          </cell>
          <cell r="K549" t="e">
            <v>#N/A</v>
          </cell>
          <cell r="L549" t="e">
            <v>#N/A</v>
          </cell>
          <cell r="M549"/>
          <cell r="N549"/>
        </row>
        <row r="550">
          <cell r="A550" t="str">
            <v>A5546</v>
          </cell>
          <cell r="B550" t="e">
            <v>#N/A</v>
          </cell>
          <cell r="I550" t="e">
            <v>#N/A</v>
          </cell>
          <cell r="J550">
            <v>0</v>
          </cell>
          <cell r="K550" t="e">
            <v>#N/A</v>
          </cell>
          <cell r="L550" t="e">
            <v>#N/A</v>
          </cell>
          <cell r="M550"/>
          <cell r="N550"/>
        </row>
        <row r="551">
          <cell r="A551" t="str">
            <v>A5547</v>
          </cell>
          <cell r="B551" t="e">
            <v>#N/A</v>
          </cell>
          <cell r="I551" t="e">
            <v>#N/A</v>
          </cell>
          <cell r="J551">
            <v>0</v>
          </cell>
          <cell r="K551" t="e">
            <v>#N/A</v>
          </cell>
          <cell r="L551" t="e">
            <v>#N/A</v>
          </cell>
          <cell r="M551"/>
          <cell r="N551"/>
        </row>
        <row r="552">
          <cell r="A552" t="str">
            <v>A5548</v>
          </cell>
          <cell r="B552" t="e">
            <v>#N/A</v>
          </cell>
          <cell r="I552" t="e">
            <v>#N/A</v>
          </cell>
          <cell r="J552">
            <v>0</v>
          </cell>
          <cell r="K552" t="e">
            <v>#N/A</v>
          </cell>
          <cell r="L552" t="e">
            <v>#N/A</v>
          </cell>
          <cell r="M552"/>
          <cell r="N552"/>
        </row>
        <row r="553">
          <cell r="A553" t="str">
            <v>A5549</v>
          </cell>
          <cell r="B553" t="e">
            <v>#N/A</v>
          </cell>
          <cell r="I553" t="e">
            <v>#N/A</v>
          </cell>
          <cell r="J553">
            <v>0</v>
          </cell>
          <cell r="K553" t="e">
            <v>#N/A</v>
          </cell>
          <cell r="L553" t="e">
            <v>#N/A</v>
          </cell>
          <cell r="M553"/>
          <cell r="N553"/>
        </row>
        <row r="554">
          <cell r="A554" t="str">
            <v>A5550</v>
          </cell>
          <cell r="B554" t="e">
            <v>#N/A</v>
          </cell>
          <cell r="I554" t="e">
            <v>#N/A</v>
          </cell>
          <cell r="J554">
            <v>0</v>
          </cell>
          <cell r="K554" t="e">
            <v>#N/A</v>
          </cell>
          <cell r="L554" t="e">
            <v>#N/A</v>
          </cell>
          <cell r="M554"/>
          <cell r="N554"/>
        </row>
        <row r="555">
          <cell r="A555" t="str">
            <v>A5551</v>
          </cell>
          <cell r="B555" t="e">
            <v>#N/A</v>
          </cell>
          <cell r="I555" t="e">
            <v>#N/A</v>
          </cell>
          <cell r="J555">
            <v>0</v>
          </cell>
          <cell r="K555" t="e">
            <v>#N/A</v>
          </cell>
          <cell r="L555" t="e">
            <v>#N/A</v>
          </cell>
          <cell r="M555"/>
          <cell r="N555"/>
        </row>
        <row r="556">
          <cell r="A556" t="str">
            <v>A5552</v>
          </cell>
          <cell r="B556" t="e">
            <v>#N/A</v>
          </cell>
          <cell r="I556" t="e">
            <v>#N/A</v>
          </cell>
          <cell r="J556">
            <v>0</v>
          </cell>
          <cell r="K556" t="e">
            <v>#N/A</v>
          </cell>
          <cell r="L556" t="e">
            <v>#N/A</v>
          </cell>
          <cell r="M556"/>
          <cell r="N556"/>
        </row>
        <row r="557">
          <cell r="A557" t="str">
            <v>A5553</v>
          </cell>
          <cell r="B557" t="e">
            <v>#N/A</v>
          </cell>
          <cell r="I557" t="e">
            <v>#N/A</v>
          </cell>
          <cell r="J557">
            <v>0</v>
          </cell>
          <cell r="K557" t="e">
            <v>#N/A</v>
          </cell>
          <cell r="L557" t="e">
            <v>#N/A</v>
          </cell>
          <cell r="M557"/>
          <cell r="N557"/>
        </row>
        <row r="558">
          <cell r="A558" t="str">
            <v>A5554</v>
          </cell>
          <cell r="B558" t="e">
            <v>#N/A</v>
          </cell>
          <cell r="I558" t="e">
            <v>#N/A</v>
          </cell>
          <cell r="J558">
            <v>0</v>
          </cell>
          <cell r="K558" t="e">
            <v>#N/A</v>
          </cell>
          <cell r="L558" t="e">
            <v>#N/A</v>
          </cell>
          <cell r="M558"/>
          <cell r="N558"/>
        </row>
        <row r="559">
          <cell r="A559" t="str">
            <v>A5555</v>
          </cell>
          <cell r="B559" t="e">
            <v>#N/A</v>
          </cell>
          <cell r="I559" t="e">
            <v>#N/A</v>
          </cell>
          <cell r="J559">
            <v>0</v>
          </cell>
          <cell r="K559" t="e">
            <v>#N/A</v>
          </cell>
          <cell r="L559" t="e">
            <v>#N/A</v>
          </cell>
          <cell r="M559"/>
          <cell r="N559"/>
        </row>
        <row r="560">
          <cell r="A560" t="str">
            <v>A5556</v>
          </cell>
          <cell r="B560" t="e">
            <v>#N/A</v>
          </cell>
          <cell r="I560" t="e">
            <v>#N/A</v>
          </cell>
          <cell r="J560">
            <v>0</v>
          </cell>
          <cell r="K560" t="e">
            <v>#N/A</v>
          </cell>
          <cell r="L560" t="e">
            <v>#N/A</v>
          </cell>
          <cell r="M560"/>
          <cell r="N560"/>
        </row>
        <row r="561">
          <cell r="A561" t="str">
            <v>A5557</v>
          </cell>
          <cell r="B561" t="e">
            <v>#N/A</v>
          </cell>
          <cell r="I561" t="e">
            <v>#N/A</v>
          </cell>
          <cell r="J561">
            <v>0</v>
          </cell>
          <cell r="K561" t="e">
            <v>#N/A</v>
          </cell>
          <cell r="L561" t="e">
            <v>#N/A</v>
          </cell>
          <cell r="M561"/>
          <cell r="N561"/>
        </row>
        <row r="562">
          <cell r="A562" t="str">
            <v>A5558</v>
          </cell>
          <cell r="B562" t="e">
            <v>#N/A</v>
          </cell>
          <cell r="I562" t="e">
            <v>#N/A</v>
          </cell>
          <cell r="J562">
            <v>0</v>
          </cell>
          <cell r="K562" t="e">
            <v>#N/A</v>
          </cell>
          <cell r="L562" t="e">
            <v>#N/A</v>
          </cell>
          <cell r="M562"/>
          <cell r="N562"/>
        </row>
        <row r="563">
          <cell r="A563" t="str">
            <v>A5559</v>
          </cell>
          <cell r="B563" t="e">
            <v>#N/A</v>
          </cell>
          <cell r="I563" t="e">
            <v>#N/A</v>
          </cell>
          <cell r="J563">
            <v>0</v>
          </cell>
          <cell r="K563" t="e">
            <v>#N/A</v>
          </cell>
          <cell r="L563" t="e">
            <v>#N/A</v>
          </cell>
          <cell r="M563"/>
          <cell r="N563"/>
        </row>
        <row r="564">
          <cell r="A564" t="str">
            <v>A5560</v>
          </cell>
          <cell r="B564" t="e">
            <v>#N/A</v>
          </cell>
          <cell r="I564" t="e">
            <v>#N/A</v>
          </cell>
          <cell r="J564">
            <v>0</v>
          </cell>
          <cell r="K564" t="e">
            <v>#N/A</v>
          </cell>
          <cell r="L564" t="e">
            <v>#N/A</v>
          </cell>
          <cell r="M564"/>
          <cell r="N564"/>
        </row>
        <row r="565">
          <cell r="A565" t="str">
            <v>A5561</v>
          </cell>
          <cell r="B565" t="e">
            <v>#N/A</v>
          </cell>
          <cell r="I565" t="e">
            <v>#N/A</v>
          </cell>
          <cell r="J565">
            <v>0</v>
          </cell>
          <cell r="K565" t="e">
            <v>#N/A</v>
          </cell>
          <cell r="L565" t="e">
            <v>#N/A</v>
          </cell>
          <cell r="M565"/>
          <cell r="N565"/>
        </row>
        <row r="566">
          <cell r="A566" t="str">
            <v>A5562</v>
          </cell>
          <cell r="B566" t="e">
            <v>#N/A</v>
          </cell>
          <cell r="I566" t="e">
            <v>#N/A</v>
          </cell>
          <cell r="J566">
            <v>0</v>
          </cell>
          <cell r="K566" t="e">
            <v>#N/A</v>
          </cell>
          <cell r="L566" t="e">
            <v>#N/A</v>
          </cell>
          <cell r="M566"/>
          <cell r="N566"/>
        </row>
        <row r="567">
          <cell r="A567" t="str">
            <v>A5563</v>
          </cell>
          <cell r="B567" t="e">
            <v>#N/A</v>
          </cell>
          <cell r="I567" t="e">
            <v>#N/A</v>
          </cell>
          <cell r="J567">
            <v>0</v>
          </cell>
          <cell r="K567" t="e">
            <v>#N/A</v>
          </cell>
          <cell r="L567" t="e">
            <v>#N/A</v>
          </cell>
          <cell r="M567"/>
          <cell r="N567"/>
        </row>
        <row r="568">
          <cell r="A568" t="str">
            <v>A5564</v>
          </cell>
          <cell r="B568" t="e">
            <v>#N/A</v>
          </cell>
          <cell r="I568" t="e">
            <v>#N/A</v>
          </cell>
          <cell r="J568">
            <v>0</v>
          </cell>
          <cell r="K568" t="e">
            <v>#N/A</v>
          </cell>
          <cell r="L568" t="e">
            <v>#N/A</v>
          </cell>
          <cell r="M568"/>
          <cell r="N568"/>
        </row>
        <row r="569">
          <cell r="A569" t="str">
            <v>A5565</v>
          </cell>
          <cell r="B569" t="e">
            <v>#N/A</v>
          </cell>
          <cell r="I569" t="e">
            <v>#N/A</v>
          </cell>
          <cell r="J569">
            <v>0</v>
          </cell>
          <cell r="K569" t="e">
            <v>#N/A</v>
          </cell>
          <cell r="L569" t="e">
            <v>#N/A</v>
          </cell>
          <cell r="M569"/>
          <cell r="N569"/>
        </row>
        <row r="570">
          <cell r="A570" t="str">
            <v>A5566</v>
          </cell>
          <cell r="B570" t="e">
            <v>#N/A</v>
          </cell>
          <cell r="I570" t="e">
            <v>#N/A</v>
          </cell>
          <cell r="J570">
            <v>0</v>
          </cell>
          <cell r="K570" t="e">
            <v>#N/A</v>
          </cell>
          <cell r="L570" t="e">
            <v>#N/A</v>
          </cell>
          <cell r="M570"/>
          <cell r="N570"/>
        </row>
        <row r="571">
          <cell r="A571" t="str">
            <v>A5567</v>
          </cell>
          <cell r="B571" t="e">
            <v>#N/A</v>
          </cell>
          <cell r="I571" t="e">
            <v>#N/A</v>
          </cell>
          <cell r="J571">
            <v>0</v>
          </cell>
          <cell r="K571" t="e">
            <v>#N/A</v>
          </cell>
          <cell r="L571" t="e">
            <v>#N/A</v>
          </cell>
          <cell r="M571"/>
          <cell r="N571"/>
        </row>
        <row r="572">
          <cell r="A572" t="str">
            <v>A5568</v>
          </cell>
          <cell r="B572" t="e">
            <v>#N/A</v>
          </cell>
          <cell r="I572" t="e">
            <v>#N/A</v>
          </cell>
          <cell r="J572">
            <v>0</v>
          </cell>
          <cell r="K572" t="e">
            <v>#N/A</v>
          </cell>
          <cell r="L572" t="e">
            <v>#N/A</v>
          </cell>
          <cell r="M572"/>
          <cell r="N572"/>
        </row>
        <row r="573">
          <cell r="A573" t="str">
            <v>A5569</v>
          </cell>
          <cell r="B573" t="e">
            <v>#N/A</v>
          </cell>
          <cell r="I573" t="e">
            <v>#N/A</v>
          </cell>
          <cell r="J573">
            <v>0</v>
          </cell>
          <cell r="K573" t="e">
            <v>#N/A</v>
          </cell>
          <cell r="L573" t="e">
            <v>#N/A</v>
          </cell>
          <cell r="M573"/>
          <cell r="N573"/>
        </row>
        <row r="574">
          <cell r="A574" t="str">
            <v>A5570</v>
          </cell>
          <cell r="B574" t="e">
            <v>#N/A</v>
          </cell>
          <cell r="I574" t="e">
            <v>#N/A</v>
          </cell>
          <cell r="J574">
            <v>0</v>
          </cell>
          <cell r="K574" t="e">
            <v>#N/A</v>
          </cell>
          <cell r="L574" t="e">
            <v>#N/A</v>
          </cell>
          <cell r="M574"/>
          <cell r="N574"/>
        </row>
        <row r="575">
          <cell r="A575" t="str">
            <v>A5571</v>
          </cell>
          <cell r="B575" t="e">
            <v>#N/A</v>
          </cell>
          <cell r="I575" t="e">
            <v>#N/A</v>
          </cell>
          <cell r="J575">
            <v>0</v>
          </cell>
          <cell r="K575" t="e">
            <v>#N/A</v>
          </cell>
          <cell r="L575" t="e">
            <v>#N/A</v>
          </cell>
          <cell r="M575"/>
          <cell r="N575"/>
        </row>
        <row r="576">
          <cell r="A576" t="str">
            <v>A5572</v>
          </cell>
          <cell r="B576" t="e">
            <v>#N/A</v>
          </cell>
          <cell r="I576" t="e">
            <v>#N/A</v>
          </cell>
          <cell r="J576">
            <v>0</v>
          </cell>
          <cell r="K576" t="e">
            <v>#N/A</v>
          </cell>
          <cell r="L576" t="e">
            <v>#N/A</v>
          </cell>
          <cell r="M576"/>
          <cell r="N576"/>
        </row>
        <row r="577">
          <cell r="A577" t="str">
            <v>A5573</v>
          </cell>
          <cell r="B577" t="e">
            <v>#N/A</v>
          </cell>
          <cell r="I577" t="e">
            <v>#N/A</v>
          </cell>
          <cell r="J577">
            <v>0</v>
          </cell>
          <cell r="K577" t="e">
            <v>#N/A</v>
          </cell>
          <cell r="L577" t="e">
            <v>#N/A</v>
          </cell>
          <cell r="M577"/>
          <cell r="N577"/>
        </row>
        <row r="578">
          <cell r="A578" t="str">
            <v>A5574</v>
          </cell>
          <cell r="B578" t="e">
            <v>#N/A</v>
          </cell>
          <cell r="I578" t="e">
            <v>#N/A</v>
          </cell>
          <cell r="J578">
            <v>0</v>
          </cell>
          <cell r="K578" t="e">
            <v>#N/A</v>
          </cell>
          <cell r="L578" t="e">
            <v>#N/A</v>
          </cell>
          <cell r="M578"/>
          <cell r="N578"/>
        </row>
        <row r="579">
          <cell r="A579" t="str">
            <v>A5575</v>
          </cell>
          <cell r="B579" t="e">
            <v>#N/A</v>
          </cell>
          <cell r="I579" t="e">
            <v>#N/A</v>
          </cell>
          <cell r="J579">
            <v>0</v>
          </cell>
          <cell r="K579" t="e">
            <v>#N/A</v>
          </cell>
          <cell r="L579" t="e">
            <v>#N/A</v>
          </cell>
          <cell r="M579"/>
          <cell r="N579"/>
        </row>
        <row r="580">
          <cell r="A580" t="str">
            <v>A5576</v>
          </cell>
          <cell r="B580" t="e">
            <v>#N/A</v>
          </cell>
          <cell r="I580" t="e">
            <v>#N/A</v>
          </cell>
          <cell r="J580">
            <v>0</v>
          </cell>
          <cell r="K580" t="e">
            <v>#N/A</v>
          </cell>
          <cell r="L580" t="e">
            <v>#N/A</v>
          </cell>
          <cell r="M580"/>
          <cell r="N580"/>
        </row>
        <row r="581">
          <cell r="A581" t="str">
            <v>A5577</v>
          </cell>
          <cell r="B581" t="e">
            <v>#N/A</v>
          </cell>
          <cell r="I581" t="e">
            <v>#N/A</v>
          </cell>
          <cell r="J581">
            <v>0</v>
          </cell>
          <cell r="K581" t="e">
            <v>#N/A</v>
          </cell>
          <cell r="L581" t="e">
            <v>#N/A</v>
          </cell>
          <cell r="M581"/>
          <cell r="N581"/>
        </row>
        <row r="582">
          <cell r="A582" t="str">
            <v>A5578</v>
          </cell>
          <cell r="B582" t="e">
            <v>#N/A</v>
          </cell>
          <cell r="I582" t="e">
            <v>#N/A</v>
          </cell>
          <cell r="J582">
            <v>0</v>
          </cell>
          <cell r="K582" t="e">
            <v>#N/A</v>
          </cell>
          <cell r="L582" t="e">
            <v>#N/A</v>
          </cell>
          <cell r="M582"/>
          <cell r="N582"/>
        </row>
        <row r="583">
          <cell r="A583" t="str">
            <v>A5579</v>
          </cell>
          <cell r="B583" t="e">
            <v>#N/A</v>
          </cell>
          <cell r="I583" t="e">
            <v>#N/A</v>
          </cell>
          <cell r="J583">
            <v>0</v>
          </cell>
          <cell r="K583" t="e">
            <v>#N/A</v>
          </cell>
          <cell r="L583" t="e">
            <v>#N/A</v>
          </cell>
          <cell r="M583"/>
          <cell r="N583"/>
        </row>
        <row r="584">
          <cell r="A584" t="str">
            <v>A5580</v>
          </cell>
          <cell r="B584" t="e">
            <v>#N/A</v>
          </cell>
          <cell r="I584" t="e">
            <v>#N/A</v>
          </cell>
          <cell r="J584">
            <v>0</v>
          </cell>
          <cell r="K584" t="e">
            <v>#N/A</v>
          </cell>
          <cell r="L584" t="e">
            <v>#N/A</v>
          </cell>
          <cell r="M584"/>
          <cell r="N584"/>
        </row>
        <row r="585">
          <cell r="A585" t="str">
            <v>A5581</v>
          </cell>
          <cell r="B585" t="e">
            <v>#N/A</v>
          </cell>
          <cell r="I585" t="e">
            <v>#N/A</v>
          </cell>
          <cell r="J585">
            <v>0</v>
          </cell>
          <cell r="K585" t="e">
            <v>#N/A</v>
          </cell>
          <cell r="L585" t="e">
            <v>#N/A</v>
          </cell>
          <cell r="M585"/>
          <cell r="N585"/>
        </row>
        <row r="586">
          <cell r="A586" t="str">
            <v>A5582</v>
          </cell>
          <cell r="B586" t="e">
            <v>#N/A</v>
          </cell>
          <cell r="I586" t="e">
            <v>#N/A</v>
          </cell>
          <cell r="J586">
            <v>0</v>
          </cell>
          <cell r="K586" t="e">
            <v>#N/A</v>
          </cell>
          <cell r="L586" t="e">
            <v>#N/A</v>
          </cell>
          <cell r="M586"/>
          <cell r="N586"/>
        </row>
        <row r="587">
          <cell r="A587" t="str">
            <v>A5583</v>
          </cell>
          <cell r="B587" t="e">
            <v>#N/A</v>
          </cell>
          <cell r="I587" t="e">
            <v>#N/A</v>
          </cell>
          <cell r="J587">
            <v>0</v>
          </cell>
          <cell r="K587" t="e">
            <v>#N/A</v>
          </cell>
          <cell r="L587" t="e">
            <v>#N/A</v>
          </cell>
          <cell r="M587"/>
          <cell r="N587"/>
        </row>
        <row r="588">
          <cell r="A588" t="str">
            <v>A5584</v>
          </cell>
          <cell r="B588" t="e">
            <v>#N/A</v>
          </cell>
          <cell r="I588" t="e">
            <v>#N/A</v>
          </cell>
          <cell r="J588">
            <v>0</v>
          </cell>
          <cell r="K588" t="e">
            <v>#N/A</v>
          </cell>
          <cell r="L588" t="e">
            <v>#N/A</v>
          </cell>
          <cell r="M588"/>
          <cell r="N588"/>
        </row>
        <row r="589">
          <cell r="A589" t="str">
            <v>A5585</v>
          </cell>
          <cell r="B589" t="e">
            <v>#N/A</v>
          </cell>
          <cell r="I589" t="e">
            <v>#N/A</v>
          </cell>
          <cell r="J589">
            <v>0</v>
          </cell>
          <cell r="K589" t="e">
            <v>#N/A</v>
          </cell>
          <cell r="L589" t="e">
            <v>#N/A</v>
          </cell>
          <cell r="M589"/>
          <cell r="N589"/>
        </row>
        <row r="590">
          <cell r="A590" t="str">
            <v>A5586</v>
          </cell>
          <cell r="B590" t="e">
            <v>#N/A</v>
          </cell>
          <cell r="I590" t="e">
            <v>#N/A</v>
          </cell>
          <cell r="J590">
            <v>0</v>
          </cell>
          <cell r="K590" t="e">
            <v>#N/A</v>
          </cell>
          <cell r="L590" t="e">
            <v>#N/A</v>
          </cell>
          <cell r="M590"/>
          <cell r="N590"/>
        </row>
        <row r="591">
          <cell r="A591" t="str">
            <v>A5587</v>
          </cell>
          <cell r="B591" t="e">
            <v>#N/A</v>
          </cell>
          <cell r="I591" t="e">
            <v>#N/A</v>
          </cell>
          <cell r="J591">
            <v>0</v>
          </cell>
          <cell r="K591" t="e">
            <v>#N/A</v>
          </cell>
          <cell r="L591" t="e">
            <v>#N/A</v>
          </cell>
          <cell r="M591"/>
          <cell r="N591"/>
        </row>
        <row r="592">
          <cell r="A592" t="str">
            <v>A5588</v>
          </cell>
          <cell r="B592" t="e">
            <v>#N/A</v>
          </cell>
          <cell r="I592" t="e">
            <v>#N/A</v>
          </cell>
          <cell r="J592">
            <v>0</v>
          </cell>
          <cell r="K592" t="e">
            <v>#N/A</v>
          </cell>
          <cell r="L592" t="e">
            <v>#N/A</v>
          </cell>
          <cell r="M592"/>
          <cell r="N592"/>
        </row>
        <row r="593">
          <cell r="A593" t="str">
            <v>A5589</v>
          </cell>
          <cell r="B593" t="e">
            <v>#N/A</v>
          </cell>
          <cell r="I593" t="e">
            <v>#N/A</v>
          </cell>
          <cell r="J593">
            <v>0</v>
          </cell>
          <cell r="K593" t="e">
            <v>#N/A</v>
          </cell>
          <cell r="L593" t="e">
            <v>#N/A</v>
          </cell>
          <cell r="M593"/>
          <cell r="N593"/>
        </row>
        <row r="594">
          <cell r="A594" t="str">
            <v>A5590</v>
          </cell>
          <cell r="B594" t="e">
            <v>#N/A</v>
          </cell>
          <cell r="I594" t="e">
            <v>#N/A</v>
          </cell>
          <cell r="J594">
            <v>0</v>
          </cell>
          <cell r="K594" t="e">
            <v>#N/A</v>
          </cell>
          <cell r="L594" t="e">
            <v>#N/A</v>
          </cell>
          <cell r="M594"/>
          <cell r="N594"/>
        </row>
        <row r="595">
          <cell r="A595" t="str">
            <v>A5591</v>
          </cell>
          <cell r="B595" t="e">
            <v>#N/A</v>
          </cell>
          <cell r="I595" t="e">
            <v>#N/A</v>
          </cell>
          <cell r="J595">
            <v>0</v>
          </cell>
          <cell r="K595" t="e">
            <v>#N/A</v>
          </cell>
          <cell r="L595" t="e">
            <v>#N/A</v>
          </cell>
          <cell r="M595"/>
          <cell r="N595"/>
        </row>
        <row r="596">
          <cell r="A596" t="str">
            <v>A5592</v>
          </cell>
          <cell r="B596" t="e">
            <v>#N/A</v>
          </cell>
          <cell r="I596" t="e">
            <v>#N/A</v>
          </cell>
          <cell r="J596">
            <v>0</v>
          </cell>
          <cell r="K596" t="e">
            <v>#N/A</v>
          </cell>
          <cell r="L596" t="e">
            <v>#N/A</v>
          </cell>
          <cell r="M596"/>
          <cell r="N596"/>
        </row>
        <row r="597">
          <cell r="A597" t="str">
            <v>A5593</v>
          </cell>
          <cell r="B597" t="e">
            <v>#N/A</v>
          </cell>
          <cell r="I597" t="e">
            <v>#N/A</v>
          </cell>
          <cell r="J597">
            <v>0</v>
          </cell>
          <cell r="K597" t="e">
            <v>#N/A</v>
          </cell>
          <cell r="L597" t="e">
            <v>#N/A</v>
          </cell>
          <cell r="M597"/>
          <cell r="N597"/>
        </row>
        <row r="598">
          <cell r="A598" t="str">
            <v>A5594</v>
          </cell>
          <cell r="B598" t="e">
            <v>#N/A</v>
          </cell>
          <cell r="I598" t="e">
            <v>#N/A</v>
          </cell>
          <cell r="J598">
            <v>0</v>
          </cell>
          <cell r="K598" t="e">
            <v>#N/A</v>
          </cell>
          <cell r="L598" t="e">
            <v>#N/A</v>
          </cell>
          <cell r="M598"/>
          <cell r="N598"/>
        </row>
        <row r="599">
          <cell r="A599" t="str">
            <v>A5595</v>
          </cell>
          <cell r="B599" t="e">
            <v>#N/A</v>
          </cell>
          <cell r="I599" t="e">
            <v>#N/A</v>
          </cell>
          <cell r="J599">
            <v>0</v>
          </cell>
          <cell r="K599" t="e">
            <v>#N/A</v>
          </cell>
          <cell r="L599" t="e">
            <v>#N/A</v>
          </cell>
          <cell r="M599"/>
          <cell r="N599"/>
        </row>
        <row r="600">
          <cell r="A600" t="str">
            <v>A5596</v>
          </cell>
          <cell r="B600" t="e">
            <v>#N/A</v>
          </cell>
          <cell r="I600" t="e">
            <v>#N/A</v>
          </cell>
          <cell r="J600">
            <v>0</v>
          </cell>
          <cell r="K600" t="e">
            <v>#N/A</v>
          </cell>
          <cell r="L600" t="e">
            <v>#N/A</v>
          </cell>
          <cell r="M600"/>
          <cell r="N600"/>
        </row>
        <row r="601">
          <cell r="A601" t="str">
            <v>A5597</v>
          </cell>
          <cell r="B601" t="e">
            <v>#N/A</v>
          </cell>
          <cell r="I601" t="e">
            <v>#N/A</v>
          </cell>
          <cell r="J601">
            <v>0</v>
          </cell>
          <cell r="K601" t="e">
            <v>#N/A</v>
          </cell>
          <cell r="L601" t="e">
            <v>#N/A</v>
          </cell>
          <cell r="M601"/>
          <cell r="N601"/>
        </row>
        <row r="602">
          <cell r="A602" t="str">
            <v>A5598</v>
          </cell>
          <cell r="B602" t="e">
            <v>#N/A</v>
          </cell>
          <cell r="I602" t="e">
            <v>#N/A</v>
          </cell>
          <cell r="J602">
            <v>0</v>
          </cell>
          <cell r="K602" t="e">
            <v>#N/A</v>
          </cell>
          <cell r="L602" t="e">
            <v>#N/A</v>
          </cell>
          <cell r="M602"/>
          <cell r="N602"/>
        </row>
        <row r="603">
          <cell r="A603" t="str">
            <v>A5599</v>
          </cell>
          <cell r="B603" t="e">
            <v>#N/A</v>
          </cell>
          <cell r="I603" t="e">
            <v>#N/A</v>
          </cell>
          <cell r="J603">
            <v>0</v>
          </cell>
          <cell r="K603" t="e">
            <v>#N/A</v>
          </cell>
          <cell r="L603" t="e">
            <v>#N/A</v>
          </cell>
          <cell r="M603"/>
          <cell r="N603"/>
        </row>
        <row r="604">
          <cell r="A604" t="str">
            <v>A5600</v>
          </cell>
          <cell r="B604" t="e">
            <v>#N/A</v>
          </cell>
          <cell r="I604" t="e">
            <v>#N/A</v>
          </cell>
          <cell r="J604">
            <v>0</v>
          </cell>
          <cell r="K604" t="e">
            <v>#N/A</v>
          </cell>
          <cell r="L604" t="e">
            <v>#N/A</v>
          </cell>
          <cell r="M604"/>
          <cell r="N604"/>
        </row>
        <row r="605">
          <cell r="A605" t="str">
            <v>A5601</v>
          </cell>
          <cell r="B605" t="e">
            <v>#N/A</v>
          </cell>
          <cell r="I605" t="e">
            <v>#N/A</v>
          </cell>
          <cell r="J605">
            <v>0</v>
          </cell>
          <cell r="K605" t="e">
            <v>#N/A</v>
          </cell>
          <cell r="L605" t="e">
            <v>#N/A</v>
          </cell>
          <cell r="M605"/>
          <cell r="N605"/>
        </row>
        <row r="606">
          <cell r="A606" t="str">
            <v>A5602</v>
          </cell>
          <cell r="B606" t="e">
            <v>#N/A</v>
          </cell>
          <cell r="I606" t="e">
            <v>#N/A</v>
          </cell>
          <cell r="J606">
            <v>0</v>
          </cell>
          <cell r="K606" t="e">
            <v>#N/A</v>
          </cell>
          <cell r="L606" t="e">
            <v>#N/A</v>
          </cell>
          <cell r="M606"/>
          <cell r="N606"/>
        </row>
        <row r="607">
          <cell r="A607" t="str">
            <v>A5603</v>
          </cell>
          <cell r="B607" t="e">
            <v>#N/A</v>
          </cell>
          <cell r="I607" t="e">
            <v>#N/A</v>
          </cell>
          <cell r="J607">
            <v>0</v>
          </cell>
          <cell r="K607" t="e">
            <v>#N/A</v>
          </cell>
          <cell r="L607" t="e">
            <v>#N/A</v>
          </cell>
          <cell r="M607"/>
          <cell r="N607"/>
        </row>
        <row r="608">
          <cell r="A608" t="str">
            <v>A5604</v>
          </cell>
          <cell r="B608" t="e">
            <v>#N/A</v>
          </cell>
          <cell r="I608" t="e">
            <v>#N/A</v>
          </cell>
          <cell r="J608">
            <v>0</v>
          </cell>
          <cell r="K608" t="e">
            <v>#N/A</v>
          </cell>
          <cell r="L608" t="e">
            <v>#N/A</v>
          </cell>
          <cell r="M608"/>
          <cell r="N608"/>
        </row>
        <row r="609">
          <cell r="A609" t="str">
            <v>A5605</v>
          </cell>
          <cell r="B609" t="e">
            <v>#N/A</v>
          </cell>
          <cell r="I609" t="e">
            <v>#N/A</v>
          </cell>
          <cell r="J609">
            <v>0</v>
          </cell>
          <cell r="K609" t="e">
            <v>#N/A</v>
          </cell>
          <cell r="L609" t="e">
            <v>#N/A</v>
          </cell>
          <cell r="M609"/>
          <cell r="N609"/>
        </row>
        <row r="610">
          <cell r="A610" t="str">
            <v>A5606</v>
          </cell>
          <cell r="B610" t="e">
            <v>#N/A</v>
          </cell>
          <cell r="I610" t="e">
            <v>#N/A</v>
          </cell>
          <cell r="J610">
            <v>0</v>
          </cell>
          <cell r="K610" t="e">
            <v>#N/A</v>
          </cell>
          <cell r="L610" t="e">
            <v>#N/A</v>
          </cell>
          <cell r="M610"/>
          <cell r="N610"/>
        </row>
        <row r="611">
          <cell r="A611" t="str">
            <v>A5607</v>
          </cell>
          <cell r="B611" t="e">
            <v>#N/A</v>
          </cell>
          <cell r="I611" t="e">
            <v>#N/A</v>
          </cell>
          <cell r="J611">
            <v>0</v>
          </cell>
          <cell r="K611" t="e">
            <v>#N/A</v>
          </cell>
          <cell r="L611" t="e">
            <v>#N/A</v>
          </cell>
          <cell r="M611"/>
          <cell r="N611"/>
        </row>
        <row r="612">
          <cell r="A612" t="str">
            <v>A5608</v>
          </cell>
          <cell r="B612" t="e">
            <v>#N/A</v>
          </cell>
          <cell r="I612" t="e">
            <v>#N/A</v>
          </cell>
          <cell r="J612">
            <v>0</v>
          </cell>
          <cell r="K612" t="e">
            <v>#N/A</v>
          </cell>
          <cell r="L612" t="e">
            <v>#N/A</v>
          </cell>
          <cell r="M612"/>
          <cell r="N612"/>
        </row>
        <row r="613">
          <cell r="A613" t="str">
            <v>A5609</v>
          </cell>
          <cell r="B613" t="e">
            <v>#N/A</v>
          </cell>
          <cell r="I613" t="e">
            <v>#N/A</v>
          </cell>
          <cell r="J613">
            <v>0</v>
          </cell>
          <cell r="K613" t="e">
            <v>#N/A</v>
          </cell>
          <cell r="L613" t="e">
            <v>#N/A</v>
          </cell>
          <cell r="M613"/>
          <cell r="N613"/>
        </row>
        <row r="614">
          <cell r="A614" t="str">
            <v>A5610</v>
          </cell>
          <cell r="B614" t="e">
            <v>#N/A</v>
          </cell>
          <cell r="I614" t="e">
            <v>#N/A</v>
          </cell>
          <cell r="J614">
            <v>0</v>
          </cell>
          <cell r="K614" t="e">
            <v>#N/A</v>
          </cell>
          <cell r="L614" t="e">
            <v>#N/A</v>
          </cell>
          <cell r="M614"/>
          <cell r="N614"/>
        </row>
        <row r="615">
          <cell r="A615" t="str">
            <v>A5611</v>
          </cell>
          <cell r="B615" t="e">
            <v>#N/A</v>
          </cell>
          <cell r="I615" t="e">
            <v>#N/A</v>
          </cell>
          <cell r="J615">
            <v>0</v>
          </cell>
          <cell r="K615" t="e">
            <v>#N/A</v>
          </cell>
          <cell r="L615" t="e">
            <v>#N/A</v>
          </cell>
          <cell r="M615"/>
          <cell r="N615"/>
        </row>
        <row r="616">
          <cell r="A616" t="str">
            <v>A5612</v>
          </cell>
          <cell r="B616" t="e">
            <v>#N/A</v>
          </cell>
          <cell r="I616" t="e">
            <v>#N/A</v>
          </cell>
          <cell r="J616">
            <v>0</v>
          </cell>
          <cell r="K616" t="e">
            <v>#N/A</v>
          </cell>
          <cell r="L616" t="e">
            <v>#N/A</v>
          </cell>
          <cell r="M616"/>
          <cell r="N616"/>
        </row>
        <row r="617">
          <cell r="A617" t="str">
            <v>A5613</v>
          </cell>
          <cell r="B617" t="e">
            <v>#N/A</v>
          </cell>
          <cell r="I617" t="e">
            <v>#N/A</v>
          </cell>
          <cell r="J617">
            <v>0</v>
          </cell>
          <cell r="K617" t="e">
            <v>#N/A</v>
          </cell>
          <cell r="L617" t="e">
            <v>#N/A</v>
          </cell>
          <cell r="M617"/>
          <cell r="N617"/>
        </row>
        <row r="618">
          <cell r="A618" t="str">
            <v>A5614</v>
          </cell>
          <cell r="B618" t="e">
            <v>#N/A</v>
          </cell>
          <cell r="I618" t="e">
            <v>#N/A</v>
          </cell>
          <cell r="J618">
            <v>0</v>
          </cell>
          <cell r="K618" t="e">
            <v>#N/A</v>
          </cell>
          <cell r="L618" t="e">
            <v>#N/A</v>
          </cell>
          <cell r="M618"/>
          <cell r="N618"/>
        </row>
        <row r="619">
          <cell r="A619" t="str">
            <v>A5615</v>
          </cell>
          <cell r="B619" t="e">
            <v>#N/A</v>
          </cell>
          <cell r="I619" t="e">
            <v>#N/A</v>
          </cell>
          <cell r="J619">
            <v>0</v>
          </cell>
          <cell r="K619" t="e">
            <v>#N/A</v>
          </cell>
          <cell r="L619" t="e">
            <v>#N/A</v>
          </cell>
          <cell r="M619"/>
          <cell r="N619"/>
        </row>
        <row r="620">
          <cell r="A620" t="str">
            <v>A5616</v>
          </cell>
          <cell r="B620" t="e">
            <v>#N/A</v>
          </cell>
          <cell r="I620" t="e">
            <v>#N/A</v>
          </cell>
          <cell r="J620">
            <v>0</v>
          </cell>
          <cell r="K620" t="e">
            <v>#N/A</v>
          </cell>
          <cell r="L620" t="e">
            <v>#N/A</v>
          </cell>
          <cell r="M620"/>
          <cell r="N620"/>
        </row>
        <row r="621">
          <cell r="A621" t="str">
            <v>A5617</v>
          </cell>
          <cell r="B621" t="e">
            <v>#N/A</v>
          </cell>
          <cell r="I621" t="e">
            <v>#N/A</v>
          </cell>
          <cell r="J621">
            <v>0</v>
          </cell>
          <cell r="K621" t="e">
            <v>#N/A</v>
          </cell>
          <cell r="L621" t="e">
            <v>#N/A</v>
          </cell>
          <cell r="M621"/>
          <cell r="N621"/>
        </row>
        <row r="622">
          <cell r="A622" t="str">
            <v>A5618</v>
          </cell>
          <cell r="B622" t="e">
            <v>#N/A</v>
          </cell>
          <cell r="I622" t="e">
            <v>#N/A</v>
          </cell>
          <cell r="J622">
            <v>0</v>
          </cell>
          <cell r="K622" t="e">
            <v>#N/A</v>
          </cell>
          <cell r="L622" t="e">
            <v>#N/A</v>
          </cell>
          <cell r="M622"/>
          <cell r="N622"/>
        </row>
        <row r="623">
          <cell r="A623" t="str">
            <v>A5619</v>
          </cell>
          <cell r="B623" t="e">
            <v>#N/A</v>
          </cell>
          <cell r="I623" t="e">
            <v>#N/A</v>
          </cell>
          <cell r="J623">
            <v>0</v>
          </cell>
          <cell r="K623" t="e">
            <v>#N/A</v>
          </cell>
          <cell r="L623" t="e">
            <v>#N/A</v>
          </cell>
          <cell r="M623"/>
          <cell r="N623"/>
        </row>
        <row r="624">
          <cell r="A624" t="str">
            <v>A5620</v>
          </cell>
          <cell r="B624" t="e">
            <v>#N/A</v>
          </cell>
          <cell r="I624" t="e">
            <v>#N/A</v>
          </cell>
          <cell r="J624">
            <v>0</v>
          </cell>
          <cell r="K624" t="e">
            <v>#N/A</v>
          </cell>
          <cell r="L624" t="e">
            <v>#N/A</v>
          </cell>
          <cell r="M624"/>
          <cell r="N624"/>
        </row>
        <row r="625">
          <cell r="A625" t="str">
            <v>A5621</v>
          </cell>
          <cell r="B625" t="e">
            <v>#N/A</v>
          </cell>
          <cell r="I625" t="e">
            <v>#N/A</v>
          </cell>
          <cell r="J625">
            <v>0</v>
          </cell>
          <cell r="K625" t="e">
            <v>#N/A</v>
          </cell>
          <cell r="L625" t="e">
            <v>#N/A</v>
          </cell>
          <cell r="M625"/>
          <cell r="N625"/>
        </row>
        <row r="626">
          <cell r="A626" t="str">
            <v>A5622</v>
          </cell>
          <cell r="B626" t="e">
            <v>#N/A</v>
          </cell>
          <cell r="I626" t="e">
            <v>#N/A</v>
          </cell>
          <cell r="J626">
            <v>0</v>
          </cell>
          <cell r="K626" t="e">
            <v>#N/A</v>
          </cell>
          <cell r="L626" t="e">
            <v>#N/A</v>
          </cell>
          <cell r="M626"/>
          <cell r="N626"/>
        </row>
        <row r="627">
          <cell r="A627" t="str">
            <v>A5623</v>
          </cell>
          <cell r="B627" t="e">
            <v>#N/A</v>
          </cell>
          <cell r="I627" t="e">
            <v>#N/A</v>
          </cell>
          <cell r="J627">
            <v>0</v>
          </cell>
          <cell r="K627" t="e">
            <v>#N/A</v>
          </cell>
          <cell r="L627" t="e">
            <v>#N/A</v>
          </cell>
          <cell r="M627"/>
          <cell r="N627"/>
        </row>
        <row r="628">
          <cell r="A628" t="str">
            <v>A5624</v>
          </cell>
          <cell r="B628" t="e">
            <v>#N/A</v>
          </cell>
          <cell r="I628" t="e">
            <v>#N/A</v>
          </cell>
          <cell r="J628">
            <v>0</v>
          </cell>
          <cell r="K628" t="e">
            <v>#N/A</v>
          </cell>
          <cell r="L628" t="e">
            <v>#N/A</v>
          </cell>
          <cell r="M628"/>
          <cell r="N628"/>
        </row>
        <row r="629">
          <cell r="A629" t="str">
            <v>A5625</v>
          </cell>
          <cell r="B629" t="e">
            <v>#N/A</v>
          </cell>
          <cell r="I629" t="e">
            <v>#N/A</v>
          </cell>
          <cell r="J629">
            <v>0</v>
          </cell>
          <cell r="K629" t="e">
            <v>#N/A</v>
          </cell>
          <cell r="L629" t="e">
            <v>#N/A</v>
          </cell>
          <cell r="M629"/>
          <cell r="N629"/>
        </row>
        <row r="630">
          <cell r="A630" t="str">
            <v>A5626</v>
          </cell>
          <cell r="B630" t="e">
            <v>#N/A</v>
          </cell>
          <cell r="I630" t="e">
            <v>#N/A</v>
          </cell>
          <cell r="J630">
            <v>0</v>
          </cell>
          <cell r="K630" t="e">
            <v>#N/A</v>
          </cell>
          <cell r="L630" t="e">
            <v>#N/A</v>
          </cell>
          <cell r="M630"/>
          <cell r="N630"/>
        </row>
        <row r="631">
          <cell r="A631" t="str">
            <v>A5627</v>
          </cell>
          <cell r="B631" t="e">
            <v>#N/A</v>
          </cell>
          <cell r="I631" t="e">
            <v>#N/A</v>
          </cell>
          <cell r="J631">
            <v>0</v>
          </cell>
          <cell r="K631" t="e">
            <v>#N/A</v>
          </cell>
          <cell r="L631" t="e">
            <v>#N/A</v>
          </cell>
          <cell r="M631"/>
          <cell r="N631"/>
        </row>
        <row r="632">
          <cell r="A632" t="str">
            <v>A5628</v>
          </cell>
          <cell r="B632" t="e">
            <v>#N/A</v>
          </cell>
          <cell r="I632" t="e">
            <v>#N/A</v>
          </cell>
          <cell r="J632">
            <v>0</v>
          </cell>
          <cell r="K632" t="e">
            <v>#N/A</v>
          </cell>
          <cell r="L632" t="e">
            <v>#N/A</v>
          </cell>
          <cell r="M632"/>
          <cell r="N632"/>
        </row>
        <row r="633">
          <cell r="A633" t="str">
            <v>A5629</v>
          </cell>
          <cell r="B633" t="e">
            <v>#N/A</v>
          </cell>
          <cell r="I633" t="e">
            <v>#N/A</v>
          </cell>
          <cell r="J633">
            <v>0</v>
          </cell>
          <cell r="K633" t="e">
            <v>#N/A</v>
          </cell>
          <cell r="L633" t="e">
            <v>#N/A</v>
          </cell>
          <cell r="M633"/>
          <cell r="N633"/>
        </row>
        <row r="634">
          <cell r="A634" t="str">
            <v>A5630</v>
          </cell>
          <cell r="B634" t="e">
            <v>#N/A</v>
          </cell>
          <cell r="I634" t="e">
            <v>#N/A</v>
          </cell>
          <cell r="J634">
            <v>0</v>
          </cell>
          <cell r="K634" t="e">
            <v>#N/A</v>
          </cell>
          <cell r="L634" t="e">
            <v>#N/A</v>
          </cell>
          <cell r="M634"/>
          <cell r="N634"/>
        </row>
        <row r="635">
          <cell r="A635" t="str">
            <v>A5631</v>
          </cell>
          <cell r="B635" t="e">
            <v>#N/A</v>
          </cell>
          <cell r="I635" t="e">
            <v>#N/A</v>
          </cell>
          <cell r="J635">
            <v>0</v>
          </cell>
          <cell r="K635" t="e">
            <v>#N/A</v>
          </cell>
          <cell r="L635" t="e">
            <v>#N/A</v>
          </cell>
          <cell r="M635"/>
          <cell r="N635"/>
        </row>
        <row r="636">
          <cell r="A636" t="str">
            <v>A5632</v>
          </cell>
          <cell r="B636" t="e">
            <v>#N/A</v>
          </cell>
          <cell r="I636" t="e">
            <v>#N/A</v>
          </cell>
          <cell r="J636">
            <v>0</v>
          </cell>
          <cell r="K636" t="e">
            <v>#N/A</v>
          </cell>
          <cell r="L636" t="e">
            <v>#N/A</v>
          </cell>
          <cell r="M636"/>
          <cell r="N636"/>
        </row>
        <row r="637">
          <cell r="A637" t="str">
            <v>A5633</v>
          </cell>
          <cell r="B637" t="e">
            <v>#N/A</v>
          </cell>
          <cell r="I637" t="e">
            <v>#N/A</v>
          </cell>
          <cell r="J637">
            <v>0</v>
          </cell>
          <cell r="K637" t="e">
            <v>#N/A</v>
          </cell>
          <cell r="L637" t="e">
            <v>#N/A</v>
          </cell>
          <cell r="M637"/>
          <cell r="N637"/>
        </row>
        <row r="638">
          <cell r="A638" t="str">
            <v>A5634</v>
          </cell>
          <cell r="B638" t="e">
            <v>#N/A</v>
          </cell>
          <cell r="I638" t="e">
            <v>#N/A</v>
          </cell>
          <cell r="J638">
            <v>0</v>
          </cell>
          <cell r="K638" t="e">
            <v>#N/A</v>
          </cell>
          <cell r="L638" t="e">
            <v>#N/A</v>
          </cell>
          <cell r="M638"/>
          <cell r="N638"/>
        </row>
        <row r="639">
          <cell r="A639" t="str">
            <v>A5635</v>
          </cell>
          <cell r="B639" t="e">
            <v>#N/A</v>
          </cell>
          <cell r="I639" t="e">
            <v>#N/A</v>
          </cell>
          <cell r="J639">
            <v>0</v>
          </cell>
          <cell r="K639" t="e">
            <v>#N/A</v>
          </cell>
          <cell r="L639" t="e">
            <v>#N/A</v>
          </cell>
          <cell r="M639"/>
          <cell r="N639"/>
        </row>
        <row r="640">
          <cell r="A640" t="str">
            <v>A5636</v>
          </cell>
          <cell r="B640" t="e">
            <v>#N/A</v>
          </cell>
          <cell r="I640" t="e">
            <v>#N/A</v>
          </cell>
          <cell r="J640">
            <v>0</v>
          </cell>
          <cell r="K640" t="e">
            <v>#N/A</v>
          </cell>
          <cell r="L640" t="e">
            <v>#N/A</v>
          </cell>
          <cell r="M640"/>
          <cell r="N640"/>
        </row>
        <row r="641">
          <cell r="A641" t="str">
            <v>A5637</v>
          </cell>
          <cell r="B641" t="e">
            <v>#N/A</v>
          </cell>
          <cell r="I641" t="e">
            <v>#N/A</v>
          </cell>
          <cell r="J641">
            <v>0</v>
          </cell>
          <cell r="K641" t="e">
            <v>#N/A</v>
          </cell>
          <cell r="L641" t="e">
            <v>#N/A</v>
          </cell>
          <cell r="M641"/>
          <cell r="N641"/>
        </row>
        <row r="642">
          <cell r="A642" t="str">
            <v>A5638</v>
          </cell>
          <cell r="B642" t="e">
            <v>#N/A</v>
          </cell>
          <cell r="I642" t="e">
            <v>#N/A</v>
          </cell>
          <cell r="J642">
            <v>0</v>
          </cell>
          <cell r="K642" t="e">
            <v>#N/A</v>
          </cell>
          <cell r="L642" t="e">
            <v>#N/A</v>
          </cell>
          <cell r="M642"/>
          <cell r="N642"/>
        </row>
        <row r="643">
          <cell r="A643" t="str">
            <v>A5639</v>
          </cell>
          <cell r="B643" t="e">
            <v>#N/A</v>
          </cell>
          <cell r="I643" t="e">
            <v>#N/A</v>
          </cell>
          <cell r="J643">
            <v>0</v>
          </cell>
          <cell r="K643" t="e">
            <v>#N/A</v>
          </cell>
          <cell r="L643" t="e">
            <v>#N/A</v>
          </cell>
          <cell r="M643"/>
          <cell r="N643"/>
        </row>
        <row r="644">
          <cell r="A644" t="str">
            <v>A5640</v>
          </cell>
          <cell r="B644" t="e">
            <v>#N/A</v>
          </cell>
          <cell r="I644" t="e">
            <v>#N/A</v>
          </cell>
          <cell r="J644">
            <v>0</v>
          </cell>
          <cell r="K644" t="e">
            <v>#N/A</v>
          </cell>
          <cell r="L644" t="e">
            <v>#N/A</v>
          </cell>
          <cell r="M644"/>
          <cell r="N644"/>
        </row>
        <row r="645">
          <cell r="A645" t="str">
            <v>A5641</v>
          </cell>
          <cell r="B645" t="e">
            <v>#N/A</v>
          </cell>
          <cell r="I645" t="e">
            <v>#N/A</v>
          </cell>
          <cell r="J645">
            <v>0</v>
          </cell>
          <cell r="K645" t="e">
            <v>#N/A</v>
          </cell>
          <cell r="L645" t="e">
            <v>#N/A</v>
          </cell>
          <cell r="M645"/>
          <cell r="N645"/>
        </row>
        <row r="646">
          <cell r="A646" t="str">
            <v>A5642</v>
          </cell>
          <cell r="B646" t="e">
            <v>#N/A</v>
          </cell>
          <cell r="I646" t="e">
            <v>#N/A</v>
          </cell>
          <cell r="J646">
            <v>0</v>
          </cell>
          <cell r="K646" t="e">
            <v>#N/A</v>
          </cell>
          <cell r="L646" t="e">
            <v>#N/A</v>
          </cell>
          <cell r="M646"/>
          <cell r="N646"/>
        </row>
        <row r="647">
          <cell r="A647" t="str">
            <v>A5643</v>
          </cell>
          <cell r="B647" t="e">
            <v>#N/A</v>
          </cell>
          <cell r="I647" t="e">
            <v>#N/A</v>
          </cell>
          <cell r="J647">
            <v>0</v>
          </cell>
          <cell r="K647" t="e">
            <v>#N/A</v>
          </cell>
          <cell r="L647" t="e">
            <v>#N/A</v>
          </cell>
          <cell r="M647"/>
          <cell r="N647"/>
        </row>
        <row r="648">
          <cell r="A648" t="str">
            <v>A5644</v>
          </cell>
          <cell r="B648" t="e">
            <v>#N/A</v>
          </cell>
          <cell r="I648" t="e">
            <v>#N/A</v>
          </cell>
          <cell r="J648">
            <v>0</v>
          </cell>
          <cell r="K648" t="e">
            <v>#N/A</v>
          </cell>
          <cell r="L648" t="e">
            <v>#N/A</v>
          </cell>
          <cell r="M648"/>
          <cell r="N648"/>
        </row>
        <row r="649">
          <cell r="A649" t="str">
            <v>A5645</v>
          </cell>
          <cell r="B649" t="e">
            <v>#N/A</v>
          </cell>
          <cell r="I649" t="e">
            <v>#N/A</v>
          </cell>
          <cell r="J649">
            <v>0</v>
          </cell>
          <cell r="K649" t="e">
            <v>#N/A</v>
          </cell>
          <cell r="L649" t="e">
            <v>#N/A</v>
          </cell>
          <cell r="M649"/>
          <cell r="N649"/>
        </row>
        <row r="650">
          <cell r="A650" t="str">
            <v>A5646</v>
          </cell>
          <cell r="B650" t="e">
            <v>#N/A</v>
          </cell>
          <cell r="I650" t="e">
            <v>#N/A</v>
          </cell>
          <cell r="J650">
            <v>0</v>
          </cell>
          <cell r="K650" t="e">
            <v>#N/A</v>
          </cell>
          <cell r="L650" t="e">
            <v>#N/A</v>
          </cell>
          <cell r="M650"/>
          <cell r="N650"/>
        </row>
        <row r="651">
          <cell r="A651" t="str">
            <v>A5647</v>
          </cell>
          <cell r="B651" t="e">
            <v>#N/A</v>
          </cell>
          <cell r="I651" t="e">
            <v>#N/A</v>
          </cell>
          <cell r="J651">
            <v>0</v>
          </cell>
          <cell r="K651" t="e">
            <v>#N/A</v>
          </cell>
          <cell r="L651" t="e">
            <v>#N/A</v>
          </cell>
          <cell r="M651"/>
          <cell r="N651"/>
        </row>
        <row r="652">
          <cell r="A652" t="str">
            <v>A5648</v>
          </cell>
          <cell r="B652" t="e">
            <v>#N/A</v>
          </cell>
          <cell r="I652" t="e">
            <v>#N/A</v>
          </cell>
          <cell r="J652">
            <v>0</v>
          </cell>
          <cell r="K652" t="e">
            <v>#N/A</v>
          </cell>
          <cell r="L652" t="e">
            <v>#N/A</v>
          </cell>
          <cell r="M652"/>
          <cell r="N652"/>
        </row>
        <row r="653">
          <cell r="A653" t="str">
            <v>A5649</v>
          </cell>
          <cell r="B653" t="e">
            <v>#N/A</v>
          </cell>
          <cell r="I653" t="e">
            <v>#N/A</v>
          </cell>
          <cell r="J653">
            <v>0</v>
          </cell>
          <cell r="K653" t="e">
            <v>#N/A</v>
          </cell>
          <cell r="L653" t="e">
            <v>#N/A</v>
          </cell>
          <cell r="M653"/>
          <cell r="N653"/>
        </row>
        <row r="654">
          <cell r="A654" t="str">
            <v>A5650</v>
          </cell>
          <cell r="B654" t="e">
            <v>#N/A</v>
          </cell>
          <cell r="I654" t="e">
            <v>#N/A</v>
          </cell>
          <cell r="J654">
            <v>0</v>
          </cell>
          <cell r="K654" t="e">
            <v>#N/A</v>
          </cell>
          <cell r="L654" t="e">
            <v>#N/A</v>
          </cell>
          <cell r="M654"/>
          <cell r="N654"/>
        </row>
        <row r="655">
          <cell r="A655" t="str">
            <v>A5651</v>
          </cell>
          <cell r="B655" t="e">
            <v>#N/A</v>
          </cell>
          <cell r="I655" t="e">
            <v>#N/A</v>
          </cell>
          <cell r="J655">
            <v>0</v>
          </cell>
          <cell r="K655" t="e">
            <v>#N/A</v>
          </cell>
          <cell r="L655" t="e">
            <v>#N/A</v>
          </cell>
          <cell r="M655"/>
          <cell r="N655"/>
        </row>
        <row r="656">
          <cell r="A656" t="str">
            <v>A5652</v>
          </cell>
          <cell r="B656" t="e">
            <v>#N/A</v>
          </cell>
          <cell r="I656" t="e">
            <v>#N/A</v>
          </cell>
          <cell r="J656">
            <v>0</v>
          </cell>
          <cell r="K656" t="e">
            <v>#N/A</v>
          </cell>
          <cell r="L656" t="e">
            <v>#N/A</v>
          </cell>
          <cell r="M656"/>
          <cell r="N656"/>
        </row>
        <row r="657">
          <cell r="A657" t="str">
            <v>A5653</v>
          </cell>
          <cell r="B657" t="e">
            <v>#N/A</v>
          </cell>
          <cell r="I657" t="e">
            <v>#N/A</v>
          </cell>
          <cell r="J657">
            <v>0</v>
          </cell>
          <cell r="K657" t="e">
            <v>#N/A</v>
          </cell>
          <cell r="L657" t="e">
            <v>#N/A</v>
          </cell>
          <cell r="M657"/>
          <cell r="N657"/>
        </row>
        <row r="658">
          <cell r="A658" t="str">
            <v>A5654</v>
          </cell>
          <cell r="B658" t="e">
            <v>#N/A</v>
          </cell>
          <cell r="I658" t="e">
            <v>#N/A</v>
          </cell>
          <cell r="J658">
            <v>0</v>
          </cell>
          <cell r="K658" t="e">
            <v>#N/A</v>
          </cell>
          <cell r="L658" t="e">
            <v>#N/A</v>
          </cell>
          <cell r="M658"/>
          <cell r="N658"/>
        </row>
        <row r="659">
          <cell r="A659" t="str">
            <v>A5655</v>
          </cell>
          <cell r="B659" t="e">
            <v>#N/A</v>
          </cell>
          <cell r="I659" t="e">
            <v>#N/A</v>
          </cell>
          <cell r="J659">
            <v>0</v>
          </cell>
          <cell r="K659" t="e">
            <v>#N/A</v>
          </cell>
          <cell r="L659" t="e">
            <v>#N/A</v>
          </cell>
          <cell r="M659"/>
          <cell r="N659"/>
        </row>
        <row r="660">
          <cell r="A660" t="str">
            <v>A5656</v>
          </cell>
          <cell r="B660" t="e">
            <v>#N/A</v>
          </cell>
          <cell r="I660" t="e">
            <v>#N/A</v>
          </cell>
          <cell r="J660">
            <v>0</v>
          </cell>
          <cell r="K660" t="e">
            <v>#N/A</v>
          </cell>
          <cell r="L660" t="e">
            <v>#N/A</v>
          </cell>
          <cell r="M660"/>
          <cell r="N660"/>
        </row>
        <row r="661">
          <cell r="A661" t="str">
            <v>A5657</v>
          </cell>
          <cell r="B661" t="e">
            <v>#N/A</v>
          </cell>
          <cell r="I661" t="e">
            <v>#N/A</v>
          </cell>
          <cell r="J661">
            <v>0</v>
          </cell>
          <cell r="K661" t="e">
            <v>#N/A</v>
          </cell>
          <cell r="L661" t="e">
            <v>#N/A</v>
          </cell>
          <cell r="M661"/>
          <cell r="N661"/>
        </row>
        <row r="662">
          <cell r="A662" t="str">
            <v>A5658</v>
          </cell>
          <cell r="B662" t="e">
            <v>#N/A</v>
          </cell>
          <cell r="I662" t="e">
            <v>#N/A</v>
          </cell>
          <cell r="J662">
            <v>0</v>
          </cell>
          <cell r="K662" t="e">
            <v>#N/A</v>
          </cell>
          <cell r="L662" t="e">
            <v>#N/A</v>
          </cell>
          <cell r="M662"/>
          <cell r="N662"/>
        </row>
        <row r="663">
          <cell r="A663" t="str">
            <v>A5659</v>
          </cell>
          <cell r="B663" t="e">
            <v>#N/A</v>
          </cell>
          <cell r="I663" t="e">
            <v>#N/A</v>
          </cell>
          <cell r="J663">
            <v>0</v>
          </cell>
          <cell r="K663" t="e">
            <v>#N/A</v>
          </cell>
          <cell r="L663" t="e">
            <v>#N/A</v>
          </cell>
          <cell r="M663"/>
          <cell r="N663"/>
        </row>
        <row r="664">
          <cell r="A664" t="str">
            <v>A5660</v>
          </cell>
          <cell r="B664" t="e">
            <v>#N/A</v>
          </cell>
          <cell r="I664" t="e">
            <v>#N/A</v>
          </cell>
          <cell r="J664">
            <v>0</v>
          </cell>
          <cell r="K664" t="e">
            <v>#N/A</v>
          </cell>
          <cell r="L664" t="e">
            <v>#N/A</v>
          </cell>
          <cell r="M664"/>
          <cell r="N664"/>
        </row>
        <row r="665">
          <cell r="A665" t="str">
            <v>A5661</v>
          </cell>
          <cell r="B665" t="e">
            <v>#N/A</v>
          </cell>
          <cell r="I665" t="e">
            <v>#N/A</v>
          </cell>
          <cell r="J665">
            <v>0</v>
          </cell>
          <cell r="K665" t="e">
            <v>#N/A</v>
          </cell>
          <cell r="L665" t="e">
            <v>#N/A</v>
          </cell>
          <cell r="M665"/>
          <cell r="N665"/>
        </row>
        <row r="666">
          <cell r="A666" t="str">
            <v>A5662</v>
          </cell>
          <cell r="B666" t="e">
            <v>#N/A</v>
          </cell>
          <cell r="I666" t="e">
            <v>#N/A</v>
          </cell>
          <cell r="J666">
            <v>0</v>
          </cell>
          <cell r="K666" t="e">
            <v>#N/A</v>
          </cell>
          <cell r="L666" t="e">
            <v>#N/A</v>
          </cell>
          <cell r="M666"/>
          <cell r="N666"/>
        </row>
        <row r="667">
          <cell r="A667" t="str">
            <v>A5663</v>
          </cell>
          <cell r="B667" t="e">
            <v>#N/A</v>
          </cell>
          <cell r="I667" t="e">
            <v>#N/A</v>
          </cell>
          <cell r="J667">
            <v>0</v>
          </cell>
          <cell r="K667" t="e">
            <v>#N/A</v>
          </cell>
          <cell r="L667" t="e">
            <v>#N/A</v>
          </cell>
          <cell r="M667"/>
          <cell r="N667"/>
        </row>
        <row r="668">
          <cell r="A668" t="str">
            <v>A5664</v>
          </cell>
          <cell r="B668" t="e">
            <v>#N/A</v>
          </cell>
          <cell r="I668" t="e">
            <v>#N/A</v>
          </cell>
          <cell r="J668">
            <v>0</v>
          </cell>
          <cell r="K668" t="e">
            <v>#N/A</v>
          </cell>
          <cell r="L668" t="e">
            <v>#N/A</v>
          </cell>
          <cell r="M668"/>
          <cell r="N668"/>
        </row>
        <row r="669">
          <cell r="A669" t="str">
            <v>A5665</v>
          </cell>
          <cell r="B669" t="e">
            <v>#N/A</v>
          </cell>
          <cell r="I669" t="e">
            <v>#N/A</v>
          </cell>
          <cell r="J669">
            <v>0</v>
          </cell>
          <cell r="K669" t="e">
            <v>#N/A</v>
          </cell>
          <cell r="L669" t="e">
            <v>#N/A</v>
          </cell>
          <cell r="M669"/>
          <cell r="N669"/>
        </row>
        <row r="670">
          <cell r="A670" t="str">
            <v>A5666</v>
          </cell>
          <cell r="B670" t="e">
            <v>#N/A</v>
          </cell>
          <cell r="I670" t="e">
            <v>#N/A</v>
          </cell>
          <cell r="J670">
            <v>0</v>
          </cell>
          <cell r="K670" t="e">
            <v>#N/A</v>
          </cell>
          <cell r="L670" t="e">
            <v>#N/A</v>
          </cell>
          <cell r="M670"/>
          <cell r="N670"/>
        </row>
        <row r="671">
          <cell r="A671" t="str">
            <v>A5667</v>
          </cell>
          <cell r="B671" t="e">
            <v>#N/A</v>
          </cell>
          <cell r="I671" t="e">
            <v>#N/A</v>
          </cell>
          <cell r="J671">
            <v>0</v>
          </cell>
          <cell r="K671" t="e">
            <v>#N/A</v>
          </cell>
          <cell r="L671" t="e">
            <v>#N/A</v>
          </cell>
          <cell r="M671"/>
          <cell r="N671"/>
        </row>
        <row r="672">
          <cell r="A672" t="str">
            <v>A5668</v>
          </cell>
          <cell r="B672" t="e">
            <v>#N/A</v>
          </cell>
          <cell r="I672" t="e">
            <v>#N/A</v>
          </cell>
          <cell r="J672">
            <v>0</v>
          </cell>
          <cell r="K672" t="e">
            <v>#N/A</v>
          </cell>
          <cell r="L672" t="e">
            <v>#N/A</v>
          </cell>
          <cell r="M672"/>
          <cell r="N672"/>
        </row>
        <row r="673">
          <cell r="A673" t="str">
            <v>A5669</v>
          </cell>
          <cell r="B673" t="e">
            <v>#N/A</v>
          </cell>
          <cell r="I673" t="e">
            <v>#N/A</v>
          </cell>
          <cell r="J673">
            <v>0</v>
          </cell>
          <cell r="K673" t="e">
            <v>#N/A</v>
          </cell>
          <cell r="L673" t="e">
            <v>#N/A</v>
          </cell>
          <cell r="M673"/>
          <cell r="N673"/>
        </row>
        <row r="674">
          <cell r="A674" t="str">
            <v>A5670</v>
          </cell>
          <cell r="B674" t="e">
            <v>#N/A</v>
          </cell>
          <cell r="I674" t="e">
            <v>#N/A</v>
          </cell>
          <cell r="J674">
            <v>0</v>
          </cell>
          <cell r="K674" t="e">
            <v>#N/A</v>
          </cell>
          <cell r="L674" t="e">
            <v>#N/A</v>
          </cell>
          <cell r="M674"/>
          <cell r="N674"/>
        </row>
        <row r="675">
          <cell r="A675" t="str">
            <v>A5671</v>
          </cell>
          <cell r="B675" t="e">
            <v>#N/A</v>
          </cell>
          <cell r="I675" t="e">
            <v>#N/A</v>
          </cell>
          <cell r="J675">
            <v>0</v>
          </cell>
          <cell r="K675" t="e">
            <v>#N/A</v>
          </cell>
          <cell r="L675" t="e">
            <v>#N/A</v>
          </cell>
          <cell r="M675"/>
          <cell r="N675"/>
        </row>
        <row r="676">
          <cell r="A676" t="str">
            <v>A5672</v>
          </cell>
          <cell r="B676" t="e">
            <v>#N/A</v>
          </cell>
          <cell r="I676" t="e">
            <v>#N/A</v>
          </cell>
          <cell r="J676">
            <v>0</v>
          </cell>
          <cell r="K676" t="e">
            <v>#N/A</v>
          </cell>
          <cell r="L676" t="e">
            <v>#N/A</v>
          </cell>
          <cell r="M676"/>
          <cell r="N676"/>
        </row>
        <row r="677">
          <cell r="A677" t="str">
            <v>A5673</v>
          </cell>
          <cell r="B677" t="e">
            <v>#N/A</v>
          </cell>
          <cell r="I677" t="e">
            <v>#N/A</v>
          </cell>
          <cell r="J677">
            <v>0</v>
          </cell>
          <cell r="K677" t="e">
            <v>#N/A</v>
          </cell>
          <cell r="L677" t="e">
            <v>#N/A</v>
          </cell>
          <cell r="M677"/>
          <cell r="N677"/>
        </row>
        <row r="678">
          <cell r="A678" t="str">
            <v>A5674</v>
          </cell>
          <cell r="B678" t="e">
            <v>#N/A</v>
          </cell>
          <cell r="I678" t="e">
            <v>#N/A</v>
          </cell>
          <cell r="J678">
            <v>0</v>
          </cell>
          <cell r="K678" t="e">
            <v>#N/A</v>
          </cell>
          <cell r="L678" t="e">
            <v>#N/A</v>
          </cell>
          <cell r="M678"/>
          <cell r="N678"/>
        </row>
        <row r="679">
          <cell r="A679" t="str">
            <v>A5675</v>
          </cell>
          <cell r="B679" t="e">
            <v>#N/A</v>
          </cell>
          <cell r="I679" t="e">
            <v>#N/A</v>
          </cell>
          <cell r="J679">
            <v>0</v>
          </cell>
          <cell r="K679" t="e">
            <v>#N/A</v>
          </cell>
          <cell r="L679" t="e">
            <v>#N/A</v>
          </cell>
          <cell r="M679"/>
          <cell r="N679"/>
        </row>
        <row r="680">
          <cell r="A680" t="str">
            <v>A5676</v>
          </cell>
          <cell r="B680" t="e">
            <v>#N/A</v>
          </cell>
          <cell r="I680" t="e">
            <v>#N/A</v>
          </cell>
          <cell r="J680">
            <v>0</v>
          </cell>
          <cell r="K680" t="e">
            <v>#N/A</v>
          </cell>
          <cell r="L680" t="e">
            <v>#N/A</v>
          </cell>
          <cell r="M680"/>
          <cell r="N680"/>
        </row>
        <row r="681">
          <cell r="A681" t="str">
            <v>A5677</v>
          </cell>
          <cell r="B681" t="e">
            <v>#N/A</v>
          </cell>
          <cell r="I681" t="e">
            <v>#N/A</v>
          </cell>
          <cell r="J681">
            <v>0</v>
          </cell>
          <cell r="K681" t="e">
            <v>#N/A</v>
          </cell>
          <cell r="L681" t="e">
            <v>#N/A</v>
          </cell>
          <cell r="M681"/>
          <cell r="N681"/>
        </row>
        <row r="682">
          <cell r="A682" t="str">
            <v>A5678</v>
          </cell>
          <cell r="B682" t="e">
            <v>#N/A</v>
          </cell>
          <cell r="I682" t="e">
            <v>#N/A</v>
          </cell>
          <cell r="J682">
            <v>0</v>
          </cell>
          <cell r="K682" t="e">
            <v>#N/A</v>
          </cell>
          <cell r="L682" t="e">
            <v>#N/A</v>
          </cell>
          <cell r="M682"/>
          <cell r="N682"/>
        </row>
        <row r="683">
          <cell r="A683" t="str">
            <v>A5679</v>
          </cell>
          <cell r="B683" t="e">
            <v>#N/A</v>
          </cell>
          <cell r="I683" t="e">
            <v>#N/A</v>
          </cell>
          <cell r="J683">
            <v>0</v>
          </cell>
          <cell r="K683" t="e">
            <v>#N/A</v>
          </cell>
          <cell r="L683" t="e">
            <v>#N/A</v>
          </cell>
          <cell r="M683"/>
          <cell r="N683"/>
        </row>
        <row r="684">
          <cell r="A684" t="str">
            <v>A5680</v>
          </cell>
          <cell r="B684" t="e">
            <v>#N/A</v>
          </cell>
          <cell r="I684" t="e">
            <v>#N/A</v>
          </cell>
          <cell r="J684">
            <v>0</v>
          </cell>
          <cell r="K684" t="e">
            <v>#N/A</v>
          </cell>
          <cell r="L684" t="e">
            <v>#N/A</v>
          </cell>
          <cell r="M684"/>
          <cell r="N684"/>
        </row>
        <row r="685">
          <cell r="A685" t="str">
            <v>A5681</v>
          </cell>
          <cell r="B685" t="e">
            <v>#N/A</v>
          </cell>
          <cell r="I685" t="e">
            <v>#N/A</v>
          </cell>
          <cell r="J685">
            <v>0</v>
          </cell>
          <cell r="K685" t="e">
            <v>#N/A</v>
          </cell>
          <cell r="L685" t="e">
            <v>#N/A</v>
          </cell>
          <cell r="M685"/>
          <cell r="N685"/>
        </row>
        <row r="686">
          <cell r="A686" t="str">
            <v>A5682</v>
          </cell>
          <cell r="B686" t="e">
            <v>#N/A</v>
          </cell>
          <cell r="I686" t="e">
            <v>#N/A</v>
          </cell>
          <cell r="J686">
            <v>0</v>
          </cell>
          <cell r="K686" t="e">
            <v>#N/A</v>
          </cell>
          <cell r="L686" t="e">
            <v>#N/A</v>
          </cell>
          <cell r="M686"/>
          <cell r="N686"/>
        </row>
        <row r="687">
          <cell r="A687" t="str">
            <v>A5683</v>
          </cell>
          <cell r="B687" t="e">
            <v>#N/A</v>
          </cell>
          <cell r="I687" t="e">
            <v>#N/A</v>
          </cell>
          <cell r="J687">
            <v>0</v>
          </cell>
          <cell r="K687" t="e">
            <v>#N/A</v>
          </cell>
          <cell r="L687" t="e">
            <v>#N/A</v>
          </cell>
          <cell r="M687"/>
          <cell r="N687"/>
        </row>
        <row r="688">
          <cell r="A688" t="str">
            <v>A5684</v>
          </cell>
          <cell r="B688" t="e">
            <v>#N/A</v>
          </cell>
          <cell r="I688" t="e">
            <v>#N/A</v>
          </cell>
          <cell r="J688">
            <v>0</v>
          </cell>
          <cell r="K688" t="e">
            <v>#N/A</v>
          </cell>
          <cell r="L688" t="e">
            <v>#N/A</v>
          </cell>
          <cell r="M688"/>
          <cell r="N688"/>
        </row>
        <row r="689">
          <cell r="A689" t="str">
            <v>A5685</v>
          </cell>
          <cell r="B689" t="e">
            <v>#N/A</v>
          </cell>
          <cell r="I689" t="e">
            <v>#N/A</v>
          </cell>
          <cell r="J689">
            <v>0</v>
          </cell>
          <cell r="K689" t="e">
            <v>#N/A</v>
          </cell>
          <cell r="L689" t="e">
            <v>#N/A</v>
          </cell>
          <cell r="M689"/>
          <cell r="N689"/>
        </row>
        <row r="690">
          <cell r="A690" t="str">
            <v>A5686</v>
          </cell>
          <cell r="B690" t="e">
            <v>#N/A</v>
          </cell>
          <cell r="I690" t="e">
            <v>#N/A</v>
          </cell>
          <cell r="J690">
            <v>0</v>
          </cell>
          <cell r="K690" t="e">
            <v>#N/A</v>
          </cell>
          <cell r="L690" t="e">
            <v>#N/A</v>
          </cell>
          <cell r="M690"/>
          <cell r="N690"/>
        </row>
        <row r="691">
          <cell r="A691" t="str">
            <v>A5687</v>
          </cell>
          <cell r="B691" t="e">
            <v>#N/A</v>
          </cell>
          <cell r="I691" t="e">
            <v>#N/A</v>
          </cell>
          <cell r="J691">
            <v>0</v>
          </cell>
          <cell r="K691" t="e">
            <v>#N/A</v>
          </cell>
          <cell r="L691" t="e">
            <v>#N/A</v>
          </cell>
          <cell r="M691"/>
          <cell r="N691"/>
        </row>
        <row r="692">
          <cell r="A692" t="str">
            <v>A5688</v>
          </cell>
          <cell r="B692" t="e">
            <v>#N/A</v>
          </cell>
          <cell r="I692" t="e">
            <v>#N/A</v>
          </cell>
          <cell r="J692">
            <v>0</v>
          </cell>
          <cell r="K692" t="e">
            <v>#N/A</v>
          </cell>
          <cell r="L692" t="e">
            <v>#N/A</v>
          </cell>
          <cell r="M692"/>
          <cell r="N692"/>
        </row>
        <row r="693">
          <cell r="A693" t="str">
            <v>A5689</v>
          </cell>
          <cell r="B693" t="e">
            <v>#N/A</v>
          </cell>
          <cell r="I693" t="e">
            <v>#N/A</v>
          </cell>
          <cell r="J693">
            <v>0</v>
          </cell>
          <cell r="K693" t="e">
            <v>#N/A</v>
          </cell>
          <cell r="L693" t="e">
            <v>#N/A</v>
          </cell>
          <cell r="M693"/>
          <cell r="N693"/>
        </row>
        <row r="694">
          <cell r="A694" t="str">
            <v>A5690</v>
          </cell>
          <cell r="B694" t="e">
            <v>#N/A</v>
          </cell>
          <cell r="I694" t="e">
            <v>#N/A</v>
          </cell>
          <cell r="J694">
            <v>0</v>
          </cell>
          <cell r="K694" t="e">
            <v>#N/A</v>
          </cell>
          <cell r="L694" t="e">
            <v>#N/A</v>
          </cell>
          <cell r="M694"/>
          <cell r="N694"/>
        </row>
        <row r="695">
          <cell r="A695" t="str">
            <v>A5691</v>
          </cell>
          <cell r="B695" t="e">
            <v>#N/A</v>
          </cell>
          <cell r="I695" t="e">
            <v>#N/A</v>
          </cell>
          <cell r="J695">
            <v>0</v>
          </cell>
          <cell r="K695" t="e">
            <v>#N/A</v>
          </cell>
          <cell r="L695" t="e">
            <v>#N/A</v>
          </cell>
          <cell r="M695"/>
          <cell r="N695"/>
        </row>
        <row r="696">
          <cell r="A696" t="str">
            <v>A5692</v>
          </cell>
          <cell r="B696" t="e">
            <v>#N/A</v>
          </cell>
          <cell r="I696" t="e">
            <v>#N/A</v>
          </cell>
          <cell r="J696">
            <v>0</v>
          </cell>
          <cell r="K696" t="e">
            <v>#N/A</v>
          </cell>
          <cell r="L696" t="e">
            <v>#N/A</v>
          </cell>
          <cell r="M696"/>
          <cell r="N696"/>
        </row>
        <row r="697">
          <cell r="A697" t="str">
            <v>A5693</v>
          </cell>
          <cell r="B697" t="e">
            <v>#N/A</v>
          </cell>
          <cell r="I697" t="e">
            <v>#N/A</v>
          </cell>
          <cell r="J697">
            <v>0</v>
          </cell>
          <cell r="K697" t="e">
            <v>#N/A</v>
          </cell>
          <cell r="L697" t="e">
            <v>#N/A</v>
          </cell>
          <cell r="M697"/>
          <cell r="N697"/>
        </row>
        <row r="698">
          <cell r="A698" t="str">
            <v>A5694</v>
          </cell>
          <cell r="B698" t="e">
            <v>#N/A</v>
          </cell>
          <cell r="I698" t="e">
            <v>#N/A</v>
          </cell>
          <cell r="J698">
            <v>0</v>
          </cell>
          <cell r="K698" t="e">
            <v>#N/A</v>
          </cell>
          <cell r="L698" t="e">
            <v>#N/A</v>
          </cell>
          <cell r="M698"/>
          <cell r="N698"/>
        </row>
        <row r="699">
          <cell r="A699" t="str">
            <v>A5695</v>
          </cell>
          <cell r="B699" t="e">
            <v>#N/A</v>
          </cell>
          <cell r="I699" t="e">
            <v>#N/A</v>
          </cell>
          <cell r="J699">
            <v>0</v>
          </cell>
          <cell r="K699" t="e">
            <v>#N/A</v>
          </cell>
          <cell r="L699" t="e">
            <v>#N/A</v>
          </cell>
          <cell r="M699"/>
          <cell r="N699"/>
        </row>
        <row r="700">
          <cell r="A700" t="str">
            <v>A5696</v>
          </cell>
          <cell r="B700" t="e">
            <v>#N/A</v>
          </cell>
          <cell r="I700" t="e">
            <v>#N/A</v>
          </cell>
          <cell r="J700">
            <v>0</v>
          </cell>
          <cell r="K700" t="e">
            <v>#N/A</v>
          </cell>
          <cell r="L700" t="e">
            <v>#N/A</v>
          </cell>
          <cell r="M700"/>
          <cell r="N700"/>
        </row>
        <row r="701">
          <cell r="A701" t="str">
            <v>A5697</v>
          </cell>
          <cell r="B701" t="e">
            <v>#N/A</v>
          </cell>
          <cell r="I701" t="e">
            <v>#N/A</v>
          </cell>
          <cell r="J701">
            <v>0</v>
          </cell>
          <cell r="K701" t="e">
            <v>#N/A</v>
          </cell>
          <cell r="L701" t="e">
            <v>#N/A</v>
          </cell>
          <cell r="M701"/>
          <cell r="N701"/>
        </row>
        <row r="702">
          <cell r="A702" t="str">
            <v>A5698</v>
          </cell>
          <cell r="B702" t="e">
            <v>#N/A</v>
          </cell>
          <cell r="I702" t="e">
            <v>#N/A</v>
          </cell>
          <cell r="J702">
            <v>0</v>
          </cell>
          <cell r="K702" t="e">
            <v>#N/A</v>
          </cell>
          <cell r="L702" t="e">
            <v>#N/A</v>
          </cell>
          <cell r="M702"/>
          <cell r="N702"/>
        </row>
        <row r="703">
          <cell r="A703" t="str">
            <v>A5699</v>
          </cell>
          <cell r="B703" t="e">
            <v>#N/A</v>
          </cell>
          <cell r="I703" t="e">
            <v>#N/A</v>
          </cell>
          <cell r="J703">
            <v>0</v>
          </cell>
          <cell r="K703" t="e">
            <v>#N/A</v>
          </cell>
          <cell r="L703" t="e">
            <v>#N/A</v>
          </cell>
          <cell r="M703"/>
          <cell r="N703"/>
        </row>
        <row r="704">
          <cell r="A704" t="str">
            <v>A5700</v>
          </cell>
          <cell r="B704" t="e">
            <v>#N/A</v>
          </cell>
          <cell r="I704" t="e">
            <v>#N/A</v>
          </cell>
          <cell r="J704">
            <v>0</v>
          </cell>
          <cell r="K704" t="e">
            <v>#N/A</v>
          </cell>
          <cell r="L704" t="e">
            <v>#N/A</v>
          </cell>
          <cell r="M704"/>
          <cell r="N704"/>
        </row>
        <row r="705">
          <cell r="A705" t="str">
            <v>A5701</v>
          </cell>
          <cell r="B705" t="e">
            <v>#N/A</v>
          </cell>
          <cell r="I705" t="e">
            <v>#N/A</v>
          </cell>
          <cell r="J705">
            <v>0</v>
          </cell>
          <cell r="K705" t="e">
            <v>#N/A</v>
          </cell>
          <cell r="L705" t="e">
            <v>#N/A</v>
          </cell>
          <cell r="M705"/>
          <cell r="N705"/>
        </row>
        <row r="706">
          <cell r="A706" t="str">
            <v>A5702</v>
          </cell>
          <cell r="B706" t="e">
            <v>#N/A</v>
          </cell>
          <cell r="I706" t="e">
            <v>#N/A</v>
          </cell>
          <cell r="J706">
            <v>0</v>
          </cell>
          <cell r="K706" t="e">
            <v>#N/A</v>
          </cell>
          <cell r="L706" t="e">
            <v>#N/A</v>
          </cell>
          <cell r="M706"/>
          <cell r="N706"/>
        </row>
        <row r="707">
          <cell r="A707" t="str">
            <v>A5703</v>
          </cell>
          <cell r="B707" t="e">
            <v>#N/A</v>
          </cell>
          <cell r="I707" t="e">
            <v>#N/A</v>
          </cell>
          <cell r="J707">
            <v>0</v>
          </cell>
          <cell r="K707" t="e">
            <v>#N/A</v>
          </cell>
          <cell r="L707" t="e">
            <v>#N/A</v>
          </cell>
          <cell r="M707"/>
          <cell r="N707"/>
        </row>
        <row r="708">
          <cell r="A708" t="str">
            <v>A5704</v>
          </cell>
          <cell r="B708" t="e">
            <v>#N/A</v>
          </cell>
          <cell r="I708" t="e">
            <v>#N/A</v>
          </cell>
          <cell r="J708">
            <v>0</v>
          </cell>
          <cell r="K708" t="e">
            <v>#N/A</v>
          </cell>
          <cell r="L708" t="e">
            <v>#N/A</v>
          </cell>
          <cell r="M708"/>
          <cell r="N708"/>
        </row>
        <row r="709">
          <cell r="A709" t="str">
            <v>A5705</v>
          </cell>
          <cell r="B709" t="e">
            <v>#N/A</v>
          </cell>
          <cell r="I709" t="e">
            <v>#N/A</v>
          </cell>
          <cell r="J709">
            <v>0</v>
          </cell>
          <cell r="K709" t="e">
            <v>#N/A</v>
          </cell>
          <cell r="L709" t="e">
            <v>#N/A</v>
          </cell>
          <cell r="M709"/>
          <cell r="N709"/>
        </row>
        <row r="710">
          <cell r="A710" t="str">
            <v>A5706</v>
          </cell>
          <cell r="B710" t="e">
            <v>#N/A</v>
          </cell>
          <cell r="I710" t="e">
            <v>#N/A</v>
          </cell>
          <cell r="J710">
            <v>0</v>
          </cell>
          <cell r="K710" t="e">
            <v>#N/A</v>
          </cell>
          <cell r="L710" t="e">
            <v>#N/A</v>
          </cell>
          <cell r="M710"/>
          <cell r="N710"/>
        </row>
        <row r="711">
          <cell r="A711" t="str">
            <v>A5707</v>
          </cell>
          <cell r="B711" t="e">
            <v>#N/A</v>
          </cell>
          <cell r="I711" t="e">
            <v>#N/A</v>
          </cell>
          <cell r="J711">
            <v>0</v>
          </cell>
          <cell r="K711" t="e">
            <v>#N/A</v>
          </cell>
          <cell r="L711" t="e">
            <v>#N/A</v>
          </cell>
          <cell r="M711"/>
          <cell r="N711"/>
        </row>
        <row r="712">
          <cell r="A712" t="str">
            <v>A5708</v>
          </cell>
          <cell r="B712" t="e">
            <v>#N/A</v>
          </cell>
          <cell r="I712" t="e">
            <v>#N/A</v>
          </cell>
          <cell r="J712">
            <v>0</v>
          </cell>
          <cell r="K712" t="e">
            <v>#N/A</v>
          </cell>
          <cell r="L712" t="e">
            <v>#N/A</v>
          </cell>
          <cell r="M712"/>
          <cell r="N712"/>
        </row>
        <row r="713">
          <cell r="A713" t="str">
            <v>A5709</v>
          </cell>
          <cell r="B713" t="e">
            <v>#N/A</v>
          </cell>
          <cell r="I713" t="e">
            <v>#N/A</v>
          </cell>
          <cell r="J713">
            <v>0</v>
          </cell>
          <cell r="K713" t="e">
            <v>#N/A</v>
          </cell>
          <cell r="L713" t="e">
            <v>#N/A</v>
          </cell>
          <cell r="M713"/>
          <cell r="N713"/>
        </row>
        <row r="714">
          <cell r="A714" t="str">
            <v>A5710</v>
          </cell>
          <cell r="B714" t="e">
            <v>#N/A</v>
          </cell>
          <cell r="I714" t="e">
            <v>#N/A</v>
          </cell>
          <cell r="J714">
            <v>0</v>
          </cell>
          <cell r="K714" t="e">
            <v>#N/A</v>
          </cell>
          <cell r="L714" t="e">
            <v>#N/A</v>
          </cell>
          <cell r="M714"/>
          <cell r="N714"/>
        </row>
        <row r="715">
          <cell r="A715" t="str">
            <v>A5711</v>
          </cell>
          <cell r="B715" t="e">
            <v>#N/A</v>
          </cell>
          <cell r="I715" t="e">
            <v>#N/A</v>
          </cell>
          <cell r="J715">
            <v>0</v>
          </cell>
          <cell r="K715" t="e">
            <v>#N/A</v>
          </cell>
          <cell r="L715" t="e">
            <v>#N/A</v>
          </cell>
          <cell r="M715"/>
          <cell r="N715"/>
        </row>
        <row r="716">
          <cell r="A716" t="str">
            <v>A5712</v>
          </cell>
          <cell r="B716" t="e">
            <v>#N/A</v>
          </cell>
          <cell r="I716" t="e">
            <v>#N/A</v>
          </cell>
          <cell r="J716">
            <v>0</v>
          </cell>
          <cell r="K716" t="e">
            <v>#N/A</v>
          </cell>
          <cell r="L716" t="e">
            <v>#N/A</v>
          </cell>
          <cell r="M716"/>
          <cell r="N716"/>
        </row>
        <row r="717">
          <cell r="A717" t="str">
            <v>A5713</v>
          </cell>
          <cell r="B717" t="e">
            <v>#N/A</v>
          </cell>
          <cell r="I717" t="e">
            <v>#N/A</v>
          </cell>
          <cell r="J717">
            <v>0</v>
          </cell>
          <cell r="K717" t="e">
            <v>#N/A</v>
          </cell>
          <cell r="L717" t="e">
            <v>#N/A</v>
          </cell>
          <cell r="M717"/>
          <cell r="N717"/>
        </row>
        <row r="718">
          <cell r="A718" t="str">
            <v>A5714</v>
          </cell>
          <cell r="B718" t="e">
            <v>#N/A</v>
          </cell>
          <cell r="I718" t="e">
            <v>#N/A</v>
          </cell>
          <cell r="J718">
            <v>0</v>
          </cell>
          <cell r="K718" t="e">
            <v>#N/A</v>
          </cell>
          <cell r="L718" t="e">
            <v>#N/A</v>
          </cell>
          <cell r="M718"/>
          <cell r="N718"/>
        </row>
        <row r="719">
          <cell r="A719" t="str">
            <v>A5715</v>
          </cell>
          <cell r="B719" t="e">
            <v>#N/A</v>
          </cell>
          <cell r="I719" t="e">
            <v>#N/A</v>
          </cell>
          <cell r="J719">
            <v>0</v>
          </cell>
          <cell r="K719" t="e">
            <v>#N/A</v>
          </cell>
          <cell r="L719" t="e">
            <v>#N/A</v>
          </cell>
          <cell r="M719"/>
          <cell r="N719"/>
        </row>
        <row r="720">
          <cell r="A720" t="str">
            <v>A5716</v>
          </cell>
          <cell r="B720" t="e">
            <v>#N/A</v>
          </cell>
          <cell r="I720" t="e">
            <v>#N/A</v>
          </cell>
          <cell r="J720">
            <v>0</v>
          </cell>
          <cell r="K720" t="e">
            <v>#N/A</v>
          </cell>
          <cell r="L720" t="e">
            <v>#N/A</v>
          </cell>
          <cell r="M720"/>
          <cell r="N720"/>
        </row>
        <row r="721">
          <cell r="A721" t="str">
            <v>A5717</v>
          </cell>
          <cell r="B721" t="e">
            <v>#N/A</v>
          </cell>
          <cell r="I721" t="e">
            <v>#N/A</v>
          </cell>
          <cell r="J721">
            <v>0</v>
          </cell>
          <cell r="K721" t="e">
            <v>#N/A</v>
          </cell>
          <cell r="L721" t="e">
            <v>#N/A</v>
          </cell>
          <cell r="M721"/>
          <cell r="N721"/>
        </row>
        <row r="722">
          <cell r="A722" t="str">
            <v>A5718</v>
          </cell>
          <cell r="B722" t="e">
            <v>#N/A</v>
          </cell>
          <cell r="I722" t="e">
            <v>#N/A</v>
          </cell>
          <cell r="J722">
            <v>0</v>
          </cell>
          <cell r="K722" t="e">
            <v>#N/A</v>
          </cell>
          <cell r="L722" t="e">
            <v>#N/A</v>
          </cell>
          <cell r="M722"/>
          <cell r="N722"/>
        </row>
        <row r="723">
          <cell r="A723" t="str">
            <v>A5719</v>
          </cell>
          <cell r="B723" t="e">
            <v>#N/A</v>
          </cell>
          <cell r="I723" t="e">
            <v>#N/A</v>
          </cell>
          <cell r="J723">
            <v>0</v>
          </cell>
          <cell r="K723" t="e">
            <v>#N/A</v>
          </cell>
          <cell r="L723" t="e">
            <v>#N/A</v>
          </cell>
          <cell r="M723"/>
          <cell r="N723"/>
        </row>
        <row r="724">
          <cell r="A724" t="str">
            <v>A5720</v>
          </cell>
          <cell r="B724" t="e">
            <v>#N/A</v>
          </cell>
          <cell r="I724" t="e">
            <v>#N/A</v>
          </cell>
          <cell r="J724">
            <v>0</v>
          </cell>
          <cell r="K724" t="e">
            <v>#N/A</v>
          </cell>
          <cell r="L724" t="e">
            <v>#N/A</v>
          </cell>
          <cell r="M724"/>
          <cell r="N724"/>
        </row>
        <row r="725">
          <cell r="A725" t="str">
            <v>A5721</v>
          </cell>
          <cell r="B725" t="e">
            <v>#N/A</v>
          </cell>
          <cell r="I725" t="e">
            <v>#N/A</v>
          </cell>
          <cell r="J725">
            <v>0</v>
          </cell>
          <cell r="K725" t="e">
            <v>#N/A</v>
          </cell>
          <cell r="L725" t="e">
            <v>#N/A</v>
          </cell>
          <cell r="M725"/>
          <cell r="N725"/>
        </row>
        <row r="726">
          <cell r="A726" t="str">
            <v>A5722</v>
          </cell>
          <cell r="B726" t="e">
            <v>#N/A</v>
          </cell>
          <cell r="I726" t="e">
            <v>#N/A</v>
          </cell>
          <cell r="J726">
            <v>0</v>
          </cell>
          <cell r="K726" t="e">
            <v>#N/A</v>
          </cell>
          <cell r="L726" t="e">
            <v>#N/A</v>
          </cell>
          <cell r="M726"/>
          <cell r="N726"/>
        </row>
        <row r="727">
          <cell r="A727" t="str">
            <v>A5723</v>
          </cell>
          <cell r="B727" t="e">
            <v>#N/A</v>
          </cell>
          <cell r="I727" t="e">
            <v>#N/A</v>
          </cell>
          <cell r="J727">
            <v>0</v>
          </cell>
          <cell r="K727" t="e">
            <v>#N/A</v>
          </cell>
          <cell r="L727" t="e">
            <v>#N/A</v>
          </cell>
          <cell r="M727"/>
          <cell r="N727"/>
        </row>
        <row r="728">
          <cell r="A728" t="str">
            <v>A5724</v>
          </cell>
          <cell r="B728" t="e">
            <v>#N/A</v>
          </cell>
          <cell r="I728" t="e">
            <v>#N/A</v>
          </cell>
          <cell r="J728">
            <v>0</v>
          </cell>
          <cell r="K728" t="e">
            <v>#N/A</v>
          </cell>
          <cell r="L728" t="e">
            <v>#N/A</v>
          </cell>
          <cell r="M728"/>
          <cell r="N728"/>
        </row>
        <row r="729">
          <cell r="A729" t="str">
            <v>A5725</v>
          </cell>
          <cell r="B729" t="e">
            <v>#N/A</v>
          </cell>
          <cell r="I729" t="e">
            <v>#N/A</v>
          </cell>
          <cell r="J729">
            <v>0</v>
          </cell>
          <cell r="K729" t="e">
            <v>#N/A</v>
          </cell>
          <cell r="L729" t="e">
            <v>#N/A</v>
          </cell>
          <cell r="M729"/>
          <cell r="N729"/>
        </row>
        <row r="730">
          <cell r="A730" t="str">
            <v>A5726</v>
          </cell>
          <cell r="B730" t="e">
            <v>#N/A</v>
          </cell>
          <cell r="I730" t="e">
            <v>#N/A</v>
          </cell>
          <cell r="J730">
            <v>0</v>
          </cell>
          <cell r="K730" t="e">
            <v>#N/A</v>
          </cell>
          <cell r="L730" t="e">
            <v>#N/A</v>
          </cell>
          <cell r="M730"/>
          <cell r="N730"/>
        </row>
        <row r="731">
          <cell r="A731" t="str">
            <v>A5727</v>
          </cell>
          <cell r="B731" t="e">
            <v>#N/A</v>
          </cell>
          <cell r="I731" t="e">
            <v>#N/A</v>
          </cell>
          <cell r="J731">
            <v>0</v>
          </cell>
          <cell r="K731" t="e">
            <v>#N/A</v>
          </cell>
          <cell r="L731" t="e">
            <v>#N/A</v>
          </cell>
          <cell r="M731"/>
          <cell r="N731"/>
        </row>
        <row r="732">
          <cell r="A732" t="str">
            <v>A5728</v>
          </cell>
          <cell r="B732" t="e">
            <v>#N/A</v>
          </cell>
          <cell r="I732" t="e">
            <v>#N/A</v>
          </cell>
          <cell r="J732">
            <v>0</v>
          </cell>
          <cell r="K732" t="e">
            <v>#N/A</v>
          </cell>
          <cell r="L732" t="e">
            <v>#N/A</v>
          </cell>
          <cell r="M732"/>
          <cell r="N732"/>
        </row>
        <row r="733">
          <cell r="A733" t="str">
            <v>A5729</v>
          </cell>
          <cell r="B733" t="e">
            <v>#N/A</v>
          </cell>
          <cell r="I733" t="e">
            <v>#N/A</v>
          </cell>
          <cell r="J733">
            <v>0</v>
          </cell>
          <cell r="K733" t="e">
            <v>#N/A</v>
          </cell>
          <cell r="L733" t="e">
            <v>#N/A</v>
          </cell>
          <cell r="M733"/>
          <cell r="N733"/>
        </row>
        <row r="734">
          <cell r="A734" t="str">
            <v>A5730</v>
          </cell>
          <cell r="B734" t="e">
            <v>#N/A</v>
          </cell>
          <cell r="I734" t="e">
            <v>#N/A</v>
          </cell>
          <cell r="J734">
            <v>0</v>
          </cell>
          <cell r="K734" t="e">
            <v>#N/A</v>
          </cell>
          <cell r="L734" t="e">
            <v>#N/A</v>
          </cell>
          <cell r="M734"/>
          <cell r="N734"/>
        </row>
        <row r="735">
          <cell r="A735" t="str">
            <v>A5731</v>
          </cell>
          <cell r="B735" t="e">
            <v>#N/A</v>
          </cell>
          <cell r="I735" t="e">
            <v>#N/A</v>
          </cell>
          <cell r="J735">
            <v>0</v>
          </cell>
          <cell r="K735" t="e">
            <v>#N/A</v>
          </cell>
          <cell r="L735" t="e">
            <v>#N/A</v>
          </cell>
          <cell r="M735"/>
          <cell r="N735"/>
        </row>
        <row r="736">
          <cell r="A736" t="str">
            <v>A5732</v>
          </cell>
          <cell r="B736" t="e">
            <v>#N/A</v>
          </cell>
          <cell r="I736" t="e">
            <v>#N/A</v>
          </cell>
          <cell r="J736">
            <v>0</v>
          </cell>
          <cell r="K736" t="e">
            <v>#N/A</v>
          </cell>
          <cell r="L736" t="e">
            <v>#N/A</v>
          </cell>
          <cell r="M736"/>
          <cell r="N736"/>
        </row>
        <row r="737">
          <cell r="A737" t="str">
            <v>A5733</v>
          </cell>
          <cell r="B737" t="e">
            <v>#N/A</v>
          </cell>
          <cell r="I737" t="e">
            <v>#N/A</v>
          </cell>
          <cell r="J737">
            <v>0</v>
          </cell>
          <cell r="K737" t="e">
            <v>#N/A</v>
          </cell>
          <cell r="L737" t="e">
            <v>#N/A</v>
          </cell>
          <cell r="M737"/>
          <cell r="N737"/>
        </row>
        <row r="738">
          <cell r="A738" t="str">
            <v>A5734</v>
          </cell>
          <cell r="B738" t="e">
            <v>#N/A</v>
          </cell>
          <cell r="I738" t="e">
            <v>#N/A</v>
          </cell>
          <cell r="J738">
            <v>0</v>
          </cell>
          <cell r="K738" t="e">
            <v>#N/A</v>
          </cell>
          <cell r="L738" t="e">
            <v>#N/A</v>
          </cell>
          <cell r="M738"/>
          <cell r="N738"/>
        </row>
        <row r="739">
          <cell r="A739" t="str">
            <v>A5735</v>
          </cell>
          <cell r="B739" t="e">
            <v>#N/A</v>
          </cell>
          <cell r="I739" t="e">
            <v>#N/A</v>
          </cell>
          <cell r="J739">
            <v>0</v>
          </cell>
          <cell r="K739" t="e">
            <v>#N/A</v>
          </cell>
          <cell r="L739" t="e">
            <v>#N/A</v>
          </cell>
          <cell r="M739"/>
          <cell r="N739"/>
        </row>
        <row r="740">
          <cell r="A740" t="str">
            <v>A5736</v>
          </cell>
          <cell r="B740" t="e">
            <v>#N/A</v>
          </cell>
          <cell r="I740" t="e">
            <v>#N/A</v>
          </cell>
          <cell r="J740">
            <v>0</v>
          </cell>
          <cell r="K740" t="e">
            <v>#N/A</v>
          </cell>
          <cell r="L740" t="e">
            <v>#N/A</v>
          </cell>
          <cell r="M740"/>
          <cell r="N740"/>
        </row>
        <row r="741">
          <cell r="A741" t="str">
            <v>A5737</v>
          </cell>
          <cell r="B741" t="e">
            <v>#N/A</v>
          </cell>
          <cell r="I741" t="e">
            <v>#N/A</v>
          </cell>
          <cell r="J741">
            <v>0</v>
          </cell>
          <cell r="K741" t="e">
            <v>#N/A</v>
          </cell>
          <cell r="L741" t="e">
            <v>#N/A</v>
          </cell>
          <cell r="M741"/>
          <cell r="N741"/>
        </row>
        <row r="742">
          <cell r="A742" t="str">
            <v>A5738</v>
          </cell>
          <cell r="B742" t="e">
            <v>#N/A</v>
          </cell>
          <cell r="I742" t="e">
            <v>#N/A</v>
          </cell>
          <cell r="J742">
            <v>0</v>
          </cell>
          <cell r="K742" t="e">
            <v>#N/A</v>
          </cell>
          <cell r="L742" t="e">
            <v>#N/A</v>
          </cell>
          <cell r="M742"/>
          <cell r="N742"/>
        </row>
        <row r="743">
          <cell r="A743" t="str">
            <v>A5739</v>
          </cell>
          <cell r="B743" t="e">
            <v>#N/A</v>
          </cell>
          <cell r="I743" t="e">
            <v>#N/A</v>
          </cell>
          <cell r="J743">
            <v>0</v>
          </cell>
          <cell r="K743" t="e">
            <v>#N/A</v>
          </cell>
          <cell r="L743" t="e">
            <v>#N/A</v>
          </cell>
          <cell r="M743"/>
          <cell r="N743"/>
        </row>
        <row r="744">
          <cell r="A744" t="str">
            <v>A5740</v>
          </cell>
          <cell r="B744" t="e">
            <v>#N/A</v>
          </cell>
          <cell r="I744" t="e">
            <v>#N/A</v>
          </cell>
          <cell r="J744">
            <v>0</v>
          </cell>
          <cell r="K744" t="e">
            <v>#N/A</v>
          </cell>
          <cell r="L744" t="e">
            <v>#N/A</v>
          </cell>
          <cell r="M744"/>
          <cell r="N744"/>
        </row>
        <row r="745">
          <cell r="A745" t="str">
            <v>A5741</v>
          </cell>
          <cell r="B745" t="e">
            <v>#N/A</v>
          </cell>
          <cell r="I745" t="e">
            <v>#N/A</v>
          </cell>
          <cell r="J745">
            <v>0</v>
          </cell>
          <cell r="K745" t="e">
            <v>#N/A</v>
          </cell>
          <cell r="L745" t="e">
            <v>#N/A</v>
          </cell>
          <cell r="M745"/>
          <cell r="N745"/>
        </row>
        <row r="746">
          <cell r="A746" t="str">
            <v>A5742</v>
          </cell>
          <cell r="B746" t="e">
            <v>#N/A</v>
          </cell>
          <cell r="I746" t="e">
            <v>#N/A</v>
          </cell>
          <cell r="J746">
            <v>0</v>
          </cell>
          <cell r="K746" t="e">
            <v>#N/A</v>
          </cell>
          <cell r="L746" t="e">
            <v>#N/A</v>
          </cell>
          <cell r="M746"/>
          <cell r="N746"/>
        </row>
        <row r="747">
          <cell r="A747" t="str">
            <v>A5743</v>
          </cell>
          <cell r="B747" t="e">
            <v>#N/A</v>
          </cell>
          <cell r="I747" t="e">
            <v>#N/A</v>
          </cell>
          <cell r="J747">
            <v>0</v>
          </cell>
          <cell r="K747" t="e">
            <v>#N/A</v>
          </cell>
          <cell r="L747" t="e">
            <v>#N/A</v>
          </cell>
          <cell r="M747"/>
          <cell r="N747"/>
        </row>
        <row r="748">
          <cell r="A748" t="str">
            <v>A5744</v>
          </cell>
          <cell r="B748" t="e">
            <v>#N/A</v>
          </cell>
          <cell r="I748" t="e">
            <v>#N/A</v>
          </cell>
          <cell r="J748">
            <v>0</v>
          </cell>
          <cell r="K748" t="e">
            <v>#N/A</v>
          </cell>
          <cell r="L748" t="e">
            <v>#N/A</v>
          </cell>
          <cell r="M748"/>
          <cell r="N748"/>
        </row>
        <row r="749">
          <cell r="A749" t="str">
            <v>A5745</v>
          </cell>
          <cell r="B749" t="e">
            <v>#N/A</v>
          </cell>
          <cell r="I749" t="e">
            <v>#N/A</v>
          </cell>
          <cell r="J749">
            <v>0</v>
          </cell>
          <cell r="K749" t="e">
            <v>#N/A</v>
          </cell>
          <cell r="L749" t="e">
            <v>#N/A</v>
          </cell>
          <cell r="M749"/>
          <cell r="N749"/>
        </row>
        <row r="750">
          <cell r="A750" t="str">
            <v>A5746</v>
          </cell>
          <cell r="B750" t="e">
            <v>#N/A</v>
          </cell>
          <cell r="I750" t="e">
            <v>#N/A</v>
          </cell>
          <cell r="J750">
            <v>0</v>
          </cell>
          <cell r="K750" t="e">
            <v>#N/A</v>
          </cell>
          <cell r="L750" t="e">
            <v>#N/A</v>
          </cell>
          <cell r="M750"/>
          <cell r="N750"/>
        </row>
        <row r="751">
          <cell r="A751" t="str">
            <v>A5747</v>
          </cell>
          <cell r="B751" t="e">
            <v>#N/A</v>
          </cell>
          <cell r="I751" t="e">
            <v>#N/A</v>
          </cell>
          <cell r="J751">
            <v>0</v>
          </cell>
          <cell r="K751" t="e">
            <v>#N/A</v>
          </cell>
          <cell r="L751" t="e">
            <v>#N/A</v>
          </cell>
          <cell r="M751"/>
          <cell r="N751"/>
        </row>
        <row r="752">
          <cell r="A752" t="str">
            <v>A5748</v>
          </cell>
          <cell r="B752" t="e">
            <v>#N/A</v>
          </cell>
          <cell r="I752" t="e">
            <v>#N/A</v>
          </cell>
          <cell r="J752">
            <v>0</v>
          </cell>
          <cell r="K752" t="e">
            <v>#N/A</v>
          </cell>
          <cell r="L752" t="e">
            <v>#N/A</v>
          </cell>
          <cell r="M752"/>
          <cell r="N752"/>
        </row>
        <row r="753">
          <cell r="A753" t="str">
            <v>A5749</v>
          </cell>
          <cell r="B753" t="e">
            <v>#N/A</v>
          </cell>
          <cell r="I753" t="e">
            <v>#N/A</v>
          </cell>
          <cell r="J753">
            <v>0</v>
          </cell>
          <cell r="K753" t="e">
            <v>#N/A</v>
          </cell>
          <cell r="L753" t="e">
            <v>#N/A</v>
          </cell>
          <cell r="M753"/>
          <cell r="N753"/>
        </row>
        <row r="754">
          <cell r="A754" t="str">
            <v>A5750</v>
          </cell>
          <cell r="B754" t="e">
            <v>#N/A</v>
          </cell>
          <cell r="I754" t="e">
            <v>#N/A</v>
          </cell>
          <cell r="J754">
            <v>0</v>
          </cell>
          <cell r="K754" t="e">
            <v>#N/A</v>
          </cell>
          <cell r="L754" t="e">
            <v>#N/A</v>
          </cell>
          <cell r="M754"/>
          <cell r="N754"/>
        </row>
        <row r="755">
          <cell r="A755" t="str">
            <v>A5751</v>
          </cell>
          <cell r="B755" t="e">
            <v>#N/A</v>
          </cell>
          <cell r="I755" t="e">
            <v>#N/A</v>
          </cell>
          <cell r="J755">
            <v>0</v>
          </cell>
          <cell r="K755" t="e">
            <v>#N/A</v>
          </cell>
          <cell r="L755" t="e">
            <v>#N/A</v>
          </cell>
          <cell r="M755"/>
          <cell r="N755"/>
        </row>
        <row r="756">
          <cell r="A756" t="str">
            <v>A5752</v>
          </cell>
          <cell r="B756" t="e">
            <v>#N/A</v>
          </cell>
          <cell r="I756" t="e">
            <v>#N/A</v>
          </cell>
          <cell r="J756">
            <v>0</v>
          </cell>
          <cell r="K756" t="e">
            <v>#N/A</v>
          </cell>
          <cell r="L756" t="e">
            <v>#N/A</v>
          </cell>
          <cell r="M756"/>
          <cell r="N756"/>
        </row>
        <row r="757">
          <cell r="A757" t="str">
            <v>A5753</v>
          </cell>
          <cell r="B757" t="e">
            <v>#N/A</v>
          </cell>
          <cell r="I757" t="e">
            <v>#N/A</v>
          </cell>
          <cell r="J757">
            <v>0</v>
          </cell>
          <cell r="K757" t="e">
            <v>#N/A</v>
          </cell>
          <cell r="L757" t="e">
            <v>#N/A</v>
          </cell>
          <cell r="M757"/>
          <cell r="N757"/>
        </row>
        <row r="758">
          <cell r="A758" t="str">
            <v>A5754</v>
          </cell>
          <cell r="B758" t="e">
            <v>#N/A</v>
          </cell>
          <cell r="I758" t="e">
            <v>#N/A</v>
          </cell>
          <cell r="J758">
            <v>0</v>
          </cell>
          <cell r="K758" t="e">
            <v>#N/A</v>
          </cell>
          <cell r="L758" t="e">
            <v>#N/A</v>
          </cell>
          <cell r="M758"/>
          <cell r="N758"/>
        </row>
        <row r="759">
          <cell r="A759" t="str">
            <v>A5755</v>
          </cell>
          <cell r="B759" t="e">
            <v>#N/A</v>
          </cell>
          <cell r="I759" t="e">
            <v>#N/A</v>
          </cell>
          <cell r="J759">
            <v>0</v>
          </cell>
          <cell r="K759" t="e">
            <v>#N/A</v>
          </cell>
          <cell r="L759" t="e">
            <v>#N/A</v>
          </cell>
          <cell r="M759"/>
          <cell r="N759"/>
        </row>
        <row r="760">
          <cell r="A760" t="str">
            <v>A5756</v>
          </cell>
          <cell r="B760" t="e">
            <v>#N/A</v>
          </cell>
          <cell r="I760" t="e">
            <v>#N/A</v>
          </cell>
          <cell r="J760">
            <v>0</v>
          </cell>
          <cell r="K760" t="e">
            <v>#N/A</v>
          </cell>
          <cell r="L760" t="e">
            <v>#N/A</v>
          </cell>
          <cell r="M760"/>
          <cell r="N760"/>
        </row>
        <row r="761">
          <cell r="A761" t="str">
            <v>A5757</v>
          </cell>
          <cell r="B761" t="e">
            <v>#N/A</v>
          </cell>
          <cell r="I761" t="e">
            <v>#N/A</v>
          </cell>
          <cell r="J761">
            <v>0</v>
          </cell>
          <cell r="K761" t="e">
            <v>#N/A</v>
          </cell>
          <cell r="L761" t="e">
            <v>#N/A</v>
          </cell>
          <cell r="M761"/>
          <cell r="N761"/>
        </row>
        <row r="762">
          <cell r="A762" t="str">
            <v>A5758</v>
          </cell>
          <cell r="B762" t="e">
            <v>#N/A</v>
          </cell>
          <cell r="I762" t="e">
            <v>#N/A</v>
          </cell>
          <cell r="J762">
            <v>0</v>
          </cell>
          <cell r="K762" t="e">
            <v>#N/A</v>
          </cell>
          <cell r="L762" t="e">
            <v>#N/A</v>
          </cell>
          <cell r="M762"/>
          <cell r="N762"/>
        </row>
        <row r="763">
          <cell r="A763" t="str">
            <v>A5759</v>
          </cell>
          <cell r="B763" t="e">
            <v>#N/A</v>
          </cell>
          <cell r="I763" t="e">
            <v>#N/A</v>
          </cell>
          <cell r="J763">
            <v>0</v>
          </cell>
          <cell r="K763" t="e">
            <v>#N/A</v>
          </cell>
          <cell r="L763" t="e">
            <v>#N/A</v>
          </cell>
          <cell r="M763"/>
          <cell r="N763"/>
        </row>
        <row r="764">
          <cell r="A764" t="str">
            <v>A5760</v>
          </cell>
          <cell r="B764" t="e">
            <v>#N/A</v>
          </cell>
          <cell r="I764" t="e">
            <v>#N/A</v>
          </cell>
          <cell r="J764">
            <v>0</v>
          </cell>
          <cell r="K764" t="e">
            <v>#N/A</v>
          </cell>
          <cell r="L764" t="e">
            <v>#N/A</v>
          </cell>
          <cell r="M764"/>
          <cell r="N764"/>
        </row>
        <row r="765">
          <cell r="A765" t="str">
            <v>A5761</v>
          </cell>
          <cell r="B765" t="e">
            <v>#N/A</v>
          </cell>
          <cell r="I765" t="e">
            <v>#N/A</v>
          </cell>
          <cell r="J765">
            <v>0</v>
          </cell>
          <cell r="K765" t="e">
            <v>#N/A</v>
          </cell>
          <cell r="L765" t="e">
            <v>#N/A</v>
          </cell>
          <cell r="M765"/>
          <cell r="N765"/>
        </row>
        <row r="766">
          <cell r="A766" t="str">
            <v>A5762</v>
          </cell>
          <cell r="B766" t="e">
            <v>#N/A</v>
          </cell>
          <cell r="I766" t="e">
            <v>#N/A</v>
          </cell>
          <cell r="J766">
            <v>0</v>
          </cell>
          <cell r="K766" t="e">
            <v>#N/A</v>
          </cell>
          <cell r="L766" t="e">
            <v>#N/A</v>
          </cell>
          <cell r="M766"/>
          <cell r="N766"/>
        </row>
        <row r="767">
          <cell r="A767" t="str">
            <v>A5763</v>
          </cell>
          <cell r="B767" t="e">
            <v>#N/A</v>
          </cell>
          <cell r="I767" t="e">
            <v>#N/A</v>
          </cell>
          <cell r="J767">
            <v>0</v>
          </cell>
          <cell r="K767" t="e">
            <v>#N/A</v>
          </cell>
          <cell r="L767" t="e">
            <v>#N/A</v>
          </cell>
          <cell r="M767"/>
          <cell r="N767"/>
        </row>
        <row r="768">
          <cell r="A768" t="str">
            <v>A5764</v>
          </cell>
          <cell r="B768" t="e">
            <v>#N/A</v>
          </cell>
          <cell r="I768" t="e">
            <v>#N/A</v>
          </cell>
          <cell r="J768">
            <v>0</v>
          </cell>
          <cell r="K768" t="e">
            <v>#N/A</v>
          </cell>
          <cell r="L768" t="e">
            <v>#N/A</v>
          </cell>
          <cell r="M768"/>
          <cell r="N768"/>
        </row>
        <row r="769">
          <cell r="A769" t="str">
            <v>A5765</v>
          </cell>
          <cell r="B769" t="e">
            <v>#N/A</v>
          </cell>
          <cell r="I769" t="e">
            <v>#N/A</v>
          </cell>
          <cell r="J769">
            <v>0</v>
          </cell>
          <cell r="K769" t="e">
            <v>#N/A</v>
          </cell>
          <cell r="L769" t="e">
            <v>#N/A</v>
          </cell>
          <cell r="M769"/>
          <cell r="N769"/>
        </row>
        <row r="770">
          <cell r="A770" t="str">
            <v>A5766</v>
          </cell>
          <cell r="B770" t="e">
            <v>#N/A</v>
          </cell>
          <cell r="I770" t="e">
            <v>#N/A</v>
          </cell>
          <cell r="J770">
            <v>0</v>
          </cell>
          <cell r="K770" t="e">
            <v>#N/A</v>
          </cell>
          <cell r="L770" t="e">
            <v>#N/A</v>
          </cell>
          <cell r="M770"/>
          <cell r="N770"/>
        </row>
        <row r="771">
          <cell r="A771" t="str">
            <v>A5767</v>
          </cell>
          <cell r="B771" t="e">
            <v>#N/A</v>
          </cell>
          <cell r="I771" t="e">
            <v>#N/A</v>
          </cell>
          <cell r="J771">
            <v>0</v>
          </cell>
          <cell r="K771" t="e">
            <v>#N/A</v>
          </cell>
          <cell r="L771" t="e">
            <v>#N/A</v>
          </cell>
          <cell r="M771"/>
          <cell r="N771"/>
        </row>
        <row r="772">
          <cell r="A772" t="str">
            <v>A5768</v>
          </cell>
          <cell r="B772" t="e">
            <v>#N/A</v>
          </cell>
          <cell r="I772" t="e">
            <v>#N/A</v>
          </cell>
          <cell r="J772">
            <v>0</v>
          </cell>
          <cell r="K772" t="e">
            <v>#N/A</v>
          </cell>
          <cell r="L772" t="e">
            <v>#N/A</v>
          </cell>
          <cell r="M772"/>
          <cell r="N772"/>
        </row>
        <row r="773">
          <cell r="A773" t="str">
            <v>A5769</v>
          </cell>
          <cell r="B773" t="e">
            <v>#N/A</v>
          </cell>
          <cell r="I773" t="e">
            <v>#N/A</v>
          </cell>
          <cell r="J773">
            <v>0</v>
          </cell>
          <cell r="K773" t="e">
            <v>#N/A</v>
          </cell>
          <cell r="L773" t="e">
            <v>#N/A</v>
          </cell>
          <cell r="M773"/>
          <cell r="N773"/>
        </row>
        <row r="774">
          <cell r="A774" t="str">
            <v>A5770</v>
          </cell>
          <cell r="B774" t="e">
            <v>#N/A</v>
          </cell>
          <cell r="I774" t="e">
            <v>#N/A</v>
          </cell>
          <cell r="J774">
            <v>0</v>
          </cell>
          <cell r="K774" t="e">
            <v>#N/A</v>
          </cell>
          <cell r="L774" t="e">
            <v>#N/A</v>
          </cell>
          <cell r="M774"/>
          <cell r="N774"/>
        </row>
        <row r="775">
          <cell r="A775" t="str">
            <v>A5771</v>
          </cell>
          <cell r="B775" t="e">
            <v>#N/A</v>
          </cell>
          <cell r="I775" t="e">
            <v>#N/A</v>
          </cell>
          <cell r="J775">
            <v>0</v>
          </cell>
          <cell r="K775" t="e">
            <v>#N/A</v>
          </cell>
          <cell r="L775" t="e">
            <v>#N/A</v>
          </cell>
          <cell r="M775"/>
          <cell r="N775"/>
        </row>
        <row r="776">
          <cell r="A776" t="str">
            <v>A5772</v>
          </cell>
          <cell r="B776" t="e">
            <v>#N/A</v>
          </cell>
          <cell r="I776" t="e">
            <v>#N/A</v>
          </cell>
          <cell r="J776">
            <v>0</v>
          </cell>
          <cell r="K776" t="e">
            <v>#N/A</v>
          </cell>
          <cell r="L776" t="e">
            <v>#N/A</v>
          </cell>
          <cell r="M776"/>
          <cell r="N776"/>
        </row>
        <row r="777">
          <cell r="A777" t="str">
            <v>A5773</v>
          </cell>
          <cell r="B777" t="e">
            <v>#N/A</v>
          </cell>
          <cell r="I777" t="e">
            <v>#N/A</v>
          </cell>
          <cell r="J777">
            <v>0</v>
          </cell>
          <cell r="K777" t="e">
            <v>#N/A</v>
          </cell>
          <cell r="L777" t="e">
            <v>#N/A</v>
          </cell>
          <cell r="M777"/>
          <cell r="N777"/>
        </row>
        <row r="778">
          <cell r="A778" t="str">
            <v>A5774</v>
          </cell>
          <cell r="B778" t="e">
            <v>#N/A</v>
          </cell>
          <cell r="I778" t="e">
            <v>#N/A</v>
          </cell>
          <cell r="J778">
            <v>0</v>
          </cell>
          <cell r="K778" t="e">
            <v>#N/A</v>
          </cell>
          <cell r="L778" t="e">
            <v>#N/A</v>
          </cell>
          <cell r="M778"/>
          <cell r="N778"/>
        </row>
        <row r="779">
          <cell r="A779" t="str">
            <v>A5775</v>
          </cell>
          <cell r="B779" t="e">
            <v>#N/A</v>
          </cell>
          <cell r="I779" t="e">
            <v>#N/A</v>
          </cell>
          <cell r="J779">
            <v>0</v>
          </cell>
          <cell r="K779" t="e">
            <v>#N/A</v>
          </cell>
          <cell r="L779" t="e">
            <v>#N/A</v>
          </cell>
          <cell r="M779"/>
          <cell r="N779"/>
        </row>
        <row r="780">
          <cell r="A780" t="str">
            <v>A5776</v>
          </cell>
          <cell r="B780" t="e">
            <v>#N/A</v>
          </cell>
          <cell r="I780" t="e">
            <v>#N/A</v>
          </cell>
          <cell r="J780">
            <v>0</v>
          </cell>
          <cell r="K780" t="e">
            <v>#N/A</v>
          </cell>
          <cell r="L780" t="e">
            <v>#N/A</v>
          </cell>
          <cell r="M780"/>
          <cell r="N780"/>
        </row>
        <row r="781">
          <cell r="A781" t="str">
            <v>A5777</v>
          </cell>
          <cell r="B781" t="e">
            <v>#N/A</v>
          </cell>
          <cell r="I781" t="e">
            <v>#N/A</v>
          </cell>
          <cell r="J781">
            <v>0</v>
          </cell>
          <cell r="K781" t="e">
            <v>#N/A</v>
          </cell>
          <cell r="L781" t="e">
            <v>#N/A</v>
          </cell>
          <cell r="M781"/>
          <cell r="N781"/>
        </row>
        <row r="782">
          <cell r="A782" t="str">
            <v>A5778</v>
          </cell>
          <cell r="B782" t="e">
            <v>#N/A</v>
          </cell>
          <cell r="I782" t="e">
            <v>#N/A</v>
          </cell>
          <cell r="J782">
            <v>0</v>
          </cell>
          <cell r="K782" t="e">
            <v>#N/A</v>
          </cell>
          <cell r="L782" t="e">
            <v>#N/A</v>
          </cell>
          <cell r="M782"/>
          <cell r="N782"/>
        </row>
        <row r="783">
          <cell r="A783" t="str">
            <v>A5779</v>
          </cell>
          <cell r="B783" t="e">
            <v>#N/A</v>
          </cell>
          <cell r="I783" t="e">
            <v>#N/A</v>
          </cell>
          <cell r="J783">
            <v>0</v>
          </cell>
          <cell r="K783" t="e">
            <v>#N/A</v>
          </cell>
          <cell r="L783" t="e">
            <v>#N/A</v>
          </cell>
          <cell r="M783"/>
          <cell r="N783"/>
        </row>
        <row r="784">
          <cell r="A784" t="str">
            <v>A5780</v>
          </cell>
          <cell r="B784" t="e">
            <v>#N/A</v>
          </cell>
          <cell r="I784" t="e">
            <v>#N/A</v>
          </cell>
          <cell r="J784">
            <v>0</v>
          </cell>
          <cell r="K784" t="e">
            <v>#N/A</v>
          </cell>
          <cell r="L784" t="e">
            <v>#N/A</v>
          </cell>
          <cell r="M784"/>
          <cell r="N784"/>
        </row>
        <row r="785">
          <cell r="A785" t="str">
            <v>A5781</v>
          </cell>
          <cell r="B785" t="e">
            <v>#N/A</v>
          </cell>
          <cell r="I785" t="e">
            <v>#N/A</v>
          </cell>
          <cell r="J785">
            <v>0</v>
          </cell>
          <cell r="K785" t="e">
            <v>#N/A</v>
          </cell>
          <cell r="L785" t="e">
            <v>#N/A</v>
          </cell>
          <cell r="M785"/>
          <cell r="N785"/>
        </row>
        <row r="786">
          <cell r="A786" t="str">
            <v>A5782</v>
          </cell>
          <cell r="B786" t="e">
            <v>#N/A</v>
          </cell>
          <cell r="I786" t="e">
            <v>#N/A</v>
          </cell>
          <cell r="J786">
            <v>0</v>
          </cell>
          <cell r="K786" t="e">
            <v>#N/A</v>
          </cell>
          <cell r="L786" t="e">
            <v>#N/A</v>
          </cell>
          <cell r="M786"/>
          <cell r="N786"/>
        </row>
        <row r="787">
          <cell r="A787" t="str">
            <v>A5783</v>
          </cell>
          <cell r="B787" t="e">
            <v>#N/A</v>
          </cell>
          <cell r="I787" t="e">
            <v>#N/A</v>
          </cell>
          <cell r="J787">
            <v>0</v>
          </cell>
          <cell r="K787" t="e">
            <v>#N/A</v>
          </cell>
          <cell r="L787" t="e">
            <v>#N/A</v>
          </cell>
          <cell r="M787"/>
          <cell r="N787"/>
        </row>
        <row r="788">
          <cell r="A788" t="str">
            <v>A5784</v>
          </cell>
          <cell r="B788" t="e">
            <v>#N/A</v>
          </cell>
          <cell r="I788" t="e">
            <v>#N/A</v>
          </cell>
          <cell r="J788">
            <v>0</v>
          </cell>
          <cell r="K788" t="e">
            <v>#N/A</v>
          </cell>
          <cell r="L788" t="e">
            <v>#N/A</v>
          </cell>
          <cell r="M788"/>
          <cell r="N788"/>
        </row>
        <row r="789">
          <cell r="A789" t="str">
            <v>A5785</v>
          </cell>
          <cell r="B789" t="e">
            <v>#N/A</v>
          </cell>
          <cell r="I789" t="e">
            <v>#N/A</v>
          </cell>
          <cell r="J789">
            <v>0</v>
          </cell>
          <cell r="K789" t="e">
            <v>#N/A</v>
          </cell>
          <cell r="L789" t="e">
            <v>#N/A</v>
          </cell>
          <cell r="M789"/>
          <cell r="N789"/>
        </row>
        <row r="790">
          <cell r="A790" t="str">
            <v>A5786</v>
          </cell>
          <cell r="B790" t="e">
            <v>#N/A</v>
          </cell>
          <cell r="I790" t="e">
            <v>#N/A</v>
          </cell>
          <cell r="J790">
            <v>0</v>
          </cell>
          <cell r="K790" t="e">
            <v>#N/A</v>
          </cell>
          <cell r="L790" t="e">
            <v>#N/A</v>
          </cell>
          <cell r="M790"/>
          <cell r="N790"/>
        </row>
        <row r="791">
          <cell r="A791" t="str">
            <v>A5787</v>
          </cell>
          <cell r="B791" t="e">
            <v>#N/A</v>
          </cell>
          <cell r="I791" t="e">
            <v>#N/A</v>
          </cell>
          <cell r="J791">
            <v>0</v>
          </cell>
          <cell r="K791" t="e">
            <v>#N/A</v>
          </cell>
          <cell r="L791" t="e">
            <v>#N/A</v>
          </cell>
          <cell r="M791"/>
          <cell r="N791"/>
        </row>
        <row r="792">
          <cell r="A792" t="str">
            <v>A5788</v>
          </cell>
          <cell r="B792" t="e">
            <v>#N/A</v>
          </cell>
          <cell r="I792" t="e">
            <v>#N/A</v>
          </cell>
          <cell r="J792">
            <v>0</v>
          </cell>
          <cell r="K792" t="e">
            <v>#N/A</v>
          </cell>
          <cell r="L792" t="e">
            <v>#N/A</v>
          </cell>
          <cell r="M792"/>
          <cell r="N792"/>
        </row>
        <row r="793">
          <cell r="A793" t="str">
            <v>A5789</v>
          </cell>
          <cell r="B793" t="e">
            <v>#N/A</v>
          </cell>
          <cell r="I793" t="e">
            <v>#N/A</v>
          </cell>
          <cell r="J793">
            <v>0</v>
          </cell>
          <cell r="K793" t="e">
            <v>#N/A</v>
          </cell>
          <cell r="L793" t="e">
            <v>#N/A</v>
          </cell>
          <cell r="M793"/>
          <cell r="N793"/>
        </row>
        <row r="794">
          <cell r="A794" t="str">
            <v>A5790</v>
          </cell>
          <cell r="B794" t="e">
            <v>#N/A</v>
          </cell>
          <cell r="I794" t="e">
            <v>#N/A</v>
          </cell>
          <cell r="J794">
            <v>0</v>
          </cell>
          <cell r="K794" t="e">
            <v>#N/A</v>
          </cell>
          <cell r="L794" t="e">
            <v>#N/A</v>
          </cell>
          <cell r="M794"/>
          <cell r="N794"/>
        </row>
        <row r="795">
          <cell r="A795" t="str">
            <v>A5791</v>
          </cell>
          <cell r="B795" t="e">
            <v>#N/A</v>
          </cell>
          <cell r="I795" t="e">
            <v>#N/A</v>
          </cell>
          <cell r="J795">
            <v>0</v>
          </cell>
          <cell r="K795" t="e">
            <v>#N/A</v>
          </cell>
          <cell r="L795" t="e">
            <v>#N/A</v>
          </cell>
          <cell r="M795"/>
          <cell r="N795"/>
        </row>
        <row r="796">
          <cell r="A796" t="str">
            <v>A5792</v>
          </cell>
          <cell r="B796" t="e">
            <v>#N/A</v>
          </cell>
          <cell r="I796" t="e">
            <v>#N/A</v>
          </cell>
          <cell r="J796">
            <v>0</v>
          </cell>
          <cell r="K796" t="e">
            <v>#N/A</v>
          </cell>
          <cell r="L796" t="e">
            <v>#N/A</v>
          </cell>
          <cell r="M796"/>
          <cell r="N796"/>
        </row>
        <row r="797">
          <cell r="A797" t="str">
            <v>A5793</v>
          </cell>
          <cell r="B797" t="e">
            <v>#N/A</v>
          </cell>
          <cell r="I797" t="e">
            <v>#N/A</v>
          </cell>
          <cell r="J797">
            <v>0</v>
          </cell>
          <cell r="K797" t="e">
            <v>#N/A</v>
          </cell>
          <cell r="L797" t="e">
            <v>#N/A</v>
          </cell>
          <cell r="M797"/>
          <cell r="N797"/>
        </row>
        <row r="798">
          <cell r="A798" t="str">
            <v>A5794</v>
          </cell>
          <cell r="B798" t="e">
            <v>#N/A</v>
          </cell>
          <cell r="I798" t="e">
            <v>#N/A</v>
          </cell>
          <cell r="J798">
            <v>0</v>
          </cell>
          <cell r="K798" t="e">
            <v>#N/A</v>
          </cell>
          <cell r="L798" t="e">
            <v>#N/A</v>
          </cell>
          <cell r="M798"/>
          <cell r="N798"/>
        </row>
        <row r="799">
          <cell r="A799" t="str">
            <v>A5795</v>
          </cell>
          <cell r="B799" t="e">
            <v>#N/A</v>
          </cell>
          <cell r="I799" t="e">
            <v>#N/A</v>
          </cell>
          <cell r="J799">
            <v>0</v>
          </cell>
          <cell r="K799" t="e">
            <v>#N/A</v>
          </cell>
          <cell r="L799" t="e">
            <v>#N/A</v>
          </cell>
          <cell r="M799"/>
          <cell r="N799"/>
        </row>
        <row r="800">
          <cell r="A800" t="str">
            <v>A5796</v>
          </cell>
          <cell r="B800" t="e">
            <v>#N/A</v>
          </cell>
          <cell r="I800" t="e">
            <v>#N/A</v>
          </cell>
          <cell r="J800">
            <v>0</v>
          </cell>
          <cell r="K800" t="e">
            <v>#N/A</v>
          </cell>
          <cell r="L800" t="e">
            <v>#N/A</v>
          </cell>
          <cell r="M800"/>
          <cell r="N800"/>
        </row>
        <row r="801">
          <cell r="A801" t="str">
            <v>A5797</v>
          </cell>
          <cell r="B801" t="e">
            <v>#N/A</v>
          </cell>
          <cell r="I801" t="e">
            <v>#N/A</v>
          </cell>
          <cell r="J801">
            <v>0</v>
          </cell>
          <cell r="K801" t="e">
            <v>#N/A</v>
          </cell>
          <cell r="L801" t="e">
            <v>#N/A</v>
          </cell>
          <cell r="M801"/>
          <cell r="N801"/>
        </row>
        <row r="802">
          <cell r="A802" t="str">
            <v>A5798</v>
          </cell>
          <cell r="B802" t="e">
            <v>#N/A</v>
          </cell>
          <cell r="I802" t="e">
            <v>#N/A</v>
          </cell>
          <cell r="J802">
            <v>0</v>
          </cell>
          <cell r="K802" t="e">
            <v>#N/A</v>
          </cell>
          <cell r="L802" t="e">
            <v>#N/A</v>
          </cell>
          <cell r="M802"/>
          <cell r="N802"/>
        </row>
        <row r="803">
          <cell r="A803" t="str">
            <v>A5799</v>
          </cell>
          <cell r="B803" t="e">
            <v>#N/A</v>
          </cell>
          <cell r="I803" t="e">
            <v>#N/A</v>
          </cell>
          <cell r="J803">
            <v>0</v>
          </cell>
          <cell r="K803" t="e">
            <v>#N/A</v>
          </cell>
          <cell r="L803" t="e">
            <v>#N/A</v>
          </cell>
          <cell r="M803"/>
          <cell r="N803"/>
        </row>
        <row r="804">
          <cell r="A804" t="str">
            <v>A5800</v>
          </cell>
          <cell r="B804" t="e">
            <v>#N/A</v>
          </cell>
          <cell r="I804" t="e">
            <v>#N/A</v>
          </cell>
          <cell r="J804">
            <v>0</v>
          </cell>
          <cell r="K804" t="e">
            <v>#N/A</v>
          </cell>
          <cell r="L804" t="e">
            <v>#N/A</v>
          </cell>
          <cell r="M804"/>
          <cell r="N804"/>
        </row>
        <row r="805">
          <cell r="A805" t="str">
            <v>A5801</v>
          </cell>
          <cell r="B805" t="e">
            <v>#N/A</v>
          </cell>
          <cell r="I805" t="e">
            <v>#N/A</v>
          </cell>
          <cell r="J805">
            <v>0</v>
          </cell>
          <cell r="K805" t="e">
            <v>#N/A</v>
          </cell>
          <cell r="L805" t="e">
            <v>#N/A</v>
          </cell>
          <cell r="M805"/>
          <cell r="N805"/>
        </row>
        <row r="806">
          <cell r="A806" t="str">
            <v>A5802</v>
          </cell>
          <cell r="B806" t="e">
            <v>#N/A</v>
          </cell>
          <cell r="I806" t="e">
            <v>#N/A</v>
          </cell>
          <cell r="J806">
            <v>0</v>
          </cell>
          <cell r="K806" t="e">
            <v>#N/A</v>
          </cell>
          <cell r="L806" t="e">
            <v>#N/A</v>
          </cell>
          <cell r="M806"/>
          <cell r="N806"/>
        </row>
        <row r="807">
          <cell r="A807" t="str">
            <v>A5803</v>
          </cell>
          <cell r="B807" t="e">
            <v>#N/A</v>
          </cell>
          <cell r="I807" t="e">
            <v>#N/A</v>
          </cell>
          <cell r="J807">
            <v>0</v>
          </cell>
          <cell r="K807" t="e">
            <v>#N/A</v>
          </cell>
          <cell r="L807" t="e">
            <v>#N/A</v>
          </cell>
          <cell r="M807"/>
          <cell r="N807"/>
        </row>
        <row r="808">
          <cell r="A808" t="str">
            <v>A5804</v>
          </cell>
          <cell r="B808" t="e">
            <v>#N/A</v>
          </cell>
          <cell r="I808" t="e">
            <v>#N/A</v>
          </cell>
          <cell r="J808">
            <v>0</v>
          </cell>
          <cell r="K808" t="e">
            <v>#N/A</v>
          </cell>
          <cell r="L808" t="e">
            <v>#N/A</v>
          </cell>
          <cell r="M808"/>
          <cell r="N808"/>
        </row>
        <row r="809">
          <cell r="A809" t="str">
            <v>A5805</v>
          </cell>
          <cell r="B809" t="e">
            <v>#N/A</v>
          </cell>
          <cell r="I809" t="e">
            <v>#N/A</v>
          </cell>
          <cell r="J809">
            <v>0</v>
          </cell>
          <cell r="K809" t="e">
            <v>#N/A</v>
          </cell>
          <cell r="L809" t="e">
            <v>#N/A</v>
          </cell>
          <cell r="M809"/>
          <cell r="N809"/>
        </row>
        <row r="810">
          <cell r="A810" t="str">
            <v>A5806</v>
          </cell>
          <cell r="B810" t="e">
            <v>#N/A</v>
          </cell>
          <cell r="I810" t="e">
            <v>#N/A</v>
          </cell>
          <cell r="J810">
            <v>0</v>
          </cell>
          <cell r="K810" t="e">
            <v>#N/A</v>
          </cell>
          <cell r="L810" t="e">
            <v>#N/A</v>
          </cell>
          <cell r="M810"/>
          <cell r="N810"/>
        </row>
        <row r="811">
          <cell r="A811" t="str">
            <v>A5807</v>
          </cell>
          <cell r="B811" t="e">
            <v>#N/A</v>
          </cell>
          <cell r="I811" t="e">
            <v>#N/A</v>
          </cell>
          <cell r="J811">
            <v>0</v>
          </cell>
          <cell r="K811" t="e">
            <v>#N/A</v>
          </cell>
          <cell r="L811" t="e">
            <v>#N/A</v>
          </cell>
          <cell r="M811"/>
          <cell r="N811"/>
        </row>
        <row r="812">
          <cell r="A812" t="str">
            <v>A5808</v>
          </cell>
          <cell r="B812" t="e">
            <v>#N/A</v>
          </cell>
          <cell r="I812" t="e">
            <v>#N/A</v>
          </cell>
          <cell r="J812">
            <v>0</v>
          </cell>
          <cell r="K812" t="e">
            <v>#N/A</v>
          </cell>
          <cell r="L812" t="e">
            <v>#N/A</v>
          </cell>
          <cell r="M812"/>
          <cell r="N812"/>
        </row>
        <row r="813">
          <cell r="A813" t="str">
            <v>A5809</v>
          </cell>
          <cell r="B813" t="e">
            <v>#N/A</v>
          </cell>
          <cell r="I813" t="e">
            <v>#N/A</v>
          </cell>
          <cell r="J813">
            <v>0</v>
          </cell>
          <cell r="K813" t="e">
            <v>#N/A</v>
          </cell>
          <cell r="L813" t="e">
            <v>#N/A</v>
          </cell>
          <cell r="M813"/>
          <cell r="N813"/>
        </row>
        <row r="814">
          <cell r="A814" t="str">
            <v>A5810</v>
          </cell>
          <cell r="B814" t="e">
            <v>#N/A</v>
          </cell>
          <cell r="I814" t="e">
            <v>#N/A</v>
          </cell>
          <cell r="J814">
            <v>0</v>
          </cell>
          <cell r="K814" t="e">
            <v>#N/A</v>
          </cell>
          <cell r="L814" t="e">
            <v>#N/A</v>
          </cell>
          <cell r="M814"/>
          <cell r="N814"/>
        </row>
        <row r="815">
          <cell r="A815" t="str">
            <v>A5811</v>
          </cell>
          <cell r="B815" t="e">
            <v>#N/A</v>
          </cell>
          <cell r="I815" t="e">
            <v>#N/A</v>
          </cell>
          <cell r="J815">
            <v>0</v>
          </cell>
          <cell r="K815" t="e">
            <v>#N/A</v>
          </cell>
          <cell r="L815" t="e">
            <v>#N/A</v>
          </cell>
          <cell r="M815"/>
          <cell r="N815"/>
        </row>
        <row r="816">
          <cell r="A816" t="str">
            <v>A5812</v>
          </cell>
          <cell r="B816" t="e">
            <v>#N/A</v>
          </cell>
          <cell r="I816" t="e">
            <v>#N/A</v>
          </cell>
          <cell r="J816">
            <v>0</v>
          </cell>
          <cell r="K816" t="e">
            <v>#N/A</v>
          </cell>
          <cell r="L816" t="e">
            <v>#N/A</v>
          </cell>
          <cell r="M816"/>
          <cell r="N816"/>
        </row>
        <row r="817">
          <cell r="A817" t="str">
            <v>A5813</v>
          </cell>
          <cell r="B817" t="e">
            <v>#N/A</v>
          </cell>
          <cell r="I817" t="e">
            <v>#N/A</v>
          </cell>
          <cell r="J817">
            <v>0</v>
          </cell>
          <cell r="K817" t="e">
            <v>#N/A</v>
          </cell>
          <cell r="L817" t="e">
            <v>#N/A</v>
          </cell>
          <cell r="M817"/>
          <cell r="N817"/>
        </row>
        <row r="818">
          <cell r="A818" t="str">
            <v>A5814</v>
          </cell>
          <cell r="B818" t="e">
            <v>#N/A</v>
          </cell>
          <cell r="I818" t="e">
            <v>#N/A</v>
          </cell>
          <cell r="J818">
            <v>0</v>
          </cell>
          <cell r="K818" t="e">
            <v>#N/A</v>
          </cell>
          <cell r="L818" t="e">
            <v>#N/A</v>
          </cell>
          <cell r="M818"/>
          <cell r="N818"/>
        </row>
        <row r="819">
          <cell r="A819" t="str">
            <v>A5815</v>
          </cell>
          <cell r="B819" t="e">
            <v>#N/A</v>
          </cell>
          <cell r="I819" t="e">
            <v>#N/A</v>
          </cell>
          <cell r="J819">
            <v>0</v>
          </cell>
          <cell r="K819" t="e">
            <v>#N/A</v>
          </cell>
          <cell r="L819" t="e">
            <v>#N/A</v>
          </cell>
          <cell r="M819"/>
          <cell r="N819"/>
        </row>
        <row r="820">
          <cell r="A820" t="str">
            <v>A5816</v>
          </cell>
          <cell r="B820" t="e">
            <v>#N/A</v>
          </cell>
          <cell r="I820" t="e">
            <v>#N/A</v>
          </cell>
          <cell r="J820">
            <v>0</v>
          </cell>
          <cell r="K820" t="e">
            <v>#N/A</v>
          </cell>
          <cell r="L820" t="e">
            <v>#N/A</v>
          </cell>
          <cell r="M820"/>
          <cell r="N820"/>
        </row>
        <row r="821">
          <cell r="A821" t="str">
            <v>A5817</v>
          </cell>
          <cell r="B821" t="e">
            <v>#N/A</v>
          </cell>
          <cell r="I821" t="e">
            <v>#N/A</v>
          </cell>
          <cell r="J821">
            <v>0</v>
          </cell>
          <cell r="K821" t="e">
            <v>#N/A</v>
          </cell>
          <cell r="L821" t="e">
            <v>#N/A</v>
          </cell>
          <cell r="M821"/>
          <cell r="N821"/>
        </row>
        <row r="822">
          <cell r="A822" t="str">
            <v>A5818</v>
          </cell>
          <cell r="B822" t="e">
            <v>#N/A</v>
          </cell>
          <cell r="I822" t="e">
            <v>#N/A</v>
          </cell>
          <cell r="J822">
            <v>0</v>
          </cell>
          <cell r="K822" t="e">
            <v>#N/A</v>
          </cell>
          <cell r="L822" t="e">
            <v>#N/A</v>
          </cell>
          <cell r="M822"/>
          <cell r="N822"/>
        </row>
        <row r="823">
          <cell r="A823" t="str">
            <v>A5819</v>
          </cell>
          <cell r="B823" t="e">
            <v>#N/A</v>
          </cell>
          <cell r="I823" t="e">
            <v>#N/A</v>
          </cell>
          <cell r="J823">
            <v>0</v>
          </cell>
          <cell r="K823" t="e">
            <v>#N/A</v>
          </cell>
          <cell r="L823" t="e">
            <v>#N/A</v>
          </cell>
          <cell r="M823"/>
          <cell r="N823"/>
        </row>
        <row r="824">
          <cell r="A824" t="str">
            <v>A5820</v>
          </cell>
          <cell r="B824" t="e">
            <v>#N/A</v>
          </cell>
          <cell r="I824" t="e">
            <v>#N/A</v>
          </cell>
          <cell r="J824">
            <v>0</v>
          </cell>
          <cell r="K824" t="e">
            <v>#N/A</v>
          </cell>
          <cell r="L824" t="e">
            <v>#N/A</v>
          </cell>
          <cell r="M824"/>
          <cell r="N824"/>
        </row>
        <row r="825">
          <cell r="A825" t="str">
            <v>A5821</v>
          </cell>
          <cell r="B825" t="e">
            <v>#N/A</v>
          </cell>
          <cell r="I825" t="e">
            <v>#N/A</v>
          </cell>
          <cell r="J825">
            <v>0</v>
          </cell>
          <cell r="K825" t="e">
            <v>#N/A</v>
          </cell>
          <cell r="L825" t="e">
            <v>#N/A</v>
          </cell>
          <cell r="M825"/>
          <cell r="N825"/>
        </row>
        <row r="826">
          <cell r="A826" t="str">
            <v>A5822</v>
          </cell>
          <cell r="B826" t="e">
            <v>#N/A</v>
          </cell>
          <cell r="I826" t="e">
            <v>#N/A</v>
          </cell>
          <cell r="J826">
            <v>0</v>
          </cell>
          <cell r="K826" t="e">
            <v>#N/A</v>
          </cell>
          <cell r="L826" t="e">
            <v>#N/A</v>
          </cell>
          <cell r="M826"/>
          <cell r="N826"/>
        </row>
        <row r="827">
          <cell r="A827" t="str">
            <v>A5823</v>
          </cell>
          <cell r="B827" t="e">
            <v>#N/A</v>
          </cell>
          <cell r="I827" t="e">
            <v>#N/A</v>
          </cell>
          <cell r="J827">
            <v>0</v>
          </cell>
          <cell r="K827" t="e">
            <v>#N/A</v>
          </cell>
          <cell r="L827" t="e">
            <v>#N/A</v>
          </cell>
          <cell r="M827"/>
          <cell r="N827"/>
        </row>
        <row r="828">
          <cell r="A828" t="str">
            <v>A5824</v>
          </cell>
          <cell r="B828" t="e">
            <v>#N/A</v>
          </cell>
          <cell r="I828" t="e">
            <v>#N/A</v>
          </cell>
          <cell r="J828">
            <v>0</v>
          </cell>
          <cell r="K828" t="e">
            <v>#N/A</v>
          </cell>
          <cell r="L828" t="e">
            <v>#N/A</v>
          </cell>
          <cell r="M828"/>
          <cell r="N828"/>
        </row>
        <row r="829">
          <cell r="A829" t="str">
            <v>A5825</v>
          </cell>
          <cell r="B829" t="e">
            <v>#N/A</v>
          </cell>
          <cell r="I829" t="e">
            <v>#N/A</v>
          </cell>
          <cell r="J829">
            <v>0</v>
          </cell>
          <cell r="K829" t="e">
            <v>#N/A</v>
          </cell>
          <cell r="L829" t="e">
            <v>#N/A</v>
          </cell>
          <cell r="M829"/>
          <cell r="N829"/>
        </row>
        <row r="830">
          <cell r="A830" t="str">
            <v>A5826</v>
          </cell>
          <cell r="B830" t="e">
            <v>#N/A</v>
          </cell>
          <cell r="I830" t="e">
            <v>#N/A</v>
          </cell>
          <cell r="J830">
            <v>0</v>
          </cell>
          <cell r="K830" t="e">
            <v>#N/A</v>
          </cell>
          <cell r="L830" t="e">
            <v>#N/A</v>
          </cell>
          <cell r="M830"/>
          <cell r="N830"/>
        </row>
        <row r="831">
          <cell r="A831" t="str">
            <v>A5827</v>
          </cell>
          <cell r="B831" t="e">
            <v>#N/A</v>
          </cell>
          <cell r="I831" t="e">
            <v>#N/A</v>
          </cell>
          <cell r="J831">
            <v>0</v>
          </cell>
          <cell r="K831" t="e">
            <v>#N/A</v>
          </cell>
          <cell r="L831" t="e">
            <v>#N/A</v>
          </cell>
          <cell r="M831"/>
          <cell r="N831"/>
        </row>
        <row r="832">
          <cell r="A832" t="str">
            <v>A5828</v>
          </cell>
          <cell r="B832" t="e">
            <v>#N/A</v>
          </cell>
          <cell r="I832" t="e">
            <v>#N/A</v>
          </cell>
          <cell r="J832">
            <v>0</v>
          </cell>
          <cell r="K832" t="e">
            <v>#N/A</v>
          </cell>
          <cell r="L832" t="e">
            <v>#N/A</v>
          </cell>
          <cell r="M832"/>
          <cell r="N832"/>
        </row>
        <row r="833">
          <cell r="A833" t="str">
            <v>A5829</v>
          </cell>
          <cell r="B833" t="e">
            <v>#N/A</v>
          </cell>
          <cell r="I833" t="e">
            <v>#N/A</v>
          </cell>
          <cell r="J833">
            <v>0</v>
          </cell>
          <cell r="K833" t="e">
            <v>#N/A</v>
          </cell>
          <cell r="L833" t="e">
            <v>#N/A</v>
          </cell>
          <cell r="M833"/>
          <cell r="N833"/>
        </row>
        <row r="834">
          <cell r="A834" t="str">
            <v>A5830</v>
          </cell>
          <cell r="B834" t="e">
            <v>#N/A</v>
          </cell>
          <cell r="I834" t="e">
            <v>#N/A</v>
          </cell>
          <cell r="J834">
            <v>0</v>
          </cell>
          <cell r="K834" t="e">
            <v>#N/A</v>
          </cell>
          <cell r="L834" t="e">
            <v>#N/A</v>
          </cell>
          <cell r="M834"/>
          <cell r="N834"/>
        </row>
        <row r="835">
          <cell r="A835" t="str">
            <v>A5831</v>
          </cell>
          <cell r="B835" t="e">
            <v>#N/A</v>
          </cell>
          <cell r="I835" t="e">
            <v>#N/A</v>
          </cell>
          <cell r="J835">
            <v>0</v>
          </cell>
          <cell r="K835" t="e">
            <v>#N/A</v>
          </cell>
          <cell r="L835" t="e">
            <v>#N/A</v>
          </cell>
          <cell r="M835"/>
          <cell r="N835"/>
        </row>
        <row r="836">
          <cell r="A836" t="str">
            <v>A5832</v>
          </cell>
          <cell r="B836" t="e">
            <v>#N/A</v>
          </cell>
          <cell r="I836" t="e">
            <v>#N/A</v>
          </cell>
          <cell r="J836">
            <v>0</v>
          </cell>
          <cell r="K836" t="e">
            <v>#N/A</v>
          </cell>
          <cell r="L836" t="e">
            <v>#N/A</v>
          </cell>
          <cell r="M836"/>
          <cell r="N836"/>
        </row>
        <row r="837">
          <cell r="A837" t="str">
            <v>A5833</v>
          </cell>
          <cell r="B837" t="e">
            <v>#N/A</v>
          </cell>
          <cell r="I837" t="e">
            <v>#N/A</v>
          </cell>
          <cell r="J837">
            <v>0</v>
          </cell>
          <cell r="K837" t="e">
            <v>#N/A</v>
          </cell>
          <cell r="L837" t="e">
            <v>#N/A</v>
          </cell>
          <cell r="M837"/>
          <cell r="N837"/>
        </row>
        <row r="838">
          <cell r="A838" t="str">
            <v>A5834</v>
          </cell>
          <cell r="B838" t="e">
            <v>#N/A</v>
          </cell>
          <cell r="I838" t="e">
            <v>#N/A</v>
          </cell>
          <cell r="J838">
            <v>0</v>
          </cell>
          <cell r="K838" t="e">
            <v>#N/A</v>
          </cell>
          <cell r="L838" t="e">
            <v>#N/A</v>
          </cell>
          <cell r="M838"/>
          <cell r="N838"/>
        </row>
        <row r="839">
          <cell r="A839" t="str">
            <v>A5835</v>
          </cell>
          <cell r="B839" t="e">
            <v>#N/A</v>
          </cell>
          <cell r="I839" t="e">
            <v>#N/A</v>
          </cell>
          <cell r="J839">
            <v>0</v>
          </cell>
          <cell r="K839" t="e">
            <v>#N/A</v>
          </cell>
          <cell r="L839" t="e">
            <v>#N/A</v>
          </cell>
          <cell r="M839"/>
          <cell r="N839"/>
        </row>
        <row r="840">
          <cell r="A840" t="str">
            <v>A5836</v>
          </cell>
          <cell r="B840" t="e">
            <v>#N/A</v>
          </cell>
          <cell r="I840" t="e">
            <v>#N/A</v>
          </cell>
          <cell r="J840">
            <v>0</v>
          </cell>
          <cell r="K840" t="e">
            <v>#N/A</v>
          </cell>
          <cell r="L840" t="e">
            <v>#N/A</v>
          </cell>
          <cell r="M840"/>
          <cell r="N840"/>
        </row>
        <row r="841">
          <cell r="A841" t="str">
            <v>A5837</v>
          </cell>
          <cell r="B841" t="e">
            <v>#N/A</v>
          </cell>
          <cell r="I841" t="e">
            <v>#N/A</v>
          </cell>
          <cell r="J841">
            <v>0</v>
          </cell>
          <cell r="K841" t="e">
            <v>#N/A</v>
          </cell>
          <cell r="L841" t="e">
            <v>#N/A</v>
          </cell>
          <cell r="M841"/>
          <cell r="N841"/>
        </row>
        <row r="842">
          <cell r="A842" t="str">
            <v>A5838</v>
          </cell>
          <cell r="B842" t="e">
            <v>#N/A</v>
          </cell>
          <cell r="I842" t="e">
            <v>#N/A</v>
          </cell>
          <cell r="J842">
            <v>0</v>
          </cell>
          <cell r="K842" t="e">
            <v>#N/A</v>
          </cell>
          <cell r="L842" t="e">
            <v>#N/A</v>
          </cell>
          <cell r="M842"/>
          <cell r="N842"/>
        </row>
        <row r="843">
          <cell r="A843" t="str">
            <v>A5839</v>
          </cell>
          <cell r="B843" t="e">
            <v>#N/A</v>
          </cell>
          <cell r="I843" t="e">
            <v>#N/A</v>
          </cell>
          <cell r="J843">
            <v>0</v>
          </cell>
          <cell r="K843" t="e">
            <v>#N/A</v>
          </cell>
          <cell r="L843" t="e">
            <v>#N/A</v>
          </cell>
          <cell r="M843"/>
          <cell r="N843"/>
        </row>
        <row r="844">
          <cell r="A844" t="str">
            <v>A5840</v>
          </cell>
          <cell r="B844" t="e">
            <v>#N/A</v>
          </cell>
          <cell r="I844" t="e">
            <v>#N/A</v>
          </cell>
          <cell r="J844">
            <v>0</v>
          </cell>
          <cell r="K844" t="e">
            <v>#N/A</v>
          </cell>
          <cell r="L844" t="e">
            <v>#N/A</v>
          </cell>
          <cell r="M844"/>
          <cell r="N844"/>
        </row>
        <row r="845">
          <cell r="A845" t="str">
            <v>A5841</v>
          </cell>
          <cell r="B845" t="e">
            <v>#N/A</v>
          </cell>
          <cell r="I845" t="e">
            <v>#N/A</v>
          </cell>
          <cell r="J845">
            <v>0</v>
          </cell>
          <cell r="K845" t="e">
            <v>#N/A</v>
          </cell>
          <cell r="L845" t="e">
            <v>#N/A</v>
          </cell>
          <cell r="M845"/>
          <cell r="N845"/>
        </row>
        <row r="846">
          <cell r="A846" t="str">
            <v>A5842</v>
          </cell>
          <cell r="B846" t="e">
            <v>#N/A</v>
          </cell>
          <cell r="I846" t="e">
            <v>#N/A</v>
          </cell>
          <cell r="J846">
            <v>0</v>
          </cell>
          <cell r="K846" t="e">
            <v>#N/A</v>
          </cell>
          <cell r="L846" t="e">
            <v>#N/A</v>
          </cell>
          <cell r="M846"/>
          <cell r="N846"/>
        </row>
        <row r="847">
          <cell r="A847" t="str">
            <v>A5843</v>
          </cell>
          <cell r="B847" t="e">
            <v>#N/A</v>
          </cell>
          <cell r="I847" t="e">
            <v>#N/A</v>
          </cell>
          <cell r="J847">
            <v>0</v>
          </cell>
          <cell r="K847" t="e">
            <v>#N/A</v>
          </cell>
          <cell r="L847" t="e">
            <v>#N/A</v>
          </cell>
          <cell r="M847"/>
          <cell r="N847"/>
        </row>
        <row r="848">
          <cell r="A848" t="str">
            <v>A5844</v>
          </cell>
          <cell r="B848" t="e">
            <v>#N/A</v>
          </cell>
          <cell r="I848" t="e">
            <v>#N/A</v>
          </cell>
          <cell r="J848">
            <v>0</v>
          </cell>
          <cell r="K848" t="e">
            <v>#N/A</v>
          </cell>
          <cell r="L848" t="e">
            <v>#N/A</v>
          </cell>
          <cell r="M848"/>
          <cell r="N848"/>
        </row>
        <row r="849">
          <cell r="A849" t="str">
            <v>A5845</v>
          </cell>
          <cell r="B849" t="e">
            <v>#N/A</v>
          </cell>
          <cell r="I849" t="e">
            <v>#N/A</v>
          </cell>
          <cell r="J849">
            <v>0</v>
          </cell>
          <cell r="K849" t="e">
            <v>#N/A</v>
          </cell>
          <cell r="L849" t="e">
            <v>#N/A</v>
          </cell>
          <cell r="M849"/>
          <cell r="N849"/>
        </row>
        <row r="850">
          <cell r="A850" t="str">
            <v>A5846</v>
          </cell>
          <cell r="B850" t="e">
            <v>#N/A</v>
          </cell>
          <cell r="I850" t="e">
            <v>#N/A</v>
          </cell>
          <cell r="J850">
            <v>0</v>
          </cell>
          <cell r="K850" t="e">
            <v>#N/A</v>
          </cell>
          <cell r="L850" t="e">
            <v>#N/A</v>
          </cell>
          <cell r="M850"/>
          <cell r="N850"/>
        </row>
        <row r="851">
          <cell r="A851" t="str">
            <v>A5847</v>
          </cell>
          <cell r="B851" t="e">
            <v>#N/A</v>
          </cell>
          <cell r="I851" t="e">
            <v>#N/A</v>
          </cell>
          <cell r="J851">
            <v>0</v>
          </cell>
          <cell r="K851" t="e">
            <v>#N/A</v>
          </cell>
          <cell r="L851" t="e">
            <v>#N/A</v>
          </cell>
          <cell r="M851"/>
          <cell r="N851"/>
        </row>
        <row r="852">
          <cell r="A852" t="str">
            <v>A5848</v>
          </cell>
          <cell r="B852" t="e">
            <v>#N/A</v>
          </cell>
          <cell r="I852" t="e">
            <v>#N/A</v>
          </cell>
          <cell r="J852">
            <v>0</v>
          </cell>
          <cell r="K852" t="e">
            <v>#N/A</v>
          </cell>
          <cell r="L852" t="e">
            <v>#N/A</v>
          </cell>
          <cell r="M852"/>
          <cell r="N852"/>
        </row>
        <row r="853">
          <cell r="A853" t="str">
            <v>A5849</v>
          </cell>
          <cell r="B853" t="e">
            <v>#N/A</v>
          </cell>
          <cell r="I853" t="e">
            <v>#N/A</v>
          </cell>
          <cell r="J853">
            <v>0</v>
          </cell>
          <cell r="K853" t="e">
            <v>#N/A</v>
          </cell>
          <cell r="L853" t="e">
            <v>#N/A</v>
          </cell>
          <cell r="M853"/>
          <cell r="N853"/>
        </row>
        <row r="854">
          <cell r="A854" t="str">
            <v>A5850</v>
          </cell>
          <cell r="B854" t="e">
            <v>#N/A</v>
          </cell>
          <cell r="I854" t="e">
            <v>#N/A</v>
          </cell>
          <cell r="J854">
            <v>0</v>
          </cell>
          <cell r="K854" t="e">
            <v>#N/A</v>
          </cell>
          <cell r="L854" t="e">
            <v>#N/A</v>
          </cell>
          <cell r="M854"/>
          <cell r="N854"/>
        </row>
        <row r="855">
          <cell r="A855" t="str">
            <v>A5851</v>
          </cell>
          <cell r="B855" t="e">
            <v>#N/A</v>
          </cell>
          <cell r="I855" t="e">
            <v>#N/A</v>
          </cell>
          <cell r="J855">
            <v>0</v>
          </cell>
          <cell r="K855" t="e">
            <v>#N/A</v>
          </cell>
          <cell r="L855" t="e">
            <v>#N/A</v>
          </cell>
          <cell r="M855"/>
          <cell r="N855"/>
        </row>
        <row r="856">
          <cell r="A856" t="str">
            <v>A5852</v>
          </cell>
          <cell r="B856" t="e">
            <v>#N/A</v>
          </cell>
          <cell r="I856" t="e">
            <v>#N/A</v>
          </cell>
          <cell r="J856">
            <v>0</v>
          </cell>
          <cell r="K856" t="e">
            <v>#N/A</v>
          </cell>
          <cell r="L856" t="e">
            <v>#N/A</v>
          </cell>
          <cell r="M856"/>
          <cell r="N856"/>
        </row>
        <row r="857">
          <cell r="A857" t="str">
            <v>A5853</v>
          </cell>
          <cell r="B857" t="e">
            <v>#N/A</v>
          </cell>
          <cell r="I857" t="e">
            <v>#N/A</v>
          </cell>
          <cell r="J857">
            <v>0</v>
          </cell>
          <cell r="K857" t="e">
            <v>#N/A</v>
          </cell>
          <cell r="L857" t="e">
            <v>#N/A</v>
          </cell>
          <cell r="M857"/>
          <cell r="N857"/>
        </row>
        <row r="858">
          <cell r="A858" t="str">
            <v>A5854</v>
          </cell>
          <cell r="B858" t="e">
            <v>#N/A</v>
          </cell>
          <cell r="I858" t="e">
            <v>#N/A</v>
          </cell>
          <cell r="J858">
            <v>0</v>
          </cell>
          <cell r="K858" t="e">
            <v>#N/A</v>
          </cell>
          <cell r="L858" t="e">
            <v>#N/A</v>
          </cell>
          <cell r="M858"/>
          <cell r="N858"/>
        </row>
        <row r="859">
          <cell r="A859" t="str">
            <v>A5855</v>
          </cell>
          <cell r="B859" t="e">
            <v>#N/A</v>
          </cell>
          <cell r="I859" t="e">
            <v>#N/A</v>
          </cell>
          <cell r="J859">
            <v>0</v>
          </cell>
          <cell r="K859" t="e">
            <v>#N/A</v>
          </cell>
          <cell r="L859" t="e">
            <v>#N/A</v>
          </cell>
          <cell r="M859"/>
          <cell r="N859"/>
        </row>
        <row r="860">
          <cell r="A860" t="str">
            <v>A5856</v>
          </cell>
          <cell r="B860" t="e">
            <v>#N/A</v>
          </cell>
          <cell r="I860" t="e">
            <v>#N/A</v>
          </cell>
          <cell r="J860">
            <v>0</v>
          </cell>
          <cell r="K860" t="e">
            <v>#N/A</v>
          </cell>
          <cell r="L860" t="e">
            <v>#N/A</v>
          </cell>
          <cell r="M860"/>
          <cell r="N860"/>
        </row>
        <row r="861">
          <cell r="A861" t="str">
            <v>A5857</v>
          </cell>
          <cell r="B861" t="e">
            <v>#N/A</v>
          </cell>
          <cell r="I861" t="e">
            <v>#N/A</v>
          </cell>
          <cell r="J861">
            <v>0</v>
          </cell>
          <cell r="K861" t="e">
            <v>#N/A</v>
          </cell>
          <cell r="L861" t="e">
            <v>#N/A</v>
          </cell>
          <cell r="M861"/>
          <cell r="N861"/>
        </row>
        <row r="862">
          <cell r="A862" t="str">
            <v>A5858</v>
          </cell>
          <cell r="B862" t="e">
            <v>#N/A</v>
          </cell>
          <cell r="I862" t="e">
            <v>#N/A</v>
          </cell>
          <cell r="J862">
            <v>0</v>
          </cell>
          <cell r="K862" t="e">
            <v>#N/A</v>
          </cell>
          <cell r="L862" t="e">
            <v>#N/A</v>
          </cell>
          <cell r="M862"/>
          <cell r="N862"/>
        </row>
        <row r="863">
          <cell r="A863" t="str">
            <v>A5859</v>
          </cell>
          <cell r="B863" t="e">
            <v>#N/A</v>
          </cell>
          <cell r="I863" t="e">
            <v>#N/A</v>
          </cell>
          <cell r="J863">
            <v>0</v>
          </cell>
          <cell r="K863" t="e">
            <v>#N/A</v>
          </cell>
          <cell r="L863" t="e">
            <v>#N/A</v>
          </cell>
          <cell r="M863"/>
          <cell r="N863"/>
        </row>
        <row r="864">
          <cell r="A864" t="str">
            <v>A5860</v>
          </cell>
          <cell r="B864" t="e">
            <v>#N/A</v>
          </cell>
          <cell r="I864" t="e">
            <v>#N/A</v>
          </cell>
          <cell r="J864">
            <v>0</v>
          </cell>
          <cell r="K864" t="e">
            <v>#N/A</v>
          </cell>
          <cell r="L864" t="e">
            <v>#N/A</v>
          </cell>
          <cell r="M864"/>
          <cell r="N864"/>
        </row>
        <row r="865">
          <cell r="A865" t="str">
            <v>A5861</v>
          </cell>
          <cell r="B865" t="e">
            <v>#N/A</v>
          </cell>
          <cell r="I865" t="e">
            <v>#N/A</v>
          </cell>
          <cell r="J865">
            <v>0</v>
          </cell>
          <cell r="K865" t="e">
            <v>#N/A</v>
          </cell>
          <cell r="L865" t="e">
            <v>#N/A</v>
          </cell>
          <cell r="M865"/>
          <cell r="N865"/>
        </row>
        <row r="866">
          <cell r="A866" t="str">
            <v>A5862</v>
          </cell>
          <cell r="B866" t="e">
            <v>#N/A</v>
          </cell>
          <cell r="I866" t="e">
            <v>#N/A</v>
          </cell>
          <cell r="J866">
            <v>0</v>
          </cell>
          <cell r="K866" t="e">
            <v>#N/A</v>
          </cell>
          <cell r="L866" t="e">
            <v>#N/A</v>
          </cell>
          <cell r="M866"/>
          <cell r="N866"/>
        </row>
        <row r="867">
          <cell r="A867" t="str">
            <v>A5863</v>
          </cell>
          <cell r="B867" t="e">
            <v>#N/A</v>
          </cell>
          <cell r="I867" t="e">
            <v>#N/A</v>
          </cell>
          <cell r="J867">
            <v>0</v>
          </cell>
          <cell r="K867" t="e">
            <v>#N/A</v>
          </cell>
          <cell r="L867" t="e">
            <v>#N/A</v>
          </cell>
          <cell r="M867"/>
          <cell r="N867"/>
        </row>
        <row r="868">
          <cell r="A868" t="str">
            <v>A5864</v>
          </cell>
          <cell r="B868" t="e">
            <v>#N/A</v>
          </cell>
          <cell r="I868" t="e">
            <v>#N/A</v>
          </cell>
          <cell r="J868">
            <v>0</v>
          </cell>
          <cell r="K868" t="e">
            <v>#N/A</v>
          </cell>
          <cell r="L868" t="e">
            <v>#N/A</v>
          </cell>
          <cell r="M868"/>
          <cell r="N868"/>
        </row>
        <row r="869">
          <cell r="A869" t="str">
            <v>A5865</v>
          </cell>
          <cell r="B869" t="e">
            <v>#N/A</v>
          </cell>
          <cell r="I869" t="e">
            <v>#N/A</v>
          </cell>
          <cell r="J869">
            <v>0</v>
          </cell>
          <cell r="K869" t="e">
            <v>#N/A</v>
          </cell>
          <cell r="L869" t="e">
            <v>#N/A</v>
          </cell>
          <cell r="M869"/>
          <cell r="N869"/>
        </row>
        <row r="870">
          <cell r="A870" t="str">
            <v>A5866</v>
          </cell>
          <cell r="B870" t="e">
            <v>#N/A</v>
          </cell>
          <cell r="I870" t="e">
            <v>#N/A</v>
          </cell>
          <cell r="J870">
            <v>0</v>
          </cell>
          <cell r="K870" t="e">
            <v>#N/A</v>
          </cell>
          <cell r="L870" t="e">
            <v>#N/A</v>
          </cell>
          <cell r="M870"/>
          <cell r="N870"/>
        </row>
        <row r="871">
          <cell r="A871" t="str">
            <v>A5867</v>
          </cell>
          <cell r="B871" t="e">
            <v>#N/A</v>
          </cell>
          <cell r="I871" t="e">
            <v>#N/A</v>
          </cell>
          <cell r="J871">
            <v>0</v>
          </cell>
          <cell r="K871" t="e">
            <v>#N/A</v>
          </cell>
          <cell r="L871" t="e">
            <v>#N/A</v>
          </cell>
          <cell r="M871"/>
          <cell r="N871"/>
        </row>
        <row r="872">
          <cell r="A872" t="str">
            <v>A5868</v>
          </cell>
          <cell r="B872" t="e">
            <v>#N/A</v>
          </cell>
          <cell r="I872" t="e">
            <v>#N/A</v>
          </cell>
          <cell r="J872">
            <v>0</v>
          </cell>
          <cell r="K872" t="e">
            <v>#N/A</v>
          </cell>
          <cell r="L872" t="e">
            <v>#N/A</v>
          </cell>
          <cell r="M872"/>
          <cell r="N872"/>
        </row>
        <row r="873">
          <cell r="A873" t="str">
            <v>A5869</v>
          </cell>
          <cell r="B873" t="e">
            <v>#N/A</v>
          </cell>
          <cell r="I873" t="e">
            <v>#N/A</v>
          </cell>
          <cell r="J873">
            <v>0</v>
          </cell>
          <cell r="K873" t="e">
            <v>#N/A</v>
          </cell>
          <cell r="L873" t="e">
            <v>#N/A</v>
          </cell>
          <cell r="M873"/>
          <cell r="N873"/>
        </row>
        <row r="874">
          <cell r="A874" t="str">
            <v>A5870</v>
          </cell>
          <cell r="B874" t="e">
            <v>#N/A</v>
          </cell>
          <cell r="I874" t="e">
            <v>#N/A</v>
          </cell>
          <cell r="J874">
            <v>0</v>
          </cell>
          <cell r="K874" t="e">
            <v>#N/A</v>
          </cell>
          <cell r="L874" t="e">
            <v>#N/A</v>
          </cell>
          <cell r="M874"/>
          <cell r="N874"/>
        </row>
        <row r="875">
          <cell r="A875" t="str">
            <v>A5871</v>
          </cell>
          <cell r="B875" t="e">
            <v>#N/A</v>
          </cell>
          <cell r="I875" t="e">
            <v>#N/A</v>
          </cell>
          <cell r="J875">
            <v>0</v>
          </cell>
          <cell r="K875" t="e">
            <v>#N/A</v>
          </cell>
          <cell r="L875" t="e">
            <v>#N/A</v>
          </cell>
          <cell r="M875"/>
          <cell r="N875"/>
        </row>
        <row r="876">
          <cell r="A876" t="str">
            <v>A5872</v>
          </cell>
          <cell r="B876" t="e">
            <v>#N/A</v>
          </cell>
          <cell r="I876" t="e">
            <v>#N/A</v>
          </cell>
          <cell r="J876">
            <v>0</v>
          </cell>
          <cell r="K876" t="e">
            <v>#N/A</v>
          </cell>
          <cell r="L876" t="e">
            <v>#N/A</v>
          </cell>
          <cell r="M876"/>
          <cell r="N876"/>
        </row>
        <row r="877">
          <cell r="A877" t="str">
            <v>A5873</v>
          </cell>
          <cell r="B877" t="e">
            <v>#N/A</v>
          </cell>
          <cell r="I877" t="e">
            <v>#N/A</v>
          </cell>
          <cell r="J877">
            <v>0</v>
          </cell>
          <cell r="K877" t="e">
            <v>#N/A</v>
          </cell>
          <cell r="L877" t="e">
            <v>#N/A</v>
          </cell>
          <cell r="M877"/>
          <cell r="N877"/>
        </row>
        <row r="878">
          <cell r="A878" t="str">
            <v>A5874</v>
          </cell>
          <cell r="B878" t="e">
            <v>#N/A</v>
          </cell>
          <cell r="I878" t="e">
            <v>#N/A</v>
          </cell>
          <cell r="J878">
            <v>0</v>
          </cell>
          <cell r="K878" t="e">
            <v>#N/A</v>
          </cell>
          <cell r="L878" t="e">
            <v>#N/A</v>
          </cell>
          <cell r="M878"/>
          <cell r="N878"/>
        </row>
        <row r="879">
          <cell r="A879" t="str">
            <v>A5875</v>
          </cell>
          <cell r="B879" t="e">
            <v>#N/A</v>
          </cell>
          <cell r="I879" t="e">
            <v>#N/A</v>
          </cell>
          <cell r="J879">
            <v>0</v>
          </cell>
          <cell r="K879" t="e">
            <v>#N/A</v>
          </cell>
          <cell r="L879" t="e">
            <v>#N/A</v>
          </cell>
          <cell r="M879"/>
          <cell r="N879"/>
        </row>
        <row r="880">
          <cell r="A880" t="str">
            <v>A5876</v>
          </cell>
          <cell r="B880" t="e">
            <v>#N/A</v>
          </cell>
          <cell r="I880" t="e">
            <v>#N/A</v>
          </cell>
          <cell r="J880">
            <v>0</v>
          </cell>
          <cell r="K880" t="e">
            <v>#N/A</v>
          </cell>
          <cell r="L880" t="e">
            <v>#N/A</v>
          </cell>
          <cell r="M880"/>
          <cell r="N880"/>
        </row>
        <row r="881">
          <cell r="A881" t="str">
            <v>A5877</v>
          </cell>
          <cell r="B881" t="e">
            <v>#N/A</v>
          </cell>
          <cell r="I881" t="e">
            <v>#N/A</v>
          </cell>
          <cell r="J881">
            <v>0</v>
          </cell>
          <cell r="K881" t="e">
            <v>#N/A</v>
          </cell>
          <cell r="L881" t="e">
            <v>#N/A</v>
          </cell>
          <cell r="M881"/>
          <cell r="N881"/>
        </row>
        <row r="882">
          <cell r="A882" t="str">
            <v>A5878</v>
          </cell>
          <cell r="B882" t="e">
            <v>#N/A</v>
          </cell>
          <cell r="I882" t="e">
            <v>#N/A</v>
          </cell>
          <cell r="J882">
            <v>0</v>
          </cell>
          <cell r="K882" t="e">
            <v>#N/A</v>
          </cell>
          <cell r="L882" t="e">
            <v>#N/A</v>
          </cell>
          <cell r="M882"/>
          <cell r="N882"/>
        </row>
        <row r="883">
          <cell r="A883" t="str">
            <v>A5879</v>
          </cell>
          <cell r="B883" t="e">
            <v>#N/A</v>
          </cell>
          <cell r="I883" t="e">
            <v>#N/A</v>
          </cell>
          <cell r="J883">
            <v>0</v>
          </cell>
          <cell r="K883" t="e">
            <v>#N/A</v>
          </cell>
          <cell r="L883" t="e">
            <v>#N/A</v>
          </cell>
          <cell r="M883"/>
          <cell r="N883"/>
        </row>
        <row r="884">
          <cell r="A884" t="str">
            <v>A5880</v>
          </cell>
          <cell r="B884" t="e">
            <v>#N/A</v>
          </cell>
          <cell r="I884" t="e">
            <v>#N/A</v>
          </cell>
          <cell r="J884">
            <v>0</v>
          </cell>
          <cell r="K884" t="e">
            <v>#N/A</v>
          </cell>
          <cell r="L884" t="e">
            <v>#N/A</v>
          </cell>
          <cell r="M884"/>
          <cell r="N884"/>
        </row>
        <row r="885">
          <cell r="A885" t="str">
            <v>A5881</v>
          </cell>
          <cell r="B885" t="e">
            <v>#N/A</v>
          </cell>
          <cell r="I885" t="e">
            <v>#N/A</v>
          </cell>
          <cell r="J885">
            <v>0</v>
          </cell>
          <cell r="K885" t="e">
            <v>#N/A</v>
          </cell>
          <cell r="L885" t="e">
            <v>#N/A</v>
          </cell>
          <cell r="M885"/>
          <cell r="N885"/>
        </row>
        <row r="886">
          <cell r="A886" t="str">
            <v>A5882</v>
          </cell>
          <cell r="B886" t="e">
            <v>#N/A</v>
          </cell>
          <cell r="I886" t="e">
            <v>#N/A</v>
          </cell>
          <cell r="J886">
            <v>0</v>
          </cell>
          <cell r="K886" t="e">
            <v>#N/A</v>
          </cell>
          <cell r="L886" t="e">
            <v>#N/A</v>
          </cell>
          <cell r="M886"/>
          <cell r="N886"/>
        </row>
        <row r="887">
          <cell r="A887" t="str">
            <v>A5883</v>
          </cell>
          <cell r="B887" t="e">
            <v>#N/A</v>
          </cell>
          <cell r="I887" t="e">
            <v>#N/A</v>
          </cell>
          <cell r="J887">
            <v>0</v>
          </cell>
          <cell r="K887" t="e">
            <v>#N/A</v>
          </cell>
          <cell r="L887" t="e">
            <v>#N/A</v>
          </cell>
          <cell r="M887"/>
          <cell r="N887"/>
        </row>
        <row r="888">
          <cell r="A888" t="str">
            <v>A5884</v>
          </cell>
          <cell r="B888" t="e">
            <v>#N/A</v>
          </cell>
          <cell r="I888" t="e">
            <v>#N/A</v>
          </cell>
          <cell r="J888">
            <v>0</v>
          </cell>
          <cell r="K888" t="e">
            <v>#N/A</v>
          </cell>
          <cell r="L888" t="e">
            <v>#N/A</v>
          </cell>
          <cell r="M888"/>
          <cell r="N888"/>
        </row>
        <row r="889">
          <cell r="A889" t="str">
            <v>A5885</v>
          </cell>
          <cell r="B889" t="e">
            <v>#N/A</v>
          </cell>
          <cell r="I889" t="e">
            <v>#N/A</v>
          </cell>
          <cell r="J889">
            <v>0</v>
          </cell>
          <cell r="K889" t="e">
            <v>#N/A</v>
          </cell>
          <cell r="L889" t="e">
            <v>#N/A</v>
          </cell>
          <cell r="M889"/>
          <cell r="N889"/>
        </row>
        <row r="890">
          <cell r="A890" t="str">
            <v>A5886</v>
          </cell>
          <cell r="B890" t="e">
            <v>#N/A</v>
          </cell>
          <cell r="I890" t="e">
            <v>#N/A</v>
          </cell>
          <cell r="J890">
            <v>0</v>
          </cell>
          <cell r="K890" t="e">
            <v>#N/A</v>
          </cell>
          <cell r="L890" t="e">
            <v>#N/A</v>
          </cell>
          <cell r="M890"/>
          <cell r="N890"/>
        </row>
        <row r="891">
          <cell r="A891" t="str">
            <v>A5887</v>
          </cell>
          <cell r="B891" t="e">
            <v>#N/A</v>
          </cell>
          <cell r="I891" t="e">
            <v>#N/A</v>
          </cell>
          <cell r="J891">
            <v>0</v>
          </cell>
          <cell r="K891" t="e">
            <v>#N/A</v>
          </cell>
          <cell r="L891" t="e">
            <v>#N/A</v>
          </cell>
          <cell r="M891"/>
          <cell r="N891"/>
        </row>
        <row r="892">
          <cell r="A892" t="str">
            <v>A5888</v>
          </cell>
          <cell r="B892" t="e">
            <v>#N/A</v>
          </cell>
          <cell r="I892" t="e">
            <v>#N/A</v>
          </cell>
          <cell r="J892">
            <v>0</v>
          </cell>
          <cell r="K892" t="e">
            <v>#N/A</v>
          </cell>
          <cell r="L892" t="e">
            <v>#N/A</v>
          </cell>
          <cell r="M892"/>
          <cell r="N892"/>
        </row>
        <row r="893">
          <cell r="A893" t="str">
            <v>A5889</v>
          </cell>
          <cell r="B893" t="e">
            <v>#N/A</v>
          </cell>
          <cell r="I893" t="e">
            <v>#N/A</v>
          </cell>
          <cell r="J893">
            <v>0</v>
          </cell>
          <cell r="K893" t="e">
            <v>#N/A</v>
          </cell>
          <cell r="L893" t="e">
            <v>#N/A</v>
          </cell>
          <cell r="M893"/>
          <cell r="N893"/>
        </row>
        <row r="894">
          <cell r="A894" t="str">
            <v>A5890</v>
          </cell>
          <cell r="B894" t="e">
            <v>#N/A</v>
          </cell>
          <cell r="I894" t="e">
            <v>#N/A</v>
          </cell>
          <cell r="J894">
            <v>0</v>
          </cell>
          <cell r="K894" t="e">
            <v>#N/A</v>
          </cell>
          <cell r="L894" t="e">
            <v>#N/A</v>
          </cell>
          <cell r="M894"/>
          <cell r="N894"/>
        </row>
        <row r="895">
          <cell r="A895" t="str">
            <v>A5891</v>
          </cell>
          <cell r="B895" t="e">
            <v>#N/A</v>
          </cell>
          <cell r="I895" t="e">
            <v>#N/A</v>
          </cell>
          <cell r="J895">
            <v>0</v>
          </cell>
          <cell r="K895" t="e">
            <v>#N/A</v>
          </cell>
          <cell r="L895" t="e">
            <v>#N/A</v>
          </cell>
          <cell r="M895"/>
          <cell r="N895"/>
        </row>
        <row r="896">
          <cell r="A896" t="str">
            <v>A5892</v>
          </cell>
          <cell r="B896" t="e">
            <v>#N/A</v>
          </cell>
          <cell r="I896" t="e">
            <v>#N/A</v>
          </cell>
          <cell r="J896">
            <v>0</v>
          </cell>
          <cell r="K896" t="e">
            <v>#N/A</v>
          </cell>
          <cell r="L896" t="e">
            <v>#N/A</v>
          </cell>
          <cell r="M896"/>
          <cell r="N896"/>
        </row>
        <row r="897">
          <cell r="A897" t="str">
            <v>A5893</v>
          </cell>
          <cell r="B897" t="e">
            <v>#N/A</v>
          </cell>
          <cell r="I897" t="e">
            <v>#N/A</v>
          </cell>
          <cell r="J897">
            <v>0</v>
          </cell>
          <cell r="K897" t="e">
            <v>#N/A</v>
          </cell>
          <cell r="L897" t="e">
            <v>#N/A</v>
          </cell>
          <cell r="M897"/>
          <cell r="N897"/>
        </row>
        <row r="898">
          <cell r="A898" t="str">
            <v>A5894</v>
          </cell>
          <cell r="B898" t="e">
            <v>#N/A</v>
          </cell>
          <cell r="I898" t="e">
            <v>#N/A</v>
          </cell>
          <cell r="J898">
            <v>0</v>
          </cell>
          <cell r="K898" t="e">
            <v>#N/A</v>
          </cell>
          <cell r="L898" t="e">
            <v>#N/A</v>
          </cell>
          <cell r="M898"/>
          <cell r="N898"/>
        </row>
        <row r="899">
          <cell r="A899" t="str">
            <v>A5895</v>
          </cell>
          <cell r="B899" t="e">
            <v>#N/A</v>
          </cell>
          <cell r="I899" t="e">
            <v>#N/A</v>
          </cell>
          <cell r="J899">
            <v>0</v>
          </cell>
          <cell r="K899" t="e">
            <v>#N/A</v>
          </cell>
          <cell r="L899" t="e">
            <v>#N/A</v>
          </cell>
          <cell r="M899"/>
          <cell r="N899"/>
        </row>
        <row r="900">
          <cell r="A900" t="str">
            <v>A5896</v>
          </cell>
          <cell r="B900" t="e">
            <v>#N/A</v>
          </cell>
          <cell r="I900" t="e">
            <v>#N/A</v>
          </cell>
          <cell r="J900">
            <v>0</v>
          </cell>
          <cell r="K900" t="e">
            <v>#N/A</v>
          </cell>
          <cell r="L900" t="e">
            <v>#N/A</v>
          </cell>
          <cell r="M900"/>
          <cell r="N900"/>
        </row>
        <row r="901">
          <cell r="A901" t="str">
            <v>A5897</v>
          </cell>
          <cell r="B901" t="e">
            <v>#N/A</v>
          </cell>
          <cell r="I901" t="e">
            <v>#N/A</v>
          </cell>
          <cell r="J901">
            <v>0</v>
          </cell>
          <cell r="K901" t="e">
            <v>#N/A</v>
          </cell>
          <cell r="L901" t="e">
            <v>#N/A</v>
          </cell>
          <cell r="M901"/>
          <cell r="N901"/>
        </row>
        <row r="902">
          <cell r="A902" t="str">
            <v>A5898</v>
          </cell>
          <cell r="B902" t="e">
            <v>#N/A</v>
          </cell>
          <cell r="I902" t="e">
            <v>#N/A</v>
          </cell>
          <cell r="J902">
            <v>0</v>
          </cell>
          <cell r="K902" t="e">
            <v>#N/A</v>
          </cell>
          <cell r="L902" t="e">
            <v>#N/A</v>
          </cell>
          <cell r="M902"/>
          <cell r="N902"/>
        </row>
        <row r="903">
          <cell r="A903" t="str">
            <v>A5899</v>
          </cell>
          <cell r="B903" t="e">
            <v>#N/A</v>
          </cell>
          <cell r="I903" t="e">
            <v>#N/A</v>
          </cell>
          <cell r="J903">
            <v>0</v>
          </cell>
          <cell r="K903" t="e">
            <v>#N/A</v>
          </cell>
          <cell r="L903" t="e">
            <v>#N/A</v>
          </cell>
          <cell r="M903"/>
          <cell r="N903"/>
        </row>
        <row r="904">
          <cell r="A904" t="str">
            <v>A5900</v>
          </cell>
          <cell r="B904" t="e">
            <v>#N/A</v>
          </cell>
          <cell r="I904" t="e">
            <v>#N/A</v>
          </cell>
          <cell r="J904">
            <v>0</v>
          </cell>
          <cell r="K904" t="e">
            <v>#N/A</v>
          </cell>
          <cell r="L904" t="e">
            <v>#N/A</v>
          </cell>
          <cell r="M904"/>
          <cell r="N904"/>
        </row>
        <row r="905">
          <cell r="A905" t="str">
            <v>A5901</v>
          </cell>
          <cell r="B905" t="e">
            <v>#N/A</v>
          </cell>
          <cell r="I905" t="e">
            <v>#N/A</v>
          </cell>
          <cell r="J905">
            <v>0</v>
          </cell>
          <cell r="K905" t="e">
            <v>#N/A</v>
          </cell>
          <cell r="L905" t="e">
            <v>#N/A</v>
          </cell>
          <cell r="M905"/>
          <cell r="N905"/>
        </row>
        <row r="906">
          <cell r="A906" t="str">
            <v>A5902</v>
          </cell>
          <cell r="B906" t="e">
            <v>#N/A</v>
          </cell>
          <cell r="I906" t="e">
            <v>#N/A</v>
          </cell>
          <cell r="J906">
            <v>0</v>
          </cell>
          <cell r="K906" t="e">
            <v>#N/A</v>
          </cell>
          <cell r="L906" t="e">
            <v>#N/A</v>
          </cell>
          <cell r="M906"/>
          <cell r="N906"/>
        </row>
        <row r="907">
          <cell r="A907" t="str">
            <v>A5903</v>
          </cell>
          <cell r="B907" t="e">
            <v>#N/A</v>
          </cell>
          <cell r="I907" t="e">
            <v>#N/A</v>
          </cell>
          <cell r="J907">
            <v>0</v>
          </cell>
          <cell r="K907" t="e">
            <v>#N/A</v>
          </cell>
          <cell r="L907" t="e">
            <v>#N/A</v>
          </cell>
          <cell r="M907"/>
          <cell r="N907"/>
        </row>
        <row r="908">
          <cell r="A908" t="str">
            <v>A5904</v>
          </cell>
          <cell r="B908" t="e">
            <v>#N/A</v>
          </cell>
          <cell r="I908" t="e">
            <v>#N/A</v>
          </cell>
          <cell r="J908">
            <v>0</v>
          </cell>
          <cell r="K908" t="e">
            <v>#N/A</v>
          </cell>
          <cell r="L908" t="e">
            <v>#N/A</v>
          </cell>
          <cell r="M908"/>
          <cell r="N908"/>
        </row>
        <row r="909">
          <cell r="A909" t="str">
            <v>A5905</v>
          </cell>
          <cell r="B909" t="e">
            <v>#N/A</v>
          </cell>
          <cell r="I909" t="e">
            <v>#N/A</v>
          </cell>
          <cell r="J909">
            <v>0</v>
          </cell>
          <cell r="K909" t="e">
            <v>#N/A</v>
          </cell>
          <cell r="L909" t="e">
            <v>#N/A</v>
          </cell>
          <cell r="M909"/>
          <cell r="N909"/>
        </row>
        <row r="910">
          <cell r="A910" t="str">
            <v>A5906</v>
          </cell>
          <cell r="B910" t="e">
            <v>#N/A</v>
          </cell>
          <cell r="I910" t="e">
            <v>#N/A</v>
          </cell>
          <cell r="J910">
            <v>0</v>
          </cell>
          <cell r="K910" t="e">
            <v>#N/A</v>
          </cell>
          <cell r="L910" t="e">
            <v>#N/A</v>
          </cell>
          <cell r="M910"/>
          <cell r="N910"/>
        </row>
        <row r="911">
          <cell r="A911" t="str">
            <v>A5907</v>
          </cell>
          <cell r="B911" t="e">
            <v>#N/A</v>
          </cell>
          <cell r="I911" t="e">
            <v>#N/A</v>
          </cell>
          <cell r="J911">
            <v>0</v>
          </cell>
          <cell r="K911" t="e">
            <v>#N/A</v>
          </cell>
          <cell r="L911" t="e">
            <v>#N/A</v>
          </cell>
          <cell r="M911"/>
          <cell r="N911"/>
        </row>
        <row r="912">
          <cell r="A912" t="str">
            <v>A5908</v>
          </cell>
          <cell r="B912" t="e">
            <v>#N/A</v>
          </cell>
          <cell r="I912" t="e">
            <v>#N/A</v>
          </cell>
          <cell r="J912">
            <v>0</v>
          </cell>
          <cell r="K912" t="e">
            <v>#N/A</v>
          </cell>
          <cell r="L912" t="e">
            <v>#N/A</v>
          </cell>
          <cell r="M912"/>
          <cell r="N912"/>
        </row>
        <row r="913">
          <cell r="A913" t="str">
            <v>A5909</v>
          </cell>
          <cell r="B913" t="e">
            <v>#N/A</v>
          </cell>
          <cell r="I913" t="e">
            <v>#N/A</v>
          </cell>
          <cell r="J913">
            <v>0</v>
          </cell>
          <cell r="K913" t="e">
            <v>#N/A</v>
          </cell>
          <cell r="L913" t="e">
            <v>#N/A</v>
          </cell>
          <cell r="M913"/>
          <cell r="N913"/>
        </row>
        <row r="914">
          <cell r="A914" t="str">
            <v>A5910</v>
          </cell>
          <cell r="B914" t="e">
            <v>#N/A</v>
          </cell>
          <cell r="I914" t="e">
            <v>#N/A</v>
          </cell>
          <cell r="J914">
            <v>0</v>
          </cell>
          <cell r="K914" t="e">
            <v>#N/A</v>
          </cell>
          <cell r="L914" t="e">
            <v>#N/A</v>
          </cell>
          <cell r="M914"/>
          <cell r="N914"/>
        </row>
        <row r="915">
          <cell r="A915" t="str">
            <v>A5911</v>
          </cell>
          <cell r="B915" t="e">
            <v>#N/A</v>
          </cell>
          <cell r="I915" t="e">
            <v>#N/A</v>
          </cell>
          <cell r="J915">
            <v>0</v>
          </cell>
          <cell r="K915" t="e">
            <v>#N/A</v>
          </cell>
          <cell r="L915" t="e">
            <v>#N/A</v>
          </cell>
          <cell r="M915"/>
          <cell r="N915"/>
        </row>
        <row r="916">
          <cell r="A916" t="str">
            <v>A5912</v>
          </cell>
          <cell r="B916" t="e">
            <v>#N/A</v>
          </cell>
          <cell r="I916" t="e">
            <v>#N/A</v>
          </cell>
          <cell r="J916">
            <v>0</v>
          </cell>
          <cell r="K916" t="e">
            <v>#N/A</v>
          </cell>
          <cell r="L916" t="e">
            <v>#N/A</v>
          </cell>
          <cell r="M916"/>
          <cell r="N916"/>
        </row>
        <row r="917">
          <cell r="A917" t="str">
            <v>A5913</v>
          </cell>
          <cell r="B917" t="e">
            <v>#N/A</v>
          </cell>
          <cell r="I917" t="e">
            <v>#N/A</v>
          </cell>
          <cell r="J917">
            <v>0</v>
          </cell>
          <cell r="K917" t="e">
            <v>#N/A</v>
          </cell>
          <cell r="L917" t="e">
            <v>#N/A</v>
          </cell>
          <cell r="M917"/>
          <cell r="N917"/>
        </row>
        <row r="918">
          <cell r="A918" t="str">
            <v>A5914</v>
          </cell>
          <cell r="B918" t="e">
            <v>#N/A</v>
          </cell>
          <cell r="I918" t="e">
            <v>#N/A</v>
          </cell>
          <cell r="J918">
            <v>0</v>
          </cell>
          <cell r="K918" t="e">
            <v>#N/A</v>
          </cell>
          <cell r="L918" t="e">
            <v>#N/A</v>
          </cell>
          <cell r="M918"/>
          <cell r="N918"/>
        </row>
        <row r="919">
          <cell r="A919" t="str">
            <v>A5915</v>
          </cell>
          <cell r="B919" t="e">
            <v>#N/A</v>
          </cell>
          <cell r="I919" t="e">
            <v>#N/A</v>
          </cell>
          <cell r="J919">
            <v>0</v>
          </cell>
          <cell r="K919" t="e">
            <v>#N/A</v>
          </cell>
          <cell r="L919" t="e">
            <v>#N/A</v>
          </cell>
          <cell r="M919"/>
          <cell r="N919"/>
        </row>
        <row r="920">
          <cell r="A920" t="str">
            <v>A5916</v>
          </cell>
          <cell r="B920" t="e">
            <v>#N/A</v>
          </cell>
          <cell r="I920" t="e">
            <v>#N/A</v>
          </cell>
          <cell r="J920">
            <v>0</v>
          </cell>
          <cell r="K920" t="e">
            <v>#N/A</v>
          </cell>
          <cell r="L920" t="e">
            <v>#N/A</v>
          </cell>
          <cell r="M920"/>
          <cell r="N920"/>
        </row>
        <row r="921">
          <cell r="A921" t="str">
            <v>A5917</v>
          </cell>
          <cell r="B921" t="e">
            <v>#N/A</v>
          </cell>
          <cell r="I921" t="e">
            <v>#N/A</v>
          </cell>
          <cell r="J921">
            <v>0</v>
          </cell>
          <cell r="K921" t="e">
            <v>#N/A</v>
          </cell>
          <cell r="L921" t="e">
            <v>#N/A</v>
          </cell>
          <cell r="M921"/>
          <cell r="N921"/>
        </row>
        <row r="922">
          <cell r="A922" t="str">
            <v>A5918</v>
          </cell>
          <cell r="B922" t="e">
            <v>#N/A</v>
          </cell>
          <cell r="I922" t="e">
            <v>#N/A</v>
          </cell>
          <cell r="J922">
            <v>0</v>
          </cell>
          <cell r="K922" t="e">
            <v>#N/A</v>
          </cell>
          <cell r="L922" t="e">
            <v>#N/A</v>
          </cell>
          <cell r="M922"/>
          <cell r="N922"/>
        </row>
        <row r="923">
          <cell r="A923" t="str">
            <v>A5919</v>
          </cell>
          <cell r="B923" t="e">
            <v>#N/A</v>
          </cell>
          <cell r="I923" t="e">
            <v>#N/A</v>
          </cell>
          <cell r="J923">
            <v>0</v>
          </cell>
          <cell r="K923" t="e">
            <v>#N/A</v>
          </cell>
          <cell r="L923" t="e">
            <v>#N/A</v>
          </cell>
          <cell r="M923"/>
          <cell r="N923"/>
        </row>
        <row r="924">
          <cell r="A924" t="str">
            <v>A5920</v>
          </cell>
          <cell r="B924" t="e">
            <v>#N/A</v>
          </cell>
          <cell r="I924" t="e">
            <v>#N/A</v>
          </cell>
          <cell r="J924">
            <v>0</v>
          </cell>
          <cell r="K924" t="e">
            <v>#N/A</v>
          </cell>
          <cell r="L924" t="e">
            <v>#N/A</v>
          </cell>
          <cell r="M924"/>
          <cell r="N924"/>
        </row>
        <row r="925">
          <cell r="A925" t="str">
            <v>A5921</v>
          </cell>
          <cell r="B925" t="e">
            <v>#N/A</v>
          </cell>
          <cell r="I925" t="e">
            <v>#N/A</v>
          </cell>
          <cell r="J925">
            <v>0</v>
          </cell>
          <cell r="K925" t="e">
            <v>#N/A</v>
          </cell>
          <cell r="L925" t="e">
            <v>#N/A</v>
          </cell>
          <cell r="M925"/>
          <cell r="N925"/>
        </row>
        <row r="926">
          <cell r="A926" t="str">
            <v>A5922</v>
          </cell>
          <cell r="B926" t="e">
            <v>#N/A</v>
          </cell>
          <cell r="I926" t="e">
            <v>#N/A</v>
          </cell>
          <cell r="J926">
            <v>0</v>
          </cell>
          <cell r="K926" t="e">
            <v>#N/A</v>
          </cell>
          <cell r="L926" t="e">
            <v>#N/A</v>
          </cell>
          <cell r="M926"/>
          <cell r="N926"/>
        </row>
        <row r="927">
          <cell r="A927" t="str">
            <v>A5923</v>
          </cell>
          <cell r="B927" t="e">
            <v>#N/A</v>
          </cell>
          <cell r="I927" t="e">
            <v>#N/A</v>
          </cell>
          <cell r="J927">
            <v>0</v>
          </cell>
          <cell r="K927" t="e">
            <v>#N/A</v>
          </cell>
          <cell r="L927" t="e">
            <v>#N/A</v>
          </cell>
          <cell r="M927"/>
          <cell r="N927"/>
        </row>
        <row r="928">
          <cell r="A928" t="str">
            <v>A5924</v>
          </cell>
          <cell r="B928" t="e">
            <v>#N/A</v>
          </cell>
          <cell r="I928" t="e">
            <v>#N/A</v>
          </cell>
          <cell r="J928">
            <v>0</v>
          </cell>
          <cell r="K928" t="e">
            <v>#N/A</v>
          </cell>
          <cell r="L928" t="e">
            <v>#N/A</v>
          </cell>
          <cell r="M928"/>
          <cell r="N928"/>
        </row>
        <row r="929">
          <cell r="A929" t="str">
            <v>A5925</v>
          </cell>
          <cell r="B929" t="e">
            <v>#N/A</v>
          </cell>
          <cell r="I929" t="e">
            <v>#N/A</v>
          </cell>
          <cell r="J929">
            <v>0</v>
          </cell>
          <cell r="K929" t="e">
            <v>#N/A</v>
          </cell>
          <cell r="L929" t="e">
            <v>#N/A</v>
          </cell>
          <cell r="M929"/>
          <cell r="N929"/>
        </row>
        <row r="930">
          <cell r="A930" t="str">
            <v>A5926</v>
          </cell>
          <cell r="B930" t="e">
            <v>#N/A</v>
          </cell>
          <cell r="I930" t="e">
            <v>#N/A</v>
          </cell>
          <cell r="J930">
            <v>0</v>
          </cell>
          <cell r="K930" t="e">
            <v>#N/A</v>
          </cell>
          <cell r="L930" t="e">
            <v>#N/A</v>
          </cell>
          <cell r="M930"/>
          <cell r="N930"/>
        </row>
        <row r="931">
          <cell r="A931" t="str">
            <v>A5927</v>
          </cell>
          <cell r="B931" t="e">
            <v>#N/A</v>
          </cell>
          <cell r="I931" t="e">
            <v>#N/A</v>
          </cell>
          <cell r="J931">
            <v>0</v>
          </cell>
          <cell r="K931" t="e">
            <v>#N/A</v>
          </cell>
          <cell r="L931" t="e">
            <v>#N/A</v>
          </cell>
          <cell r="M931"/>
          <cell r="N931"/>
        </row>
        <row r="932">
          <cell r="A932" t="str">
            <v>A5928</v>
          </cell>
          <cell r="B932" t="e">
            <v>#N/A</v>
          </cell>
          <cell r="I932" t="e">
            <v>#N/A</v>
          </cell>
          <cell r="J932">
            <v>0</v>
          </cell>
          <cell r="K932" t="e">
            <v>#N/A</v>
          </cell>
          <cell r="L932" t="e">
            <v>#N/A</v>
          </cell>
          <cell r="M932"/>
          <cell r="N932"/>
        </row>
        <row r="933">
          <cell r="A933" t="str">
            <v>A5929</v>
          </cell>
          <cell r="B933" t="e">
            <v>#N/A</v>
          </cell>
          <cell r="I933" t="e">
            <v>#N/A</v>
          </cell>
          <cell r="J933">
            <v>0</v>
          </cell>
          <cell r="K933" t="e">
            <v>#N/A</v>
          </cell>
          <cell r="L933" t="e">
            <v>#N/A</v>
          </cell>
          <cell r="M933"/>
          <cell r="N933"/>
        </row>
        <row r="934">
          <cell r="A934" t="str">
            <v>A5930</v>
          </cell>
          <cell r="B934" t="e">
            <v>#N/A</v>
          </cell>
          <cell r="I934" t="e">
            <v>#N/A</v>
          </cell>
          <cell r="J934">
            <v>0</v>
          </cell>
          <cell r="K934" t="e">
            <v>#N/A</v>
          </cell>
          <cell r="L934" t="e">
            <v>#N/A</v>
          </cell>
          <cell r="M934"/>
          <cell r="N934"/>
        </row>
        <row r="935">
          <cell r="A935" t="str">
            <v>A5931</v>
          </cell>
          <cell r="B935" t="e">
            <v>#N/A</v>
          </cell>
          <cell r="I935" t="e">
            <v>#N/A</v>
          </cell>
          <cell r="J935">
            <v>0</v>
          </cell>
          <cell r="K935" t="e">
            <v>#N/A</v>
          </cell>
          <cell r="L935" t="e">
            <v>#N/A</v>
          </cell>
          <cell r="M935"/>
          <cell r="N935"/>
        </row>
        <row r="936">
          <cell r="A936" t="str">
            <v>A5932</v>
          </cell>
          <cell r="B936" t="e">
            <v>#N/A</v>
          </cell>
          <cell r="I936" t="e">
            <v>#N/A</v>
          </cell>
          <cell r="J936">
            <v>0</v>
          </cell>
          <cell r="K936" t="e">
            <v>#N/A</v>
          </cell>
          <cell r="L936" t="e">
            <v>#N/A</v>
          </cell>
          <cell r="M936"/>
          <cell r="N936"/>
        </row>
        <row r="937">
          <cell r="A937" t="str">
            <v>A5933</v>
          </cell>
          <cell r="B937" t="e">
            <v>#N/A</v>
          </cell>
          <cell r="I937" t="e">
            <v>#N/A</v>
          </cell>
          <cell r="J937">
            <v>0</v>
          </cell>
          <cell r="K937" t="e">
            <v>#N/A</v>
          </cell>
          <cell r="L937" t="e">
            <v>#N/A</v>
          </cell>
          <cell r="M937"/>
          <cell r="N937"/>
        </row>
        <row r="938">
          <cell r="A938" t="str">
            <v>A5934</v>
          </cell>
          <cell r="B938" t="e">
            <v>#N/A</v>
          </cell>
          <cell r="I938" t="e">
            <v>#N/A</v>
          </cell>
          <cell r="J938">
            <v>0</v>
          </cell>
          <cell r="K938" t="e">
            <v>#N/A</v>
          </cell>
          <cell r="L938" t="e">
            <v>#N/A</v>
          </cell>
          <cell r="M938"/>
          <cell r="N938"/>
        </row>
        <row r="939">
          <cell r="A939" t="str">
            <v>A5935</v>
          </cell>
          <cell r="B939" t="e">
            <v>#N/A</v>
          </cell>
          <cell r="I939" t="e">
            <v>#N/A</v>
          </cell>
          <cell r="J939">
            <v>0</v>
          </cell>
          <cell r="K939" t="e">
            <v>#N/A</v>
          </cell>
          <cell r="L939" t="e">
            <v>#N/A</v>
          </cell>
          <cell r="M939"/>
          <cell r="N939"/>
        </row>
        <row r="940">
          <cell r="A940" t="str">
            <v>A5936</v>
          </cell>
          <cell r="B940" t="e">
            <v>#N/A</v>
          </cell>
          <cell r="I940" t="e">
            <v>#N/A</v>
          </cell>
          <cell r="J940">
            <v>0</v>
          </cell>
          <cell r="K940" t="e">
            <v>#N/A</v>
          </cell>
          <cell r="L940" t="e">
            <v>#N/A</v>
          </cell>
          <cell r="M940"/>
          <cell r="N940"/>
        </row>
        <row r="941">
          <cell r="A941" t="str">
            <v>A5937</v>
          </cell>
          <cell r="B941" t="e">
            <v>#N/A</v>
          </cell>
          <cell r="I941" t="e">
            <v>#N/A</v>
          </cell>
          <cell r="J941">
            <v>0</v>
          </cell>
          <cell r="K941" t="e">
            <v>#N/A</v>
          </cell>
          <cell r="L941" t="e">
            <v>#N/A</v>
          </cell>
          <cell r="M941"/>
          <cell r="N941"/>
        </row>
        <row r="942">
          <cell r="A942" t="str">
            <v>A5938</v>
          </cell>
          <cell r="B942" t="e">
            <v>#N/A</v>
          </cell>
          <cell r="I942" t="e">
            <v>#N/A</v>
          </cell>
          <cell r="J942">
            <v>0</v>
          </cell>
          <cell r="K942" t="e">
            <v>#N/A</v>
          </cell>
          <cell r="L942" t="e">
            <v>#N/A</v>
          </cell>
          <cell r="M942"/>
          <cell r="N942"/>
        </row>
        <row r="943">
          <cell r="A943" t="str">
            <v>A5939</v>
          </cell>
          <cell r="B943" t="e">
            <v>#N/A</v>
          </cell>
          <cell r="I943" t="e">
            <v>#N/A</v>
          </cell>
          <cell r="J943">
            <v>0</v>
          </cell>
          <cell r="K943" t="e">
            <v>#N/A</v>
          </cell>
          <cell r="L943" t="e">
            <v>#N/A</v>
          </cell>
          <cell r="M943"/>
          <cell r="N943"/>
        </row>
        <row r="944">
          <cell r="A944" t="str">
            <v>A5940</v>
          </cell>
          <cell r="B944" t="e">
            <v>#N/A</v>
          </cell>
          <cell r="I944" t="e">
            <v>#N/A</v>
          </cell>
          <cell r="J944">
            <v>0</v>
          </cell>
          <cell r="K944" t="e">
            <v>#N/A</v>
          </cell>
          <cell r="L944" t="e">
            <v>#N/A</v>
          </cell>
          <cell r="M944"/>
          <cell r="N944"/>
        </row>
        <row r="945">
          <cell r="A945" t="str">
            <v>A5941</v>
          </cell>
          <cell r="B945" t="e">
            <v>#N/A</v>
          </cell>
          <cell r="I945" t="e">
            <v>#N/A</v>
          </cell>
          <cell r="J945">
            <v>0</v>
          </cell>
          <cell r="K945" t="e">
            <v>#N/A</v>
          </cell>
          <cell r="L945" t="e">
            <v>#N/A</v>
          </cell>
          <cell r="M945"/>
          <cell r="N945"/>
        </row>
        <row r="946">
          <cell r="A946" t="str">
            <v>A5942</v>
          </cell>
          <cell r="B946" t="e">
            <v>#N/A</v>
          </cell>
          <cell r="I946" t="e">
            <v>#N/A</v>
          </cell>
          <cell r="J946">
            <v>0</v>
          </cell>
          <cell r="K946" t="e">
            <v>#N/A</v>
          </cell>
          <cell r="L946" t="e">
            <v>#N/A</v>
          </cell>
          <cell r="M946"/>
          <cell r="N946"/>
        </row>
        <row r="947">
          <cell r="A947" t="str">
            <v>A5943</v>
          </cell>
          <cell r="B947" t="e">
            <v>#N/A</v>
          </cell>
          <cell r="I947" t="e">
            <v>#N/A</v>
          </cell>
          <cell r="J947">
            <v>0</v>
          </cell>
          <cell r="K947" t="e">
            <v>#N/A</v>
          </cell>
          <cell r="L947" t="e">
            <v>#N/A</v>
          </cell>
          <cell r="M947"/>
          <cell r="N947"/>
        </row>
        <row r="948">
          <cell r="A948" t="str">
            <v>A5944</v>
          </cell>
          <cell r="B948" t="e">
            <v>#N/A</v>
          </cell>
          <cell r="I948" t="e">
            <v>#N/A</v>
          </cell>
          <cell r="J948">
            <v>0</v>
          </cell>
          <cell r="K948" t="e">
            <v>#N/A</v>
          </cell>
          <cell r="L948" t="e">
            <v>#N/A</v>
          </cell>
          <cell r="M948"/>
          <cell r="N948"/>
        </row>
        <row r="949">
          <cell r="A949" t="str">
            <v>A5945</v>
          </cell>
          <cell r="B949" t="e">
            <v>#N/A</v>
          </cell>
          <cell r="I949" t="e">
            <v>#N/A</v>
          </cell>
          <cell r="J949">
            <v>0</v>
          </cell>
          <cell r="K949" t="e">
            <v>#N/A</v>
          </cell>
          <cell r="L949" t="e">
            <v>#N/A</v>
          </cell>
          <cell r="M949"/>
          <cell r="N949"/>
        </row>
        <row r="950">
          <cell r="A950" t="str">
            <v>A5946</v>
          </cell>
          <cell r="B950" t="e">
            <v>#N/A</v>
          </cell>
          <cell r="I950" t="e">
            <v>#N/A</v>
          </cell>
          <cell r="J950">
            <v>0</v>
          </cell>
          <cell r="K950" t="e">
            <v>#N/A</v>
          </cell>
          <cell r="L950" t="e">
            <v>#N/A</v>
          </cell>
          <cell r="M950"/>
          <cell r="N950"/>
        </row>
        <row r="951">
          <cell r="A951" t="str">
            <v>A5947</v>
          </cell>
          <cell r="B951" t="e">
            <v>#N/A</v>
          </cell>
          <cell r="I951" t="e">
            <v>#N/A</v>
          </cell>
          <cell r="J951">
            <v>0</v>
          </cell>
          <cell r="K951" t="e">
            <v>#N/A</v>
          </cell>
          <cell r="L951" t="e">
            <v>#N/A</v>
          </cell>
          <cell r="M951"/>
          <cell r="N951"/>
        </row>
        <row r="952">
          <cell r="A952" t="str">
            <v>A5948</v>
          </cell>
          <cell r="B952" t="e">
            <v>#N/A</v>
          </cell>
          <cell r="I952" t="e">
            <v>#N/A</v>
          </cell>
          <cell r="J952">
            <v>0</v>
          </cell>
          <cell r="K952" t="e">
            <v>#N/A</v>
          </cell>
          <cell r="L952" t="e">
            <v>#N/A</v>
          </cell>
          <cell r="M952"/>
          <cell r="N952"/>
        </row>
        <row r="953">
          <cell r="A953" t="str">
            <v>A5949</v>
          </cell>
          <cell r="B953" t="e">
            <v>#N/A</v>
          </cell>
          <cell r="I953" t="e">
            <v>#N/A</v>
          </cell>
          <cell r="J953">
            <v>0</v>
          </cell>
          <cell r="K953" t="e">
            <v>#N/A</v>
          </cell>
          <cell r="L953" t="e">
            <v>#N/A</v>
          </cell>
          <cell r="M953"/>
          <cell r="N953"/>
        </row>
        <row r="954">
          <cell r="A954" t="str">
            <v>A5950</v>
          </cell>
          <cell r="B954" t="e">
            <v>#N/A</v>
          </cell>
          <cell r="I954" t="e">
            <v>#N/A</v>
          </cell>
          <cell r="J954">
            <v>0</v>
          </cell>
          <cell r="K954" t="e">
            <v>#N/A</v>
          </cell>
          <cell r="L954" t="e">
            <v>#N/A</v>
          </cell>
          <cell r="M954"/>
          <cell r="N954"/>
        </row>
        <row r="955">
          <cell r="A955" t="str">
            <v>A5951</v>
          </cell>
          <cell r="B955" t="e">
            <v>#N/A</v>
          </cell>
          <cell r="I955" t="e">
            <v>#N/A</v>
          </cell>
          <cell r="J955">
            <v>0</v>
          </cell>
          <cell r="K955" t="e">
            <v>#N/A</v>
          </cell>
          <cell r="L955" t="e">
            <v>#N/A</v>
          </cell>
          <cell r="M955"/>
          <cell r="N955"/>
        </row>
        <row r="956">
          <cell r="A956" t="str">
            <v>A5952</v>
          </cell>
          <cell r="B956" t="e">
            <v>#N/A</v>
          </cell>
          <cell r="I956" t="e">
            <v>#N/A</v>
          </cell>
          <cell r="J956">
            <v>0</v>
          </cell>
          <cell r="K956" t="e">
            <v>#N/A</v>
          </cell>
          <cell r="L956" t="e">
            <v>#N/A</v>
          </cell>
          <cell r="M956"/>
          <cell r="N956"/>
        </row>
        <row r="957">
          <cell r="A957" t="str">
            <v>A5953</v>
          </cell>
          <cell r="B957" t="e">
            <v>#N/A</v>
          </cell>
          <cell r="I957" t="e">
            <v>#N/A</v>
          </cell>
          <cell r="J957">
            <v>0</v>
          </cell>
          <cell r="K957" t="e">
            <v>#N/A</v>
          </cell>
          <cell r="L957" t="e">
            <v>#N/A</v>
          </cell>
          <cell r="M957"/>
          <cell r="N957"/>
        </row>
        <row r="958">
          <cell r="A958" t="str">
            <v>A5954</v>
          </cell>
          <cell r="B958" t="e">
            <v>#N/A</v>
          </cell>
          <cell r="I958" t="e">
            <v>#N/A</v>
          </cell>
          <cell r="J958">
            <v>0</v>
          </cell>
          <cell r="K958" t="e">
            <v>#N/A</v>
          </cell>
          <cell r="L958" t="e">
            <v>#N/A</v>
          </cell>
          <cell r="M958"/>
          <cell r="N958"/>
        </row>
        <row r="959">
          <cell r="A959" t="str">
            <v>A5955</v>
          </cell>
          <cell r="B959" t="e">
            <v>#N/A</v>
          </cell>
          <cell r="I959" t="e">
            <v>#N/A</v>
          </cell>
          <cell r="J959">
            <v>0</v>
          </cell>
          <cell r="K959" t="e">
            <v>#N/A</v>
          </cell>
          <cell r="L959" t="e">
            <v>#N/A</v>
          </cell>
          <cell r="M959"/>
          <cell r="N959"/>
        </row>
        <row r="960">
          <cell r="A960" t="str">
            <v>A5956</v>
          </cell>
          <cell r="B960" t="e">
            <v>#N/A</v>
          </cell>
          <cell r="I960" t="e">
            <v>#N/A</v>
          </cell>
          <cell r="J960">
            <v>0</v>
          </cell>
          <cell r="K960" t="e">
            <v>#N/A</v>
          </cell>
          <cell r="L960" t="e">
            <v>#N/A</v>
          </cell>
          <cell r="M960"/>
          <cell r="N960"/>
        </row>
        <row r="961">
          <cell r="A961" t="str">
            <v>A5957</v>
          </cell>
          <cell r="B961" t="e">
            <v>#N/A</v>
          </cell>
          <cell r="I961" t="e">
            <v>#N/A</v>
          </cell>
          <cell r="J961">
            <v>0</v>
          </cell>
          <cell r="K961" t="e">
            <v>#N/A</v>
          </cell>
          <cell r="L961" t="e">
            <v>#N/A</v>
          </cell>
          <cell r="M961"/>
          <cell r="N961"/>
        </row>
        <row r="962">
          <cell r="A962" t="str">
            <v>A5958</v>
          </cell>
          <cell r="B962" t="e">
            <v>#N/A</v>
          </cell>
          <cell r="I962" t="e">
            <v>#N/A</v>
          </cell>
          <cell r="J962">
            <v>0</v>
          </cell>
          <cell r="K962" t="e">
            <v>#N/A</v>
          </cell>
          <cell r="L962" t="e">
            <v>#N/A</v>
          </cell>
          <cell r="M962"/>
          <cell r="N962"/>
        </row>
        <row r="963">
          <cell r="A963" t="str">
            <v>A5959</v>
          </cell>
          <cell r="B963" t="e">
            <v>#N/A</v>
          </cell>
          <cell r="I963" t="e">
            <v>#N/A</v>
          </cell>
          <cell r="J963">
            <v>0</v>
          </cell>
          <cell r="K963" t="e">
            <v>#N/A</v>
          </cell>
          <cell r="L963" t="e">
            <v>#N/A</v>
          </cell>
          <cell r="M963"/>
          <cell r="N963"/>
        </row>
        <row r="964">
          <cell r="A964" t="str">
            <v>A5960</v>
          </cell>
          <cell r="B964" t="e">
            <v>#N/A</v>
          </cell>
          <cell r="I964" t="e">
            <v>#N/A</v>
          </cell>
          <cell r="J964">
            <v>0</v>
          </cell>
          <cell r="K964" t="e">
            <v>#N/A</v>
          </cell>
          <cell r="L964" t="e">
            <v>#N/A</v>
          </cell>
          <cell r="M964"/>
          <cell r="N964"/>
        </row>
        <row r="965">
          <cell r="A965" t="str">
            <v>A5961</v>
          </cell>
          <cell r="B965" t="e">
            <v>#N/A</v>
          </cell>
          <cell r="I965" t="e">
            <v>#N/A</v>
          </cell>
          <cell r="J965">
            <v>0</v>
          </cell>
          <cell r="K965" t="e">
            <v>#N/A</v>
          </cell>
          <cell r="L965" t="e">
            <v>#N/A</v>
          </cell>
          <cell r="M965"/>
          <cell r="N965"/>
        </row>
        <row r="966">
          <cell r="A966" t="str">
            <v>A5962</v>
          </cell>
          <cell r="B966" t="e">
            <v>#N/A</v>
          </cell>
          <cell r="I966" t="e">
            <v>#N/A</v>
          </cell>
          <cell r="J966">
            <v>0</v>
          </cell>
          <cell r="K966" t="e">
            <v>#N/A</v>
          </cell>
          <cell r="L966" t="e">
            <v>#N/A</v>
          </cell>
          <cell r="M966"/>
          <cell r="N966"/>
        </row>
        <row r="967">
          <cell r="A967" t="str">
            <v>A5963</v>
          </cell>
          <cell r="B967" t="e">
            <v>#N/A</v>
          </cell>
          <cell r="I967" t="e">
            <v>#N/A</v>
          </cell>
          <cell r="J967">
            <v>0</v>
          </cell>
          <cell r="K967" t="e">
            <v>#N/A</v>
          </cell>
          <cell r="L967" t="e">
            <v>#N/A</v>
          </cell>
          <cell r="M967"/>
          <cell r="N967"/>
        </row>
        <row r="968">
          <cell r="A968" t="str">
            <v>A5964</v>
          </cell>
          <cell r="B968" t="e">
            <v>#N/A</v>
          </cell>
          <cell r="I968" t="e">
            <v>#N/A</v>
          </cell>
          <cell r="J968">
            <v>0</v>
          </cell>
          <cell r="K968" t="e">
            <v>#N/A</v>
          </cell>
          <cell r="L968" t="e">
            <v>#N/A</v>
          </cell>
          <cell r="M968"/>
          <cell r="N968"/>
        </row>
        <row r="969">
          <cell r="A969" t="str">
            <v>A5965</v>
          </cell>
          <cell r="B969" t="e">
            <v>#N/A</v>
          </cell>
          <cell r="I969" t="e">
            <v>#N/A</v>
          </cell>
          <cell r="J969">
            <v>0</v>
          </cell>
          <cell r="K969" t="e">
            <v>#N/A</v>
          </cell>
          <cell r="L969" t="e">
            <v>#N/A</v>
          </cell>
          <cell r="M969"/>
          <cell r="N969"/>
        </row>
        <row r="970">
          <cell r="A970" t="str">
            <v>A5966</v>
          </cell>
          <cell r="B970" t="e">
            <v>#N/A</v>
          </cell>
          <cell r="I970" t="e">
            <v>#N/A</v>
          </cell>
          <cell r="J970">
            <v>0</v>
          </cell>
          <cell r="K970" t="e">
            <v>#N/A</v>
          </cell>
          <cell r="L970" t="e">
            <v>#N/A</v>
          </cell>
          <cell r="M970"/>
          <cell r="N970"/>
        </row>
        <row r="971">
          <cell r="A971" t="str">
            <v>A5967</v>
          </cell>
          <cell r="B971" t="e">
            <v>#N/A</v>
          </cell>
          <cell r="I971" t="e">
            <v>#N/A</v>
          </cell>
          <cell r="J971">
            <v>0</v>
          </cell>
          <cell r="K971" t="e">
            <v>#N/A</v>
          </cell>
          <cell r="L971" t="e">
            <v>#N/A</v>
          </cell>
          <cell r="M971"/>
          <cell r="N971"/>
        </row>
        <row r="972">
          <cell r="A972" t="str">
            <v>A5968</v>
          </cell>
          <cell r="B972" t="e">
            <v>#N/A</v>
          </cell>
          <cell r="I972" t="e">
            <v>#N/A</v>
          </cell>
          <cell r="J972">
            <v>0</v>
          </cell>
          <cell r="K972" t="e">
            <v>#N/A</v>
          </cell>
          <cell r="L972" t="e">
            <v>#N/A</v>
          </cell>
          <cell r="M972"/>
          <cell r="N972"/>
        </row>
        <row r="973">
          <cell r="A973" t="str">
            <v>A5969</v>
          </cell>
          <cell r="B973" t="e">
            <v>#N/A</v>
          </cell>
          <cell r="I973" t="e">
            <v>#N/A</v>
          </cell>
          <cell r="J973">
            <v>0</v>
          </cell>
          <cell r="K973" t="e">
            <v>#N/A</v>
          </cell>
          <cell r="L973" t="e">
            <v>#N/A</v>
          </cell>
          <cell r="M973"/>
          <cell r="N973"/>
        </row>
        <row r="974">
          <cell r="A974" t="str">
            <v>A5970</v>
          </cell>
          <cell r="B974" t="e">
            <v>#N/A</v>
          </cell>
          <cell r="I974" t="e">
            <v>#N/A</v>
          </cell>
          <cell r="J974">
            <v>0</v>
          </cell>
          <cell r="K974" t="e">
            <v>#N/A</v>
          </cell>
          <cell r="L974" t="e">
            <v>#N/A</v>
          </cell>
          <cell r="M974"/>
          <cell r="N974"/>
        </row>
        <row r="975">
          <cell r="A975" t="str">
            <v>A5971</v>
          </cell>
          <cell r="B975" t="e">
            <v>#N/A</v>
          </cell>
          <cell r="I975" t="e">
            <v>#N/A</v>
          </cell>
          <cell r="J975">
            <v>0</v>
          </cell>
          <cell r="K975" t="e">
            <v>#N/A</v>
          </cell>
          <cell r="L975" t="e">
            <v>#N/A</v>
          </cell>
          <cell r="M975"/>
          <cell r="N975"/>
        </row>
        <row r="976">
          <cell r="A976" t="str">
            <v>A5972</v>
          </cell>
          <cell r="B976" t="e">
            <v>#N/A</v>
          </cell>
          <cell r="I976" t="e">
            <v>#N/A</v>
          </cell>
          <cell r="J976">
            <v>0</v>
          </cell>
          <cell r="K976" t="e">
            <v>#N/A</v>
          </cell>
          <cell r="L976" t="e">
            <v>#N/A</v>
          </cell>
          <cell r="M976"/>
          <cell r="N976"/>
        </row>
        <row r="977">
          <cell r="A977" t="str">
            <v>A5973</v>
          </cell>
          <cell r="B977" t="e">
            <v>#N/A</v>
          </cell>
          <cell r="I977" t="e">
            <v>#N/A</v>
          </cell>
          <cell r="J977">
            <v>0</v>
          </cell>
          <cell r="K977" t="e">
            <v>#N/A</v>
          </cell>
          <cell r="L977" t="e">
            <v>#N/A</v>
          </cell>
          <cell r="M977"/>
          <cell r="N977"/>
        </row>
        <row r="978">
          <cell r="A978" t="str">
            <v>A5974</v>
          </cell>
          <cell r="B978" t="e">
            <v>#N/A</v>
          </cell>
          <cell r="I978" t="e">
            <v>#N/A</v>
          </cell>
          <cell r="J978">
            <v>0</v>
          </cell>
          <cell r="K978" t="e">
            <v>#N/A</v>
          </cell>
          <cell r="L978" t="e">
            <v>#N/A</v>
          </cell>
          <cell r="M978"/>
          <cell r="N978"/>
        </row>
        <row r="979">
          <cell r="A979" t="str">
            <v>A5975</v>
          </cell>
          <cell r="B979" t="e">
            <v>#N/A</v>
          </cell>
          <cell r="I979" t="e">
            <v>#N/A</v>
          </cell>
          <cell r="J979">
            <v>0</v>
          </cell>
          <cell r="K979" t="e">
            <v>#N/A</v>
          </cell>
          <cell r="L979" t="e">
            <v>#N/A</v>
          </cell>
          <cell r="M979"/>
          <cell r="N979"/>
        </row>
        <row r="980">
          <cell r="A980" t="str">
            <v>A5976</v>
          </cell>
          <cell r="B980" t="e">
            <v>#N/A</v>
          </cell>
          <cell r="I980" t="e">
            <v>#N/A</v>
          </cell>
          <cell r="J980">
            <v>0</v>
          </cell>
          <cell r="K980" t="e">
            <v>#N/A</v>
          </cell>
          <cell r="L980" t="e">
            <v>#N/A</v>
          </cell>
          <cell r="M980"/>
          <cell r="N980"/>
        </row>
        <row r="981">
          <cell r="A981" t="str">
            <v>A5977</v>
          </cell>
          <cell r="B981" t="e">
            <v>#N/A</v>
          </cell>
          <cell r="I981" t="e">
            <v>#N/A</v>
          </cell>
          <cell r="J981">
            <v>0</v>
          </cell>
          <cell r="K981" t="e">
            <v>#N/A</v>
          </cell>
          <cell r="L981" t="e">
            <v>#N/A</v>
          </cell>
          <cell r="M981"/>
          <cell r="N981"/>
        </row>
        <row r="982">
          <cell r="A982" t="str">
            <v>A5978</v>
          </cell>
          <cell r="B982" t="e">
            <v>#N/A</v>
          </cell>
          <cell r="I982" t="e">
            <v>#N/A</v>
          </cell>
          <cell r="J982">
            <v>0</v>
          </cell>
          <cell r="K982" t="e">
            <v>#N/A</v>
          </cell>
          <cell r="L982" t="e">
            <v>#N/A</v>
          </cell>
          <cell r="M982"/>
          <cell r="N982"/>
        </row>
        <row r="983">
          <cell r="A983" t="str">
            <v>A5979</v>
          </cell>
          <cell r="B983" t="e">
            <v>#N/A</v>
          </cell>
          <cell r="I983" t="e">
            <v>#N/A</v>
          </cell>
          <cell r="J983">
            <v>0</v>
          </cell>
          <cell r="K983" t="e">
            <v>#N/A</v>
          </cell>
          <cell r="L983" t="e">
            <v>#N/A</v>
          </cell>
          <cell r="M983"/>
          <cell r="N983"/>
        </row>
        <row r="984">
          <cell r="A984" t="str">
            <v>A5980</v>
          </cell>
          <cell r="B984" t="e">
            <v>#N/A</v>
          </cell>
          <cell r="I984" t="e">
            <v>#N/A</v>
          </cell>
          <cell r="J984">
            <v>0</v>
          </cell>
          <cell r="K984" t="e">
            <v>#N/A</v>
          </cell>
          <cell r="L984" t="e">
            <v>#N/A</v>
          </cell>
          <cell r="M984"/>
          <cell r="N984"/>
        </row>
        <row r="985">
          <cell r="A985" t="str">
            <v>A5981</v>
          </cell>
          <cell r="B985" t="e">
            <v>#N/A</v>
          </cell>
          <cell r="I985" t="e">
            <v>#N/A</v>
          </cell>
          <cell r="J985">
            <v>0</v>
          </cell>
          <cell r="K985" t="e">
            <v>#N/A</v>
          </cell>
          <cell r="L985" t="e">
            <v>#N/A</v>
          </cell>
          <cell r="M985"/>
          <cell r="N985"/>
        </row>
        <row r="986">
          <cell r="A986" t="str">
            <v>A5982</v>
          </cell>
          <cell r="B986" t="e">
            <v>#N/A</v>
          </cell>
          <cell r="I986" t="e">
            <v>#N/A</v>
          </cell>
          <cell r="J986">
            <v>0</v>
          </cell>
          <cell r="K986" t="e">
            <v>#N/A</v>
          </cell>
          <cell r="L986" t="e">
            <v>#N/A</v>
          </cell>
          <cell r="M986"/>
          <cell r="N986"/>
        </row>
        <row r="987">
          <cell r="A987" t="str">
            <v>A5983</v>
          </cell>
          <cell r="B987" t="e">
            <v>#N/A</v>
          </cell>
          <cell r="I987" t="e">
            <v>#N/A</v>
          </cell>
          <cell r="J987">
            <v>0</v>
          </cell>
          <cell r="K987" t="e">
            <v>#N/A</v>
          </cell>
          <cell r="L987" t="e">
            <v>#N/A</v>
          </cell>
          <cell r="M987"/>
          <cell r="N987"/>
        </row>
        <row r="988">
          <cell r="A988" t="str">
            <v>A5984</v>
          </cell>
          <cell r="B988" t="e">
            <v>#N/A</v>
          </cell>
          <cell r="I988" t="e">
            <v>#N/A</v>
          </cell>
          <cell r="J988">
            <v>0</v>
          </cell>
          <cell r="K988" t="e">
            <v>#N/A</v>
          </cell>
          <cell r="L988" t="e">
            <v>#N/A</v>
          </cell>
          <cell r="M988"/>
          <cell r="N988"/>
        </row>
        <row r="989">
          <cell r="A989" t="str">
            <v>A5985</v>
          </cell>
          <cell r="B989" t="e">
            <v>#N/A</v>
          </cell>
          <cell r="I989" t="e">
            <v>#N/A</v>
          </cell>
          <cell r="J989">
            <v>0</v>
          </cell>
          <cell r="K989" t="e">
            <v>#N/A</v>
          </cell>
          <cell r="L989" t="e">
            <v>#N/A</v>
          </cell>
          <cell r="M989"/>
          <cell r="N989"/>
        </row>
        <row r="990">
          <cell r="A990" t="str">
            <v>A5986</v>
          </cell>
          <cell r="B990" t="e">
            <v>#N/A</v>
          </cell>
          <cell r="I990" t="e">
            <v>#N/A</v>
          </cell>
          <cell r="J990">
            <v>0</v>
          </cell>
          <cell r="K990" t="e">
            <v>#N/A</v>
          </cell>
          <cell r="L990" t="e">
            <v>#N/A</v>
          </cell>
          <cell r="M990"/>
          <cell r="N990"/>
        </row>
        <row r="991">
          <cell r="A991" t="str">
            <v>A5987</v>
          </cell>
          <cell r="B991" t="e">
            <v>#N/A</v>
          </cell>
          <cell r="I991" t="e">
            <v>#N/A</v>
          </cell>
          <cell r="J991">
            <v>0</v>
          </cell>
          <cell r="K991" t="e">
            <v>#N/A</v>
          </cell>
          <cell r="L991" t="e">
            <v>#N/A</v>
          </cell>
          <cell r="M991"/>
          <cell r="N991"/>
        </row>
        <row r="992">
          <cell r="A992" t="str">
            <v>A5988</v>
          </cell>
          <cell r="B992" t="e">
            <v>#N/A</v>
          </cell>
          <cell r="I992" t="e">
            <v>#N/A</v>
          </cell>
          <cell r="J992">
            <v>0</v>
          </cell>
          <cell r="K992" t="e">
            <v>#N/A</v>
          </cell>
          <cell r="L992" t="e">
            <v>#N/A</v>
          </cell>
          <cell r="M992"/>
          <cell r="N992"/>
        </row>
        <row r="993">
          <cell r="A993" t="str">
            <v>A5989</v>
          </cell>
          <cell r="B993" t="e">
            <v>#N/A</v>
          </cell>
          <cell r="I993" t="e">
            <v>#N/A</v>
          </cell>
          <cell r="J993">
            <v>0</v>
          </cell>
          <cell r="K993" t="e">
            <v>#N/A</v>
          </cell>
          <cell r="L993" t="e">
            <v>#N/A</v>
          </cell>
          <cell r="M993"/>
          <cell r="N993"/>
        </row>
        <row r="994">
          <cell r="A994" t="str">
            <v>A5990</v>
          </cell>
          <cell r="B994" t="e">
            <v>#N/A</v>
          </cell>
          <cell r="I994" t="e">
            <v>#N/A</v>
          </cell>
          <cell r="J994">
            <v>0</v>
          </cell>
          <cell r="K994" t="e">
            <v>#N/A</v>
          </cell>
          <cell r="L994" t="e">
            <v>#N/A</v>
          </cell>
          <cell r="M994"/>
          <cell r="N994"/>
        </row>
        <row r="995">
          <cell r="A995" t="str">
            <v>A5991</v>
          </cell>
          <cell r="B995" t="e">
            <v>#N/A</v>
          </cell>
          <cell r="I995" t="e">
            <v>#N/A</v>
          </cell>
          <cell r="J995">
            <v>0</v>
          </cell>
          <cell r="K995" t="e">
            <v>#N/A</v>
          </cell>
          <cell r="L995" t="e">
            <v>#N/A</v>
          </cell>
          <cell r="M995"/>
          <cell r="N995"/>
        </row>
        <row r="996">
          <cell r="A996" t="str">
            <v>A5992</v>
          </cell>
          <cell r="B996" t="e">
            <v>#N/A</v>
          </cell>
          <cell r="I996" t="e">
            <v>#N/A</v>
          </cell>
          <cell r="J996">
            <v>0</v>
          </cell>
          <cell r="K996" t="e">
            <v>#N/A</v>
          </cell>
          <cell r="L996" t="e">
            <v>#N/A</v>
          </cell>
          <cell r="M996"/>
          <cell r="N996"/>
        </row>
        <row r="997">
          <cell r="A997" t="str">
            <v>A5993</v>
          </cell>
          <cell r="B997" t="e">
            <v>#N/A</v>
          </cell>
          <cell r="I997" t="e">
            <v>#N/A</v>
          </cell>
          <cell r="J997">
            <v>0</v>
          </cell>
          <cell r="K997" t="e">
            <v>#N/A</v>
          </cell>
          <cell r="L997" t="e">
            <v>#N/A</v>
          </cell>
          <cell r="M997"/>
          <cell r="N997"/>
        </row>
        <row r="998">
          <cell r="A998" t="str">
            <v>A5994</v>
          </cell>
          <cell r="B998" t="e">
            <v>#N/A</v>
          </cell>
          <cell r="I998" t="e">
            <v>#N/A</v>
          </cell>
          <cell r="J998">
            <v>0</v>
          </cell>
          <cell r="K998" t="e">
            <v>#N/A</v>
          </cell>
          <cell r="L998" t="e">
            <v>#N/A</v>
          </cell>
          <cell r="M998"/>
          <cell r="N998"/>
        </row>
        <row r="999">
          <cell r="A999" t="str">
            <v>A5995</v>
          </cell>
          <cell r="B999" t="e">
            <v>#N/A</v>
          </cell>
          <cell r="I999" t="e">
            <v>#N/A</v>
          </cell>
          <cell r="J999">
            <v>0</v>
          </cell>
          <cell r="K999" t="e">
            <v>#N/A</v>
          </cell>
          <cell r="L999" t="e">
            <v>#N/A</v>
          </cell>
          <cell r="M999"/>
          <cell r="N999"/>
        </row>
        <row r="1000">
          <cell r="A1000" t="str">
            <v>A5996</v>
          </cell>
          <cell r="B1000" t="e">
            <v>#N/A</v>
          </cell>
          <cell r="I1000" t="e">
            <v>#N/A</v>
          </cell>
          <cell r="J1000">
            <v>0</v>
          </cell>
          <cell r="K1000" t="e">
            <v>#N/A</v>
          </cell>
          <cell r="L1000" t="e">
            <v>#N/A</v>
          </cell>
          <cell r="M1000"/>
          <cell r="N1000"/>
        </row>
        <row r="1001">
          <cell r="A1001" t="str">
            <v>A5997</v>
          </cell>
          <cell r="B1001" t="e">
            <v>#N/A</v>
          </cell>
          <cell r="I1001" t="e">
            <v>#N/A</v>
          </cell>
          <cell r="J1001">
            <v>0</v>
          </cell>
          <cell r="K1001" t="e">
            <v>#N/A</v>
          </cell>
          <cell r="L1001" t="e">
            <v>#N/A</v>
          </cell>
          <cell r="M1001"/>
          <cell r="N1001"/>
        </row>
        <row r="1002">
          <cell r="A1002" t="str">
            <v>A5998</v>
          </cell>
          <cell r="B1002" t="e">
            <v>#N/A</v>
          </cell>
          <cell r="I1002" t="e">
            <v>#N/A</v>
          </cell>
          <cell r="J1002">
            <v>0</v>
          </cell>
          <cell r="K1002" t="e">
            <v>#N/A</v>
          </cell>
          <cell r="L1002" t="e">
            <v>#N/A</v>
          </cell>
          <cell r="M1002"/>
          <cell r="N1002"/>
        </row>
        <row r="1003">
          <cell r="A1003" t="str">
            <v>A5999</v>
          </cell>
          <cell r="B1003" t="e">
            <v>#N/A</v>
          </cell>
          <cell r="I1003" t="e">
            <v>#N/A</v>
          </cell>
          <cell r="J1003">
            <v>0</v>
          </cell>
          <cell r="K1003" t="e">
            <v>#N/A</v>
          </cell>
          <cell r="L1003" t="e">
            <v>#N/A</v>
          </cell>
          <cell r="M1003"/>
          <cell r="N1003"/>
        </row>
        <row r="1004">
          <cell r="A1004" t="str">
            <v>A6000</v>
          </cell>
          <cell r="B1004" t="e">
            <v>#N/A</v>
          </cell>
          <cell r="I1004" t="e">
            <v>#N/A</v>
          </cell>
          <cell r="J1004">
            <v>0</v>
          </cell>
          <cell r="K1004" t="e">
            <v>#N/A</v>
          </cell>
          <cell r="L1004" t="e">
            <v>#N/A</v>
          </cell>
          <cell r="M1004"/>
          <cell r="N1004"/>
        </row>
        <row r="1005">
          <cell r="A1005" t="str">
            <v>A6001</v>
          </cell>
          <cell r="B1005" t="e">
            <v>#N/A</v>
          </cell>
          <cell r="I1005" t="e">
            <v>#N/A</v>
          </cell>
          <cell r="J1005">
            <v>0</v>
          </cell>
          <cell r="K1005" t="e">
            <v>#N/A</v>
          </cell>
          <cell r="L1005" t="e">
            <v>#N/A</v>
          </cell>
          <cell r="M1005"/>
          <cell r="N1005"/>
        </row>
        <row r="1006">
          <cell r="A1006" t="str">
            <v>A6002</v>
          </cell>
          <cell r="B1006" t="e">
            <v>#N/A</v>
          </cell>
          <cell r="I1006" t="e">
            <v>#N/A</v>
          </cell>
          <cell r="J1006">
            <v>0</v>
          </cell>
          <cell r="K1006" t="e">
            <v>#N/A</v>
          </cell>
          <cell r="L1006" t="e">
            <v>#N/A</v>
          </cell>
          <cell r="M1006"/>
          <cell r="N1006"/>
        </row>
        <row r="1007">
          <cell r="A1007" t="str">
            <v>A6003</v>
          </cell>
          <cell r="B1007" t="e">
            <v>#N/A</v>
          </cell>
          <cell r="I1007" t="e">
            <v>#N/A</v>
          </cell>
          <cell r="J1007">
            <v>0</v>
          </cell>
          <cell r="K1007" t="e">
            <v>#N/A</v>
          </cell>
          <cell r="L1007" t="e">
            <v>#N/A</v>
          </cell>
          <cell r="M1007"/>
          <cell r="N1007"/>
        </row>
        <row r="1008">
          <cell r="A1008" t="str">
            <v>A6004</v>
          </cell>
          <cell r="B1008" t="e">
            <v>#N/A</v>
          </cell>
          <cell r="I1008" t="e">
            <v>#N/A</v>
          </cell>
          <cell r="J1008">
            <v>0</v>
          </cell>
          <cell r="K1008" t="e">
            <v>#N/A</v>
          </cell>
          <cell r="L1008" t="e">
            <v>#N/A</v>
          </cell>
          <cell r="M1008"/>
          <cell r="N1008"/>
        </row>
        <row r="1009">
          <cell r="A1009" t="str">
            <v>A6005</v>
          </cell>
          <cell r="B1009" t="e">
            <v>#N/A</v>
          </cell>
          <cell r="I1009" t="e">
            <v>#N/A</v>
          </cell>
          <cell r="J1009">
            <v>0</v>
          </cell>
          <cell r="K1009" t="e">
            <v>#N/A</v>
          </cell>
          <cell r="L1009" t="e">
            <v>#N/A</v>
          </cell>
          <cell r="M1009"/>
          <cell r="N1009"/>
        </row>
        <row r="1010">
          <cell r="A1010" t="str">
            <v>A6006</v>
          </cell>
          <cell r="B1010" t="e">
            <v>#N/A</v>
          </cell>
          <cell r="I1010" t="e">
            <v>#N/A</v>
          </cell>
          <cell r="J1010">
            <v>0</v>
          </cell>
          <cell r="K1010" t="e">
            <v>#N/A</v>
          </cell>
          <cell r="L1010" t="e">
            <v>#N/A</v>
          </cell>
          <cell r="M1010"/>
          <cell r="N1010"/>
        </row>
        <row r="1011">
          <cell r="A1011" t="str">
            <v>A6007</v>
          </cell>
          <cell r="B1011" t="e">
            <v>#N/A</v>
          </cell>
          <cell r="I1011" t="e">
            <v>#N/A</v>
          </cell>
          <cell r="J1011">
            <v>0</v>
          </cell>
          <cell r="K1011" t="e">
            <v>#N/A</v>
          </cell>
          <cell r="L1011" t="e">
            <v>#N/A</v>
          </cell>
          <cell r="M1011"/>
          <cell r="N1011"/>
        </row>
        <row r="1012">
          <cell r="A1012" t="str">
            <v>A6008</v>
          </cell>
          <cell r="B1012" t="e">
            <v>#N/A</v>
          </cell>
          <cell r="I1012" t="e">
            <v>#N/A</v>
          </cell>
          <cell r="J1012">
            <v>0</v>
          </cell>
          <cell r="K1012" t="e">
            <v>#N/A</v>
          </cell>
          <cell r="L1012" t="e">
            <v>#N/A</v>
          </cell>
          <cell r="M1012"/>
          <cell r="N1012"/>
        </row>
        <row r="1013">
          <cell r="A1013" t="str">
            <v>A6009</v>
          </cell>
          <cell r="B1013" t="e">
            <v>#N/A</v>
          </cell>
          <cell r="I1013" t="e">
            <v>#N/A</v>
          </cell>
          <cell r="J1013">
            <v>0</v>
          </cell>
          <cell r="K1013" t="e">
            <v>#N/A</v>
          </cell>
          <cell r="L1013" t="e">
            <v>#N/A</v>
          </cell>
          <cell r="M1013"/>
          <cell r="N1013"/>
        </row>
        <row r="1014">
          <cell r="A1014" t="str">
            <v>A6010</v>
          </cell>
          <cell r="B1014" t="e">
            <v>#N/A</v>
          </cell>
          <cell r="I1014" t="e">
            <v>#N/A</v>
          </cell>
          <cell r="J1014">
            <v>0</v>
          </cell>
          <cell r="K1014" t="e">
            <v>#N/A</v>
          </cell>
          <cell r="L1014" t="e">
            <v>#N/A</v>
          </cell>
          <cell r="M1014"/>
          <cell r="N1014"/>
        </row>
        <row r="1015">
          <cell r="A1015" t="str">
            <v>A6011</v>
          </cell>
          <cell r="B1015" t="e">
            <v>#N/A</v>
          </cell>
          <cell r="I1015" t="e">
            <v>#N/A</v>
          </cell>
          <cell r="J1015">
            <v>0</v>
          </cell>
          <cell r="K1015" t="e">
            <v>#N/A</v>
          </cell>
          <cell r="L1015" t="e">
            <v>#N/A</v>
          </cell>
          <cell r="M1015"/>
          <cell r="N1015"/>
        </row>
        <row r="1016">
          <cell r="A1016" t="str">
            <v>A6012</v>
          </cell>
          <cell r="B1016" t="e">
            <v>#N/A</v>
          </cell>
          <cell r="I1016" t="e">
            <v>#N/A</v>
          </cell>
          <cell r="J1016">
            <v>0</v>
          </cell>
          <cell r="K1016" t="e">
            <v>#N/A</v>
          </cell>
          <cell r="L1016" t="e">
            <v>#N/A</v>
          </cell>
          <cell r="M1016"/>
          <cell r="N1016"/>
        </row>
        <row r="1017">
          <cell r="A1017" t="str">
            <v>A6013</v>
          </cell>
          <cell r="B1017" t="e">
            <v>#N/A</v>
          </cell>
          <cell r="I1017" t="e">
            <v>#N/A</v>
          </cell>
          <cell r="J1017">
            <v>0</v>
          </cell>
          <cell r="K1017" t="e">
            <v>#N/A</v>
          </cell>
          <cell r="L1017" t="e">
            <v>#N/A</v>
          </cell>
          <cell r="M1017"/>
          <cell r="N1017"/>
        </row>
        <row r="1018">
          <cell r="A1018" t="str">
            <v>A6014</v>
          </cell>
          <cell r="B1018" t="e">
            <v>#N/A</v>
          </cell>
          <cell r="I1018" t="e">
            <v>#N/A</v>
          </cell>
          <cell r="J1018">
            <v>0</v>
          </cell>
          <cell r="K1018" t="e">
            <v>#N/A</v>
          </cell>
          <cell r="L1018" t="e">
            <v>#N/A</v>
          </cell>
          <cell r="M1018"/>
          <cell r="N1018"/>
        </row>
        <row r="1019">
          <cell r="A1019" t="str">
            <v>A6015</v>
          </cell>
          <cell r="B1019" t="e">
            <v>#N/A</v>
          </cell>
          <cell r="I1019" t="e">
            <v>#N/A</v>
          </cell>
          <cell r="J1019">
            <v>0</v>
          </cell>
          <cell r="K1019" t="e">
            <v>#N/A</v>
          </cell>
          <cell r="L1019" t="e">
            <v>#N/A</v>
          </cell>
          <cell r="M1019"/>
          <cell r="N1019"/>
        </row>
        <row r="1020">
          <cell r="A1020" t="str">
            <v>A6016</v>
          </cell>
          <cell r="B1020" t="e">
            <v>#N/A</v>
          </cell>
          <cell r="I1020" t="e">
            <v>#N/A</v>
          </cell>
          <cell r="J1020">
            <v>0</v>
          </cell>
          <cell r="K1020" t="e">
            <v>#N/A</v>
          </cell>
          <cell r="L1020" t="e">
            <v>#N/A</v>
          </cell>
          <cell r="M1020"/>
          <cell r="N1020"/>
        </row>
        <row r="1021">
          <cell r="A1021" t="str">
            <v>A6017</v>
          </cell>
          <cell r="B1021" t="e">
            <v>#N/A</v>
          </cell>
          <cell r="I1021" t="e">
            <v>#N/A</v>
          </cell>
          <cell r="J1021">
            <v>0</v>
          </cell>
          <cell r="K1021" t="e">
            <v>#N/A</v>
          </cell>
          <cell r="L1021" t="e">
            <v>#N/A</v>
          </cell>
          <cell r="M1021"/>
          <cell r="N1021"/>
        </row>
        <row r="1022">
          <cell r="A1022" t="str">
            <v>A6018</v>
          </cell>
          <cell r="B1022" t="e">
            <v>#N/A</v>
          </cell>
          <cell r="I1022" t="e">
            <v>#N/A</v>
          </cell>
          <cell r="J1022">
            <v>0</v>
          </cell>
          <cell r="K1022" t="e">
            <v>#N/A</v>
          </cell>
          <cell r="L1022" t="e">
            <v>#N/A</v>
          </cell>
          <cell r="M1022"/>
          <cell r="N1022"/>
        </row>
        <row r="1023">
          <cell r="A1023" t="str">
            <v>A6019</v>
          </cell>
          <cell r="B1023" t="e">
            <v>#N/A</v>
          </cell>
          <cell r="I1023" t="e">
            <v>#N/A</v>
          </cell>
          <cell r="J1023">
            <v>0</v>
          </cell>
          <cell r="K1023" t="e">
            <v>#N/A</v>
          </cell>
          <cell r="L1023" t="e">
            <v>#N/A</v>
          </cell>
          <cell r="M1023"/>
          <cell r="N1023"/>
        </row>
        <row r="1024">
          <cell r="A1024" t="str">
            <v>A6020</v>
          </cell>
          <cell r="B1024" t="e">
            <v>#N/A</v>
          </cell>
          <cell r="I1024" t="e">
            <v>#N/A</v>
          </cell>
          <cell r="J1024">
            <v>0</v>
          </cell>
          <cell r="K1024" t="e">
            <v>#N/A</v>
          </cell>
          <cell r="L1024" t="e">
            <v>#N/A</v>
          </cell>
          <cell r="M1024"/>
          <cell r="N1024"/>
        </row>
        <row r="1025">
          <cell r="A1025" t="str">
            <v>A6021</v>
          </cell>
          <cell r="B1025" t="e">
            <v>#N/A</v>
          </cell>
          <cell r="I1025" t="e">
            <v>#N/A</v>
          </cell>
          <cell r="J1025">
            <v>0</v>
          </cell>
          <cell r="K1025" t="e">
            <v>#N/A</v>
          </cell>
          <cell r="L1025" t="e">
            <v>#N/A</v>
          </cell>
          <cell r="M1025"/>
          <cell r="N1025"/>
        </row>
        <row r="1026">
          <cell r="A1026" t="str">
            <v>A6022</v>
          </cell>
          <cell r="B1026" t="e">
            <v>#N/A</v>
          </cell>
          <cell r="I1026" t="e">
            <v>#N/A</v>
          </cell>
          <cell r="J1026">
            <v>0</v>
          </cell>
          <cell r="K1026" t="e">
            <v>#N/A</v>
          </cell>
          <cell r="L1026" t="e">
            <v>#N/A</v>
          </cell>
          <cell r="M1026"/>
          <cell r="N1026"/>
        </row>
        <row r="1027">
          <cell r="A1027" t="str">
            <v>A6023</v>
          </cell>
          <cell r="B1027" t="e">
            <v>#N/A</v>
          </cell>
          <cell r="I1027" t="e">
            <v>#N/A</v>
          </cell>
          <cell r="J1027">
            <v>0</v>
          </cell>
          <cell r="K1027" t="e">
            <v>#N/A</v>
          </cell>
          <cell r="L1027" t="e">
            <v>#N/A</v>
          </cell>
          <cell r="M1027"/>
          <cell r="N1027"/>
        </row>
        <row r="1028">
          <cell r="A1028" t="str">
            <v>A6024</v>
          </cell>
          <cell r="B1028" t="e">
            <v>#N/A</v>
          </cell>
          <cell r="I1028" t="e">
            <v>#N/A</v>
          </cell>
          <cell r="J1028">
            <v>0</v>
          </cell>
          <cell r="K1028" t="e">
            <v>#N/A</v>
          </cell>
          <cell r="L1028" t="e">
            <v>#N/A</v>
          </cell>
          <cell r="M1028"/>
          <cell r="N1028"/>
        </row>
        <row r="1029">
          <cell r="A1029" t="str">
            <v>A6025</v>
          </cell>
          <cell r="B1029" t="e">
            <v>#N/A</v>
          </cell>
          <cell r="I1029" t="e">
            <v>#N/A</v>
          </cell>
          <cell r="J1029">
            <v>0</v>
          </cell>
          <cell r="K1029" t="e">
            <v>#N/A</v>
          </cell>
          <cell r="L1029" t="e">
            <v>#N/A</v>
          </cell>
          <cell r="M1029"/>
          <cell r="N1029"/>
        </row>
        <row r="1030">
          <cell r="A1030" t="str">
            <v>A6026</v>
          </cell>
          <cell r="B1030" t="e">
            <v>#N/A</v>
          </cell>
          <cell r="I1030" t="e">
            <v>#N/A</v>
          </cell>
          <cell r="J1030">
            <v>0</v>
          </cell>
          <cell r="K1030" t="e">
            <v>#N/A</v>
          </cell>
          <cell r="L1030" t="e">
            <v>#N/A</v>
          </cell>
          <cell r="M1030"/>
          <cell r="N1030"/>
        </row>
        <row r="1031">
          <cell r="A1031" t="str">
            <v>A6027</v>
          </cell>
          <cell r="B1031" t="e">
            <v>#N/A</v>
          </cell>
          <cell r="I1031" t="e">
            <v>#N/A</v>
          </cell>
          <cell r="J1031">
            <v>0</v>
          </cell>
          <cell r="K1031" t="e">
            <v>#N/A</v>
          </cell>
          <cell r="L1031" t="e">
            <v>#N/A</v>
          </cell>
          <cell r="M1031"/>
          <cell r="N1031"/>
        </row>
        <row r="1032">
          <cell r="A1032" t="str">
            <v>A6028</v>
          </cell>
          <cell r="B1032" t="e">
            <v>#N/A</v>
          </cell>
          <cell r="I1032" t="e">
            <v>#N/A</v>
          </cell>
          <cell r="J1032">
            <v>0</v>
          </cell>
          <cell r="K1032" t="e">
            <v>#N/A</v>
          </cell>
          <cell r="L1032" t="e">
            <v>#N/A</v>
          </cell>
          <cell r="M1032"/>
          <cell r="N1032"/>
        </row>
        <row r="1033">
          <cell r="A1033" t="str">
            <v>A6029</v>
          </cell>
          <cell r="B1033" t="e">
            <v>#N/A</v>
          </cell>
          <cell r="I1033" t="e">
            <v>#N/A</v>
          </cell>
          <cell r="J1033">
            <v>0</v>
          </cell>
          <cell r="K1033" t="e">
            <v>#N/A</v>
          </cell>
          <cell r="L1033" t="e">
            <v>#N/A</v>
          </cell>
          <cell r="M1033"/>
          <cell r="N1033"/>
        </row>
        <row r="1034">
          <cell r="A1034" t="str">
            <v>A6030</v>
          </cell>
          <cell r="B1034" t="e">
            <v>#N/A</v>
          </cell>
          <cell r="I1034" t="e">
            <v>#N/A</v>
          </cell>
          <cell r="J1034">
            <v>0</v>
          </cell>
          <cell r="K1034" t="e">
            <v>#N/A</v>
          </cell>
          <cell r="L1034" t="e">
            <v>#N/A</v>
          </cell>
          <cell r="M1034"/>
          <cell r="N1034"/>
        </row>
        <row r="1035">
          <cell r="A1035" t="str">
            <v>A6031</v>
          </cell>
          <cell r="B1035" t="e">
            <v>#N/A</v>
          </cell>
          <cell r="I1035" t="e">
            <v>#N/A</v>
          </cell>
          <cell r="J1035">
            <v>0</v>
          </cell>
          <cell r="K1035" t="e">
            <v>#N/A</v>
          </cell>
          <cell r="L1035" t="e">
            <v>#N/A</v>
          </cell>
          <cell r="M1035"/>
          <cell r="N1035"/>
        </row>
        <row r="1036">
          <cell r="A1036" t="str">
            <v>A6032</v>
          </cell>
          <cell r="B1036" t="e">
            <v>#N/A</v>
          </cell>
          <cell r="I1036" t="e">
            <v>#N/A</v>
          </cell>
          <cell r="J1036">
            <v>0</v>
          </cell>
          <cell r="K1036" t="e">
            <v>#N/A</v>
          </cell>
          <cell r="L1036" t="e">
            <v>#N/A</v>
          </cell>
          <cell r="M1036"/>
          <cell r="N1036"/>
        </row>
        <row r="1037">
          <cell r="A1037" t="str">
            <v>A6033</v>
          </cell>
          <cell r="B1037" t="e">
            <v>#N/A</v>
          </cell>
          <cell r="I1037" t="e">
            <v>#N/A</v>
          </cell>
          <cell r="J1037">
            <v>0</v>
          </cell>
          <cell r="K1037" t="e">
            <v>#N/A</v>
          </cell>
          <cell r="L1037" t="e">
            <v>#N/A</v>
          </cell>
          <cell r="M1037"/>
          <cell r="N1037"/>
        </row>
        <row r="1038">
          <cell r="A1038" t="str">
            <v>A6034</v>
          </cell>
          <cell r="B1038" t="e">
            <v>#N/A</v>
          </cell>
          <cell r="I1038" t="e">
            <v>#N/A</v>
          </cell>
          <cell r="J1038">
            <v>0</v>
          </cell>
          <cell r="K1038" t="e">
            <v>#N/A</v>
          </cell>
          <cell r="L1038" t="e">
            <v>#N/A</v>
          </cell>
          <cell r="M1038"/>
          <cell r="N1038"/>
        </row>
        <row r="1039">
          <cell r="A1039" t="str">
            <v>A6035</v>
          </cell>
          <cell r="B1039" t="e">
            <v>#N/A</v>
          </cell>
          <cell r="I1039" t="e">
            <v>#N/A</v>
          </cell>
          <cell r="J1039">
            <v>0</v>
          </cell>
          <cell r="K1039" t="e">
            <v>#N/A</v>
          </cell>
          <cell r="L1039" t="e">
            <v>#N/A</v>
          </cell>
          <cell r="M1039"/>
          <cell r="N1039"/>
        </row>
        <row r="1040">
          <cell r="A1040" t="str">
            <v>A6036</v>
          </cell>
          <cell r="B1040" t="e">
            <v>#N/A</v>
          </cell>
          <cell r="I1040" t="e">
            <v>#N/A</v>
          </cell>
          <cell r="J1040">
            <v>0</v>
          </cell>
          <cell r="K1040" t="e">
            <v>#N/A</v>
          </cell>
          <cell r="L1040" t="e">
            <v>#N/A</v>
          </cell>
          <cell r="M1040"/>
          <cell r="N1040"/>
        </row>
        <row r="1041">
          <cell r="A1041" t="str">
            <v>A6037</v>
          </cell>
          <cell r="B1041" t="e">
            <v>#N/A</v>
          </cell>
          <cell r="I1041" t="e">
            <v>#N/A</v>
          </cell>
          <cell r="J1041">
            <v>0</v>
          </cell>
          <cell r="K1041" t="e">
            <v>#N/A</v>
          </cell>
          <cell r="L1041" t="e">
            <v>#N/A</v>
          </cell>
          <cell r="M1041"/>
          <cell r="N1041"/>
        </row>
        <row r="1042">
          <cell r="A1042" t="str">
            <v>A6038</v>
          </cell>
          <cell r="B1042" t="e">
            <v>#N/A</v>
          </cell>
          <cell r="I1042" t="e">
            <v>#N/A</v>
          </cell>
          <cell r="J1042">
            <v>0</v>
          </cell>
          <cell r="K1042" t="e">
            <v>#N/A</v>
          </cell>
          <cell r="L1042" t="e">
            <v>#N/A</v>
          </cell>
          <cell r="M1042"/>
          <cell r="N1042"/>
        </row>
        <row r="1043">
          <cell r="A1043" t="str">
            <v>A6039</v>
          </cell>
          <cell r="B1043" t="e">
            <v>#N/A</v>
          </cell>
          <cell r="I1043" t="e">
            <v>#N/A</v>
          </cell>
          <cell r="J1043">
            <v>0</v>
          </cell>
          <cell r="K1043" t="e">
            <v>#N/A</v>
          </cell>
          <cell r="L1043" t="e">
            <v>#N/A</v>
          </cell>
          <cell r="M1043"/>
          <cell r="N1043"/>
        </row>
        <row r="1044">
          <cell r="A1044" t="str">
            <v>A6040</v>
          </cell>
          <cell r="B1044" t="e">
            <v>#N/A</v>
          </cell>
          <cell r="I1044" t="e">
            <v>#N/A</v>
          </cell>
          <cell r="J1044">
            <v>0</v>
          </cell>
          <cell r="K1044" t="e">
            <v>#N/A</v>
          </cell>
          <cell r="L1044" t="e">
            <v>#N/A</v>
          </cell>
          <cell r="M1044"/>
          <cell r="N1044"/>
        </row>
        <row r="1045">
          <cell r="A1045" t="str">
            <v>A6041</v>
          </cell>
          <cell r="B1045" t="e">
            <v>#N/A</v>
          </cell>
          <cell r="I1045" t="e">
            <v>#N/A</v>
          </cell>
          <cell r="J1045">
            <v>0</v>
          </cell>
          <cell r="K1045" t="e">
            <v>#N/A</v>
          </cell>
          <cell r="L1045" t="e">
            <v>#N/A</v>
          </cell>
          <cell r="M1045"/>
          <cell r="N1045"/>
        </row>
        <row r="1046">
          <cell r="A1046" t="str">
            <v>A6042</v>
          </cell>
          <cell r="B1046" t="e">
            <v>#N/A</v>
          </cell>
          <cell r="I1046" t="e">
            <v>#N/A</v>
          </cell>
          <cell r="J1046">
            <v>0</v>
          </cell>
          <cell r="K1046" t="e">
            <v>#N/A</v>
          </cell>
          <cell r="L1046" t="e">
            <v>#N/A</v>
          </cell>
          <cell r="M1046"/>
          <cell r="N1046"/>
        </row>
        <row r="1047">
          <cell r="A1047" t="str">
            <v>A6043</v>
          </cell>
          <cell r="B1047" t="e">
            <v>#N/A</v>
          </cell>
          <cell r="I1047" t="e">
            <v>#N/A</v>
          </cell>
          <cell r="J1047">
            <v>0</v>
          </cell>
          <cell r="K1047" t="e">
            <v>#N/A</v>
          </cell>
          <cell r="L1047" t="e">
            <v>#N/A</v>
          </cell>
          <cell r="M1047"/>
          <cell r="N1047"/>
        </row>
        <row r="1048">
          <cell r="A1048" t="str">
            <v>A6044</v>
          </cell>
          <cell r="B1048" t="e">
            <v>#N/A</v>
          </cell>
          <cell r="I1048" t="e">
            <v>#N/A</v>
          </cell>
          <cell r="J1048">
            <v>0</v>
          </cell>
          <cell r="K1048" t="e">
            <v>#N/A</v>
          </cell>
          <cell r="L1048" t="e">
            <v>#N/A</v>
          </cell>
          <cell r="M1048"/>
          <cell r="N1048"/>
        </row>
        <row r="1049">
          <cell r="A1049" t="str">
            <v>A6045</v>
          </cell>
          <cell r="B1049" t="e">
            <v>#N/A</v>
          </cell>
          <cell r="I1049" t="e">
            <v>#N/A</v>
          </cell>
          <cell r="J1049">
            <v>0</v>
          </cell>
          <cell r="K1049" t="e">
            <v>#N/A</v>
          </cell>
          <cell r="L1049" t="e">
            <v>#N/A</v>
          </cell>
          <cell r="M1049"/>
          <cell r="N1049"/>
        </row>
        <row r="1050">
          <cell r="A1050" t="str">
            <v>A6046</v>
          </cell>
          <cell r="B1050" t="e">
            <v>#N/A</v>
          </cell>
          <cell r="I1050" t="e">
            <v>#N/A</v>
          </cell>
          <cell r="J1050">
            <v>0</v>
          </cell>
          <cell r="K1050" t="e">
            <v>#N/A</v>
          </cell>
          <cell r="L1050" t="e">
            <v>#N/A</v>
          </cell>
          <cell r="M1050"/>
          <cell r="N1050"/>
        </row>
        <row r="1051">
          <cell r="A1051" t="str">
            <v>A6047</v>
          </cell>
          <cell r="B1051" t="e">
            <v>#N/A</v>
          </cell>
          <cell r="I1051" t="e">
            <v>#N/A</v>
          </cell>
          <cell r="J1051">
            <v>0</v>
          </cell>
          <cell r="K1051" t="e">
            <v>#N/A</v>
          </cell>
          <cell r="L1051" t="e">
            <v>#N/A</v>
          </cell>
          <cell r="M1051"/>
          <cell r="N1051"/>
        </row>
        <row r="1052">
          <cell r="A1052" t="str">
            <v>A6048</v>
          </cell>
          <cell r="B1052" t="e">
            <v>#N/A</v>
          </cell>
          <cell r="I1052" t="e">
            <v>#N/A</v>
          </cell>
          <cell r="J1052">
            <v>0</v>
          </cell>
          <cell r="K1052" t="e">
            <v>#N/A</v>
          </cell>
          <cell r="L1052" t="e">
            <v>#N/A</v>
          </cell>
          <cell r="M1052"/>
          <cell r="N1052"/>
        </row>
        <row r="1053">
          <cell r="A1053" t="str">
            <v>A6049</v>
          </cell>
          <cell r="B1053" t="e">
            <v>#N/A</v>
          </cell>
          <cell r="I1053" t="e">
            <v>#N/A</v>
          </cell>
          <cell r="J1053">
            <v>0</v>
          </cell>
          <cell r="K1053" t="e">
            <v>#N/A</v>
          </cell>
          <cell r="L1053" t="e">
            <v>#N/A</v>
          </cell>
          <cell r="M1053"/>
          <cell r="N1053"/>
        </row>
        <row r="1054">
          <cell r="A1054" t="str">
            <v>A6050</v>
          </cell>
          <cell r="B1054" t="e">
            <v>#N/A</v>
          </cell>
          <cell r="I1054" t="e">
            <v>#N/A</v>
          </cell>
          <cell r="J1054">
            <v>0</v>
          </cell>
          <cell r="K1054" t="e">
            <v>#N/A</v>
          </cell>
          <cell r="L1054" t="e">
            <v>#N/A</v>
          </cell>
          <cell r="M1054"/>
          <cell r="N1054"/>
        </row>
        <row r="1055">
          <cell r="A1055" t="str">
            <v>A6051</v>
          </cell>
          <cell r="B1055" t="e">
            <v>#N/A</v>
          </cell>
          <cell r="I1055" t="e">
            <v>#N/A</v>
          </cell>
          <cell r="J1055">
            <v>0</v>
          </cell>
          <cell r="K1055" t="e">
            <v>#N/A</v>
          </cell>
          <cell r="L1055" t="e">
            <v>#N/A</v>
          </cell>
          <cell r="M1055"/>
          <cell r="N1055"/>
        </row>
        <row r="1056">
          <cell r="A1056" t="str">
            <v>A6052</v>
          </cell>
          <cell r="B1056" t="e">
            <v>#N/A</v>
          </cell>
          <cell r="I1056" t="e">
            <v>#N/A</v>
          </cell>
          <cell r="J1056">
            <v>0</v>
          </cell>
          <cell r="K1056" t="e">
            <v>#N/A</v>
          </cell>
          <cell r="L1056" t="e">
            <v>#N/A</v>
          </cell>
          <cell r="M1056"/>
          <cell r="N1056"/>
        </row>
        <row r="1057">
          <cell r="A1057" t="str">
            <v>A6053</v>
          </cell>
          <cell r="B1057" t="e">
            <v>#N/A</v>
          </cell>
          <cell r="I1057" t="e">
            <v>#N/A</v>
          </cell>
          <cell r="J1057">
            <v>0</v>
          </cell>
          <cell r="K1057" t="e">
            <v>#N/A</v>
          </cell>
          <cell r="L1057" t="e">
            <v>#N/A</v>
          </cell>
          <cell r="M1057"/>
          <cell r="N1057"/>
        </row>
        <row r="1058">
          <cell r="A1058" t="str">
            <v>A6054</v>
          </cell>
          <cell r="B1058" t="e">
            <v>#N/A</v>
          </cell>
          <cell r="I1058" t="e">
            <v>#N/A</v>
          </cell>
          <cell r="J1058">
            <v>0</v>
          </cell>
          <cell r="K1058" t="e">
            <v>#N/A</v>
          </cell>
          <cell r="L1058" t="e">
            <v>#N/A</v>
          </cell>
          <cell r="M1058"/>
          <cell r="N1058"/>
        </row>
        <row r="1059">
          <cell r="A1059" t="str">
            <v>A6055</v>
          </cell>
          <cell r="B1059" t="e">
            <v>#N/A</v>
          </cell>
          <cell r="I1059" t="e">
            <v>#N/A</v>
          </cell>
          <cell r="J1059">
            <v>0</v>
          </cell>
          <cell r="K1059" t="e">
            <v>#N/A</v>
          </cell>
          <cell r="L1059" t="e">
            <v>#N/A</v>
          </cell>
          <cell r="M1059"/>
          <cell r="N1059"/>
        </row>
        <row r="1060">
          <cell r="A1060" t="str">
            <v>A6056</v>
          </cell>
          <cell r="B1060" t="e">
            <v>#N/A</v>
          </cell>
          <cell r="I1060" t="e">
            <v>#N/A</v>
          </cell>
          <cell r="J1060">
            <v>0</v>
          </cell>
          <cell r="K1060" t="e">
            <v>#N/A</v>
          </cell>
          <cell r="L1060" t="e">
            <v>#N/A</v>
          </cell>
          <cell r="M1060"/>
          <cell r="N1060"/>
        </row>
        <row r="1061">
          <cell r="A1061" t="str">
            <v>A6057</v>
          </cell>
          <cell r="B1061" t="e">
            <v>#N/A</v>
          </cell>
          <cell r="I1061" t="e">
            <v>#N/A</v>
          </cell>
          <cell r="J1061">
            <v>0</v>
          </cell>
          <cell r="K1061" t="e">
            <v>#N/A</v>
          </cell>
          <cell r="L1061" t="e">
            <v>#N/A</v>
          </cell>
          <cell r="M1061"/>
          <cell r="N1061"/>
        </row>
        <row r="1062">
          <cell r="A1062" t="str">
            <v>A6058</v>
          </cell>
          <cell r="B1062" t="e">
            <v>#N/A</v>
          </cell>
          <cell r="I1062" t="e">
            <v>#N/A</v>
          </cell>
          <cell r="J1062">
            <v>0</v>
          </cell>
          <cell r="K1062" t="e">
            <v>#N/A</v>
          </cell>
          <cell r="L1062" t="e">
            <v>#N/A</v>
          </cell>
          <cell r="M1062"/>
          <cell r="N1062"/>
        </row>
        <row r="1063">
          <cell r="A1063" t="str">
            <v>A6059</v>
          </cell>
          <cell r="B1063" t="e">
            <v>#N/A</v>
          </cell>
          <cell r="I1063" t="e">
            <v>#N/A</v>
          </cell>
          <cell r="J1063">
            <v>0</v>
          </cell>
          <cell r="K1063" t="e">
            <v>#N/A</v>
          </cell>
          <cell r="L1063" t="e">
            <v>#N/A</v>
          </cell>
          <cell r="M1063"/>
          <cell r="N1063"/>
        </row>
        <row r="1064">
          <cell r="A1064" t="str">
            <v>A6060</v>
          </cell>
          <cell r="B1064" t="e">
            <v>#N/A</v>
          </cell>
          <cell r="I1064" t="e">
            <v>#N/A</v>
          </cell>
          <cell r="J1064">
            <v>0</v>
          </cell>
          <cell r="K1064" t="e">
            <v>#N/A</v>
          </cell>
          <cell r="L1064" t="e">
            <v>#N/A</v>
          </cell>
          <cell r="M1064"/>
          <cell r="N1064"/>
        </row>
        <row r="1065">
          <cell r="A1065" t="str">
            <v>A6061</v>
          </cell>
          <cell r="B1065" t="e">
            <v>#N/A</v>
          </cell>
          <cell r="I1065" t="e">
            <v>#N/A</v>
          </cell>
          <cell r="J1065">
            <v>0</v>
          </cell>
          <cell r="K1065" t="e">
            <v>#N/A</v>
          </cell>
          <cell r="L1065" t="e">
            <v>#N/A</v>
          </cell>
          <cell r="M1065"/>
          <cell r="N1065"/>
        </row>
        <row r="1066">
          <cell r="A1066" t="str">
            <v>A6062</v>
          </cell>
          <cell r="B1066" t="e">
            <v>#N/A</v>
          </cell>
          <cell r="I1066" t="e">
            <v>#N/A</v>
          </cell>
          <cell r="J1066">
            <v>0</v>
          </cell>
          <cell r="K1066" t="e">
            <v>#N/A</v>
          </cell>
          <cell r="L1066" t="e">
            <v>#N/A</v>
          </cell>
          <cell r="M1066"/>
          <cell r="N1066"/>
        </row>
        <row r="1067">
          <cell r="A1067" t="str">
            <v>A6063</v>
          </cell>
          <cell r="B1067" t="e">
            <v>#N/A</v>
          </cell>
          <cell r="I1067" t="e">
            <v>#N/A</v>
          </cell>
          <cell r="J1067">
            <v>0</v>
          </cell>
          <cell r="K1067" t="e">
            <v>#N/A</v>
          </cell>
          <cell r="L1067" t="e">
            <v>#N/A</v>
          </cell>
          <cell r="M1067"/>
          <cell r="N1067"/>
        </row>
        <row r="1068">
          <cell r="A1068" t="str">
            <v>A6064</v>
          </cell>
          <cell r="B1068" t="e">
            <v>#N/A</v>
          </cell>
          <cell r="I1068" t="e">
            <v>#N/A</v>
          </cell>
          <cell r="J1068">
            <v>0</v>
          </cell>
          <cell r="K1068" t="e">
            <v>#N/A</v>
          </cell>
          <cell r="L1068" t="e">
            <v>#N/A</v>
          </cell>
          <cell r="M1068"/>
          <cell r="N1068"/>
        </row>
        <row r="1069">
          <cell r="A1069" t="str">
            <v>A6065</v>
          </cell>
          <cell r="B1069" t="e">
            <v>#N/A</v>
          </cell>
          <cell r="I1069" t="e">
            <v>#N/A</v>
          </cell>
          <cell r="J1069">
            <v>0</v>
          </cell>
          <cell r="K1069" t="e">
            <v>#N/A</v>
          </cell>
          <cell r="L1069" t="e">
            <v>#N/A</v>
          </cell>
          <cell r="M1069"/>
          <cell r="N1069"/>
        </row>
        <row r="1070">
          <cell r="A1070" t="str">
            <v>A6066</v>
          </cell>
          <cell r="B1070" t="e">
            <v>#N/A</v>
          </cell>
          <cell r="I1070" t="e">
            <v>#N/A</v>
          </cell>
          <cell r="J1070">
            <v>0</v>
          </cell>
          <cell r="K1070" t="e">
            <v>#N/A</v>
          </cell>
          <cell r="L1070" t="e">
            <v>#N/A</v>
          </cell>
          <cell r="M1070"/>
          <cell r="N1070"/>
        </row>
        <row r="1071">
          <cell r="A1071" t="str">
            <v>A6067</v>
          </cell>
          <cell r="B1071" t="e">
            <v>#N/A</v>
          </cell>
          <cell r="I1071" t="e">
            <v>#N/A</v>
          </cell>
          <cell r="J1071">
            <v>0</v>
          </cell>
          <cell r="K1071" t="e">
            <v>#N/A</v>
          </cell>
          <cell r="L1071" t="e">
            <v>#N/A</v>
          </cell>
          <cell r="M1071"/>
          <cell r="N1071"/>
        </row>
        <row r="1072">
          <cell r="A1072" t="str">
            <v>A6068</v>
          </cell>
          <cell r="B1072" t="e">
            <v>#N/A</v>
          </cell>
          <cell r="I1072" t="e">
            <v>#N/A</v>
          </cell>
          <cell r="J1072">
            <v>0</v>
          </cell>
          <cell r="K1072" t="e">
            <v>#N/A</v>
          </cell>
          <cell r="L1072" t="e">
            <v>#N/A</v>
          </cell>
          <cell r="M1072"/>
          <cell r="N1072"/>
        </row>
        <row r="1073">
          <cell r="A1073" t="str">
            <v>A6069</v>
          </cell>
          <cell r="B1073" t="e">
            <v>#N/A</v>
          </cell>
          <cell r="I1073" t="e">
            <v>#N/A</v>
          </cell>
          <cell r="J1073">
            <v>0</v>
          </cell>
          <cell r="K1073" t="e">
            <v>#N/A</v>
          </cell>
          <cell r="L1073" t="e">
            <v>#N/A</v>
          </cell>
          <cell r="M1073"/>
          <cell r="N1073"/>
        </row>
        <row r="1074">
          <cell r="A1074" t="str">
            <v>A6070</v>
          </cell>
          <cell r="B1074" t="e">
            <v>#N/A</v>
          </cell>
          <cell r="I1074" t="e">
            <v>#N/A</v>
          </cell>
          <cell r="J1074">
            <v>0</v>
          </cell>
          <cell r="K1074" t="e">
            <v>#N/A</v>
          </cell>
          <cell r="L1074" t="e">
            <v>#N/A</v>
          </cell>
          <cell r="M1074"/>
          <cell r="N1074"/>
        </row>
        <row r="1075">
          <cell r="A1075" t="str">
            <v>A6071</v>
          </cell>
          <cell r="B1075" t="e">
            <v>#N/A</v>
          </cell>
          <cell r="I1075" t="e">
            <v>#N/A</v>
          </cell>
          <cell r="J1075">
            <v>0</v>
          </cell>
          <cell r="K1075" t="e">
            <v>#N/A</v>
          </cell>
          <cell r="L1075" t="e">
            <v>#N/A</v>
          </cell>
          <cell r="M1075"/>
          <cell r="N1075"/>
        </row>
        <row r="1076">
          <cell r="A1076" t="str">
            <v>A6072</v>
          </cell>
          <cell r="B1076" t="e">
            <v>#N/A</v>
          </cell>
          <cell r="I1076" t="e">
            <v>#N/A</v>
          </cell>
          <cell r="J1076">
            <v>0</v>
          </cell>
          <cell r="K1076" t="e">
            <v>#N/A</v>
          </cell>
          <cell r="L1076" t="e">
            <v>#N/A</v>
          </cell>
          <cell r="M1076"/>
          <cell r="N1076"/>
        </row>
        <row r="1077">
          <cell r="A1077" t="str">
            <v>A6073</v>
          </cell>
          <cell r="B1077" t="e">
            <v>#N/A</v>
          </cell>
          <cell r="I1077" t="e">
            <v>#N/A</v>
          </cell>
          <cell r="J1077">
            <v>0</v>
          </cell>
          <cell r="K1077" t="e">
            <v>#N/A</v>
          </cell>
          <cell r="L1077" t="e">
            <v>#N/A</v>
          </cell>
          <cell r="M1077"/>
          <cell r="N1077"/>
        </row>
        <row r="1078">
          <cell r="A1078" t="str">
            <v>A6074</v>
          </cell>
          <cell r="B1078" t="e">
            <v>#N/A</v>
          </cell>
          <cell r="I1078" t="e">
            <v>#N/A</v>
          </cell>
          <cell r="J1078">
            <v>0</v>
          </cell>
          <cell r="K1078" t="e">
            <v>#N/A</v>
          </cell>
          <cell r="L1078" t="e">
            <v>#N/A</v>
          </cell>
          <cell r="M1078"/>
          <cell r="N1078"/>
        </row>
        <row r="1079">
          <cell r="A1079" t="str">
            <v>A6075</v>
          </cell>
          <cell r="B1079" t="e">
            <v>#N/A</v>
          </cell>
          <cell r="I1079" t="e">
            <v>#N/A</v>
          </cell>
          <cell r="J1079">
            <v>0</v>
          </cell>
          <cell r="K1079" t="e">
            <v>#N/A</v>
          </cell>
          <cell r="L1079" t="e">
            <v>#N/A</v>
          </cell>
          <cell r="M1079"/>
          <cell r="N1079"/>
        </row>
        <row r="1080">
          <cell r="A1080" t="str">
            <v>A6076</v>
          </cell>
          <cell r="B1080" t="e">
            <v>#N/A</v>
          </cell>
          <cell r="I1080" t="e">
            <v>#N/A</v>
          </cell>
          <cell r="J1080">
            <v>0</v>
          </cell>
          <cell r="K1080" t="e">
            <v>#N/A</v>
          </cell>
          <cell r="L1080" t="e">
            <v>#N/A</v>
          </cell>
          <cell r="M1080"/>
          <cell r="N1080"/>
        </row>
        <row r="1081">
          <cell r="A1081" t="str">
            <v>A6077</v>
          </cell>
          <cell r="B1081" t="e">
            <v>#N/A</v>
          </cell>
          <cell r="I1081" t="e">
            <v>#N/A</v>
          </cell>
          <cell r="J1081">
            <v>0</v>
          </cell>
          <cell r="K1081" t="e">
            <v>#N/A</v>
          </cell>
          <cell r="L1081" t="e">
            <v>#N/A</v>
          </cell>
          <cell r="M1081"/>
          <cell r="N1081"/>
        </row>
        <row r="1082">
          <cell r="A1082" t="str">
            <v>A6078</v>
          </cell>
          <cell r="B1082" t="e">
            <v>#N/A</v>
          </cell>
          <cell r="I1082" t="e">
            <v>#N/A</v>
          </cell>
          <cell r="J1082">
            <v>0</v>
          </cell>
          <cell r="K1082" t="e">
            <v>#N/A</v>
          </cell>
          <cell r="L1082" t="e">
            <v>#N/A</v>
          </cell>
          <cell r="M1082"/>
          <cell r="N1082"/>
        </row>
        <row r="1083">
          <cell r="A1083" t="str">
            <v>A6079</v>
          </cell>
          <cell r="B1083" t="e">
            <v>#N/A</v>
          </cell>
          <cell r="I1083" t="e">
            <v>#N/A</v>
          </cell>
          <cell r="J1083">
            <v>0</v>
          </cell>
          <cell r="K1083" t="e">
            <v>#N/A</v>
          </cell>
          <cell r="L1083" t="e">
            <v>#N/A</v>
          </cell>
          <cell r="M1083"/>
          <cell r="N1083"/>
        </row>
        <row r="1084">
          <cell r="A1084" t="str">
            <v>A6080</v>
          </cell>
          <cell r="B1084" t="e">
            <v>#N/A</v>
          </cell>
          <cell r="I1084" t="e">
            <v>#N/A</v>
          </cell>
          <cell r="J1084">
            <v>0</v>
          </cell>
          <cell r="K1084" t="e">
            <v>#N/A</v>
          </cell>
          <cell r="L1084" t="e">
            <v>#N/A</v>
          </cell>
          <cell r="M1084"/>
          <cell r="N1084"/>
        </row>
        <row r="1085">
          <cell r="A1085" t="str">
            <v>A6081</v>
          </cell>
          <cell r="B1085" t="e">
            <v>#N/A</v>
          </cell>
          <cell r="I1085" t="e">
            <v>#N/A</v>
          </cell>
          <cell r="J1085">
            <v>0</v>
          </cell>
          <cell r="K1085" t="e">
            <v>#N/A</v>
          </cell>
          <cell r="L1085" t="e">
            <v>#N/A</v>
          </cell>
          <cell r="M1085"/>
          <cell r="N1085"/>
        </row>
        <row r="1086">
          <cell r="A1086" t="str">
            <v>A6082</v>
          </cell>
          <cell r="B1086" t="e">
            <v>#N/A</v>
          </cell>
          <cell r="I1086" t="e">
            <v>#N/A</v>
          </cell>
          <cell r="J1086">
            <v>0</v>
          </cell>
          <cell r="K1086" t="e">
            <v>#N/A</v>
          </cell>
          <cell r="L1086" t="e">
            <v>#N/A</v>
          </cell>
          <cell r="M1086"/>
          <cell r="N1086"/>
        </row>
        <row r="1087">
          <cell r="A1087" t="str">
            <v>A6083</v>
          </cell>
          <cell r="B1087" t="e">
            <v>#N/A</v>
          </cell>
          <cell r="I1087" t="e">
            <v>#N/A</v>
          </cell>
          <cell r="J1087">
            <v>0</v>
          </cell>
          <cell r="K1087" t="e">
            <v>#N/A</v>
          </cell>
          <cell r="L1087" t="e">
            <v>#N/A</v>
          </cell>
          <cell r="M1087"/>
          <cell r="N1087"/>
        </row>
        <row r="1088">
          <cell r="A1088" t="str">
            <v>A6084</v>
          </cell>
          <cell r="B1088" t="e">
            <v>#N/A</v>
          </cell>
          <cell r="I1088" t="e">
            <v>#N/A</v>
          </cell>
          <cell r="J1088">
            <v>0</v>
          </cell>
          <cell r="K1088" t="e">
            <v>#N/A</v>
          </cell>
          <cell r="L1088" t="e">
            <v>#N/A</v>
          </cell>
          <cell r="M1088"/>
          <cell r="N1088"/>
        </row>
        <row r="1089">
          <cell r="A1089" t="str">
            <v>A6085</v>
          </cell>
          <cell r="B1089" t="e">
            <v>#N/A</v>
          </cell>
          <cell r="I1089" t="e">
            <v>#N/A</v>
          </cell>
          <cell r="J1089">
            <v>0</v>
          </cell>
          <cell r="K1089" t="e">
            <v>#N/A</v>
          </cell>
          <cell r="L1089" t="e">
            <v>#N/A</v>
          </cell>
          <cell r="M1089"/>
          <cell r="N1089"/>
        </row>
        <row r="1090">
          <cell r="A1090" t="str">
            <v>A6086</v>
          </cell>
          <cell r="B1090" t="e">
            <v>#N/A</v>
          </cell>
          <cell r="I1090" t="e">
            <v>#N/A</v>
          </cell>
          <cell r="J1090">
            <v>0</v>
          </cell>
          <cell r="K1090" t="e">
            <v>#N/A</v>
          </cell>
          <cell r="L1090" t="e">
            <v>#N/A</v>
          </cell>
          <cell r="M1090"/>
          <cell r="N1090"/>
        </row>
        <row r="1091">
          <cell r="A1091" t="str">
            <v>A6087</v>
          </cell>
          <cell r="B1091" t="e">
            <v>#N/A</v>
          </cell>
          <cell r="I1091" t="e">
            <v>#N/A</v>
          </cell>
          <cell r="J1091">
            <v>0</v>
          </cell>
          <cell r="K1091" t="e">
            <v>#N/A</v>
          </cell>
          <cell r="L1091" t="e">
            <v>#N/A</v>
          </cell>
          <cell r="M1091"/>
          <cell r="N1091"/>
        </row>
        <row r="1092">
          <cell r="A1092" t="str">
            <v>A6088</v>
          </cell>
          <cell r="B1092" t="e">
            <v>#N/A</v>
          </cell>
          <cell r="I1092" t="e">
            <v>#N/A</v>
          </cell>
          <cell r="J1092">
            <v>0</v>
          </cell>
          <cell r="K1092" t="e">
            <v>#N/A</v>
          </cell>
          <cell r="L1092" t="e">
            <v>#N/A</v>
          </cell>
          <cell r="M1092"/>
          <cell r="N1092"/>
        </row>
        <row r="1093">
          <cell r="A1093" t="str">
            <v>A6089</v>
          </cell>
          <cell r="B1093" t="e">
            <v>#N/A</v>
          </cell>
          <cell r="I1093" t="e">
            <v>#N/A</v>
          </cell>
          <cell r="J1093">
            <v>0</v>
          </cell>
          <cell r="K1093" t="e">
            <v>#N/A</v>
          </cell>
          <cell r="L1093" t="e">
            <v>#N/A</v>
          </cell>
          <cell r="M1093"/>
          <cell r="N1093"/>
        </row>
        <row r="1094">
          <cell r="A1094" t="str">
            <v>A6090</v>
          </cell>
          <cell r="B1094" t="e">
            <v>#N/A</v>
          </cell>
          <cell r="I1094" t="e">
            <v>#N/A</v>
          </cell>
          <cell r="J1094">
            <v>0</v>
          </cell>
          <cell r="K1094" t="e">
            <v>#N/A</v>
          </cell>
          <cell r="L1094" t="e">
            <v>#N/A</v>
          </cell>
          <cell r="M1094"/>
          <cell r="N1094"/>
        </row>
        <row r="1095">
          <cell r="A1095" t="str">
            <v>A6091</v>
          </cell>
          <cell r="B1095" t="e">
            <v>#N/A</v>
          </cell>
          <cell r="I1095" t="e">
            <v>#N/A</v>
          </cell>
          <cell r="J1095">
            <v>0</v>
          </cell>
          <cell r="K1095" t="e">
            <v>#N/A</v>
          </cell>
          <cell r="L1095" t="e">
            <v>#N/A</v>
          </cell>
          <cell r="M1095"/>
          <cell r="N1095"/>
        </row>
        <row r="1096">
          <cell r="A1096" t="str">
            <v>A6092</v>
          </cell>
          <cell r="B1096" t="e">
            <v>#N/A</v>
          </cell>
          <cell r="I1096" t="e">
            <v>#N/A</v>
          </cell>
          <cell r="J1096">
            <v>0</v>
          </cell>
          <cell r="K1096" t="e">
            <v>#N/A</v>
          </cell>
          <cell r="L1096" t="e">
            <v>#N/A</v>
          </cell>
          <cell r="M1096"/>
          <cell r="N1096"/>
        </row>
        <row r="1097">
          <cell r="A1097" t="str">
            <v>A6093</v>
          </cell>
          <cell r="B1097" t="e">
            <v>#N/A</v>
          </cell>
          <cell r="I1097" t="e">
            <v>#N/A</v>
          </cell>
          <cell r="J1097">
            <v>0</v>
          </cell>
          <cell r="K1097" t="e">
            <v>#N/A</v>
          </cell>
          <cell r="L1097" t="e">
            <v>#N/A</v>
          </cell>
          <cell r="M1097"/>
          <cell r="N1097"/>
        </row>
        <row r="1098">
          <cell r="A1098" t="str">
            <v>A6094</v>
          </cell>
          <cell r="B1098" t="e">
            <v>#N/A</v>
          </cell>
          <cell r="I1098" t="e">
            <v>#N/A</v>
          </cell>
          <cell r="J1098">
            <v>0</v>
          </cell>
          <cell r="K1098" t="e">
            <v>#N/A</v>
          </cell>
          <cell r="L1098" t="e">
            <v>#N/A</v>
          </cell>
          <cell r="M1098"/>
          <cell r="N1098"/>
        </row>
        <row r="1099">
          <cell r="A1099" t="str">
            <v>A6095</v>
          </cell>
          <cell r="B1099" t="e">
            <v>#N/A</v>
          </cell>
          <cell r="I1099" t="e">
            <v>#N/A</v>
          </cell>
          <cell r="J1099">
            <v>0</v>
          </cell>
          <cell r="K1099" t="e">
            <v>#N/A</v>
          </cell>
          <cell r="L1099" t="e">
            <v>#N/A</v>
          </cell>
          <cell r="M1099"/>
          <cell r="N1099"/>
        </row>
        <row r="1100">
          <cell r="A1100" t="str">
            <v>A6096</v>
          </cell>
          <cell r="B1100" t="e">
            <v>#N/A</v>
          </cell>
          <cell r="I1100" t="e">
            <v>#N/A</v>
          </cell>
          <cell r="J1100">
            <v>0</v>
          </cell>
          <cell r="K1100" t="e">
            <v>#N/A</v>
          </cell>
          <cell r="L1100" t="e">
            <v>#N/A</v>
          </cell>
          <cell r="M1100"/>
          <cell r="N1100"/>
        </row>
        <row r="1101">
          <cell r="A1101" t="str">
            <v>A6097</v>
          </cell>
          <cell r="B1101" t="e">
            <v>#N/A</v>
          </cell>
          <cell r="I1101" t="e">
            <v>#N/A</v>
          </cell>
          <cell r="J1101">
            <v>0</v>
          </cell>
          <cell r="K1101" t="e">
            <v>#N/A</v>
          </cell>
          <cell r="L1101" t="e">
            <v>#N/A</v>
          </cell>
          <cell r="M1101"/>
          <cell r="N1101"/>
        </row>
        <row r="1102">
          <cell r="A1102" t="str">
            <v>A6098</v>
          </cell>
          <cell r="B1102" t="e">
            <v>#N/A</v>
          </cell>
          <cell r="I1102" t="e">
            <v>#N/A</v>
          </cell>
          <cell r="J1102">
            <v>0</v>
          </cell>
          <cell r="K1102" t="e">
            <v>#N/A</v>
          </cell>
          <cell r="L1102" t="e">
            <v>#N/A</v>
          </cell>
          <cell r="M1102"/>
          <cell r="N1102"/>
        </row>
        <row r="1103">
          <cell r="A1103" t="str">
            <v>A6099</v>
          </cell>
          <cell r="B1103" t="e">
            <v>#N/A</v>
          </cell>
          <cell r="I1103" t="e">
            <v>#N/A</v>
          </cell>
          <cell r="J1103">
            <v>0</v>
          </cell>
          <cell r="K1103" t="e">
            <v>#N/A</v>
          </cell>
          <cell r="L1103" t="e">
            <v>#N/A</v>
          </cell>
          <cell r="M1103"/>
          <cell r="N1103"/>
        </row>
        <row r="1104">
          <cell r="A1104" t="str">
            <v>A6100</v>
          </cell>
          <cell r="B1104" t="e">
            <v>#N/A</v>
          </cell>
          <cell r="I1104" t="e">
            <v>#N/A</v>
          </cell>
          <cell r="J1104">
            <v>0</v>
          </cell>
          <cell r="K1104" t="e">
            <v>#N/A</v>
          </cell>
          <cell r="L1104" t="e">
            <v>#N/A</v>
          </cell>
          <cell r="M1104"/>
          <cell r="N1104"/>
        </row>
        <row r="1105">
          <cell r="A1105" t="str">
            <v>A6101</v>
          </cell>
          <cell r="B1105" t="e">
            <v>#N/A</v>
          </cell>
          <cell r="I1105" t="e">
            <v>#N/A</v>
          </cell>
          <cell r="J1105">
            <v>0</v>
          </cell>
          <cell r="K1105" t="e">
            <v>#N/A</v>
          </cell>
          <cell r="L1105" t="e">
            <v>#N/A</v>
          </cell>
          <cell r="M1105"/>
          <cell r="N1105"/>
        </row>
        <row r="1106">
          <cell r="A1106" t="str">
            <v>A6102</v>
          </cell>
          <cell r="B1106" t="e">
            <v>#N/A</v>
          </cell>
          <cell r="I1106" t="e">
            <v>#N/A</v>
          </cell>
          <cell r="J1106">
            <v>0</v>
          </cell>
          <cell r="K1106" t="e">
            <v>#N/A</v>
          </cell>
          <cell r="L1106" t="e">
            <v>#N/A</v>
          </cell>
          <cell r="M1106"/>
          <cell r="N1106"/>
        </row>
        <row r="1107">
          <cell r="A1107" t="str">
            <v>A6103</v>
          </cell>
          <cell r="B1107" t="e">
            <v>#N/A</v>
          </cell>
          <cell r="I1107" t="e">
            <v>#N/A</v>
          </cell>
          <cell r="J1107">
            <v>0</v>
          </cell>
          <cell r="K1107" t="e">
            <v>#N/A</v>
          </cell>
          <cell r="L1107" t="e">
            <v>#N/A</v>
          </cell>
          <cell r="M1107"/>
          <cell r="N1107"/>
        </row>
        <row r="1108">
          <cell r="A1108" t="str">
            <v>A6104</v>
          </cell>
          <cell r="B1108" t="e">
            <v>#N/A</v>
          </cell>
          <cell r="I1108" t="e">
            <v>#N/A</v>
          </cell>
          <cell r="J1108">
            <v>0</v>
          </cell>
          <cell r="K1108" t="e">
            <v>#N/A</v>
          </cell>
          <cell r="L1108" t="e">
            <v>#N/A</v>
          </cell>
          <cell r="M1108"/>
          <cell r="N1108"/>
        </row>
        <row r="1109">
          <cell r="A1109" t="str">
            <v>A6105</v>
          </cell>
          <cell r="B1109" t="e">
            <v>#N/A</v>
          </cell>
          <cell r="I1109" t="e">
            <v>#N/A</v>
          </cell>
          <cell r="J1109">
            <v>0</v>
          </cell>
          <cell r="K1109" t="e">
            <v>#N/A</v>
          </cell>
          <cell r="L1109" t="e">
            <v>#N/A</v>
          </cell>
          <cell r="M1109"/>
          <cell r="N1109"/>
        </row>
        <row r="1110">
          <cell r="A1110" t="str">
            <v>A6106</v>
          </cell>
          <cell r="B1110" t="e">
            <v>#N/A</v>
          </cell>
          <cell r="I1110" t="e">
            <v>#N/A</v>
          </cell>
          <cell r="J1110">
            <v>0</v>
          </cell>
          <cell r="K1110" t="e">
            <v>#N/A</v>
          </cell>
          <cell r="L1110" t="e">
            <v>#N/A</v>
          </cell>
          <cell r="M1110"/>
          <cell r="N1110"/>
        </row>
        <row r="1111">
          <cell r="A1111" t="str">
            <v>A6107</v>
          </cell>
          <cell r="B1111" t="e">
            <v>#N/A</v>
          </cell>
          <cell r="I1111" t="e">
            <v>#N/A</v>
          </cell>
          <cell r="J1111">
            <v>0</v>
          </cell>
          <cell r="K1111" t="e">
            <v>#N/A</v>
          </cell>
          <cell r="L1111" t="e">
            <v>#N/A</v>
          </cell>
          <cell r="M1111"/>
          <cell r="N1111"/>
        </row>
        <row r="1112">
          <cell r="A1112" t="str">
            <v>A6108</v>
          </cell>
          <cell r="B1112" t="e">
            <v>#N/A</v>
          </cell>
          <cell r="I1112" t="e">
            <v>#N/A</v>
          </cell>
          <cell r="J1112">
            <v>0</v>
          </cell>
          <cell r="K1112" t="e">
            <v>#N/A</v>
          </cell>
          <cell r="L1112" t="e">
            <v>#N/A</v>
          </cell>
          <cell r="M1112"/>
          <cell r="N1112"/>
        </row>
        <row r="1113">
          <cell r="A1113" t="str">
            <v>A6109</v>
          </cell>
          <cell r="B1113" t="e">
            <v>#N/A</v>
          </cell>
          <cell r="I1113" t="e">
            <v>#N/A</v>
          </cell>
          <cell r="J1113">
            <v>0</v>
          </cell>
          <cell r="K1113" t="e">
            <v>#N/A</v>
          </cell>
          <cell r="L1113" t="e">
            <v>#N/A</v>
          </cell>
          <cell r="M1113"/>
          <cell r="N1113"/>
        </row>
        <row r="1114">
          <cell r="A1114" t="str">
            <v>A6110</v>
          </cell>
          <cell r="B1114" t="e">
            <v>#N/A</v>
          </cell>
          <cell r="I1114" t="e">
            <v>#N/A</v>
          </cell>
          <cell r="J1114">
            <v>0</v>
          </cell>
          <cell r="K1114" t="e">
            <v>#N/A</v>
          </cell>
          <cell r="L1114" t="e">
            <v>#N/A</v>
          </cell>
          <cell r="M1114"/>
          <cell r="N1114"/>
        </row>
        <row r="1115">
          <cell r="A1115" t="str">
            <v>A6111</v>
          </cell>
          <cell r="B1115" t="e">
            <v>#N/A</v>
          </cell>
          <cell r="I1115" t="e">
            <v>#N/A</v>
          </cell>
          <cell r="J1115">
            <v>0</v>
          </cell>
          <cell r="K1115" t="e">
            <v>#N/A</v>
          </cell>
          <cell r="L1115" t="e">
            <v>#N/A</v>
          </cell>
          <cell r="M1115"/>
          <cell r="N1115"/>
        </row>
        <row r="1116">
          <cell r="A1116" t="str">
            <v>A6112</v>
          </cell>
          <cell r="B1116" t="e">
            <v>#N/A</v>
          </cell>
          <cell r="I1116" t="e">
            <v>#N/A</v>
          </cell>
          <cell r="J1116">
            <v>0</v>
          </cell>
          <cell r="K1116" t="e">
            <v>#N/A</v>
          </cell>
          <cell r="L1116" t="e">
            <v>#N/A</v>
          </cell>
          <cell r="M1116"/>
          <cell r="N1116"/>
        </row>
        <row r="1117">
          <cell r="A1117" t="str">
            <v>A6113</v>
          </cell>
          <cell r="B1117" t="e">
            <v>#N/A</v>
          </cell>
          <cell r="I1117" t="e">
            <v>#N/A</v>
          </cell>
          <cell r="J1117">
            <v>0</v>
          </cell>
          <cell r="K1117" t="e">
            <v>#N/A</v>
          </cell>
          <cell r="L1117" t="e">
            <v>#N/A</v>
          </cell>
          <cell r="M1117"/>
          <cell r="N1117"/>
        </row>
        <row r="1118">
          <cell r="A1118" t="str">
            <v>A6114</v>
          </cell>
          <cell r="B1118" t="e">
            <v>#N/A</v>
          </cell>
          <cell r="I1118" t="e">
            <v>#N/A</v>
          </cell>
          <cell r="J1118">
            <v>0</v>
          </cell>
          <cell r="K1118" t="e">
            <v>#N/A</v>
          </cell>
          <cell r="L1118" t="e">
            <v>#N/A</v>
          </cell>
          <cell r="M1118"/>
          <cell r="N1118"/>
        </row>
        <row r="1119">
          <cell r="A1119" t="str">
            <v>A6115</v>
          </cell>
          <cell r="B1119" t="e">
            <v>#N/A</v>
          </cell>
          <cell r="I1119" t="e">
            <v>#N/A</v>
          </cell>
          <cell r="J1119">
            <v>0</v>
          </cell>
          <cell r="K1119" t="e">
            <v>#N/A</v>
          </cell>
          <cell r="L1119" t="e">
            <v>#N/A</v>
          </cell>
          <cell r="M1119"/>
          <cell r="N1119"/>
        </row>
        <row r="1120">
          <cell r="A1120" t="str">
            <v>A6116</v>
          </cell>
          <cell r="B1120" t="e">
            <v>#N/A</v>
          </cell>
          <cell r="I1120" t="e">
            <v>#N/A</v>
          </cell>
          <cell r="J1120">
            <v>0</v>
          </cell>
          <cell r="K1120" t="e">
            <v>#N/A</v>
          </cell>
          <cell r="L1120" t="e">
            <v>#N/A</v>
          </cell>
          <cell r="M1120"/>
          <cell r="N1120"/>
        </row>
        <row r="1121">
          <cell r="A1121" t="str">
            <v>A6117</v>
          </cell>
          <cell r="B1121" t="e">
            <v>#N/A</v>
          </cell>
          <cell r="I1121" t="e">
            <v>#N/A</v>
          </cell>
          <cell r="J1121">
            <v>0</v>
          </cell>
          <cell r="K1121" t="e">
            <v>#N/A</v>
          </cell>
          <cell r="L1121" t="e">
            <v>#N/A</v>
          </cell>
          <cell r="M1121"/>
          <cell r="N1121"/>
        </row>
        <row r="1122">
          <cell r="A1122" t="str">
            <v>A6118</v>
          </cell>
          <cell r="B1122" t="e">
            <v>#N/A</v>
          </cell>
          <cell r="I1122" t="e">
            <v>#N/A</v>
          </cell>
          <cell r="J1122">
            <v>0</v>
          </cell>
          <cell r="K1122" t="e">
            <v>#N/A</v>
          </cell>
          <cell r="L1122" t="e">
            <v>#N/A</v>
          </cell>
          <cell r="M1122"/>
          <cell r="N1122"/>
        </row>
        <row r="1123">
          <cell r="A1123" t="str">
            <v>A6119</v>
          </cell>
          <cell r="B1123" t="e">
            <v>#N/A</v>
          </cell>
          <cell r="I1123" t="e">
            <v>#N/A</v>
          </cell>
          <cell r="J1123">
            <v>0</v>
          </cell>
          <cell r="K1123" t="e">
            <v>#N/A</v>
          </cell>
          <cell r="L1123" t="e">
            <v>#N/A</v>
          </cell>
          <cell r="M1123"/>
          <cell r="N1123"/>
        </row>
        <row r="1124">
          <cell r="A1124" t="str">
            <v>A6120</v>
          </cell>
          <cell r="B1124" t="e">
            <v>#N/A</v>
          </cell>
          <cell r="I1124" t="e">
            <v>#N/A</v>
          </cell>
          <cell r="J1124">
            <v>0</v>
          </cell>
          <cell r="K1124" t="e">
            <v>#N/A</v>
          </cell>
          <cell r="L1124" t="e">
            <v>#N/A</v>
          </cell>
          <cell r="M1124"/>
          <cell r="N1124"/>
        </row>
        <row r="1125">
          <cell r="A1125" t="str">
            <v>A6121</v>
          </cell>
          <cell r="B1125" t="e">
            <v>#N/A</v>
          </cell>
          <cell r="I1125" t="e">
            <v>#N/A</v>
          </cell>
          <cell r="J1125">
            <v>0</v>
          </cell>
          <cell r="K1125" t="e">
            <v>#N/A</v>
          </cell>
          <cell r="L1125" t="e">
            <v>#N/A</v>
          </cell>
          <cell r="M1125"/>
          <cell r="N1125"/>
        </row>
        <row r="1126">
          <cell r="A1126" t="str">
            <v>A6122</v>
          </cell>
          <cell r="B1126" t="e">
            <v>#N/A</v>
          </cell>
          <cell r="I1126" t="e">
            <v>#N/A</v>
          </cell>
          <cell r="J1126">
            <v>0</v>
          </cell>
          <cell r="K1126" t="e">
            <v>#N/A</v>
          </cell>
          <cell r="L1126" t="e">
            <v>#N/A</v>
          </cell>
          <cell r="M1126"/>
          <cell r="N1126"/>
        </row>
        <row r="1127">
          <cell r="A1127" t="str">
            <v>A6123</v>
          </cell>
          <cell r="B1127" t="e">
            <v>#N/A</v>
          </cell>
          <cell r="I1127" t="e">
            <v>#N/A</v>
          </cell>
          <cell r="J1127">
            <v>0</v>
          </cell>
          <cell r="K1127" t="e">
            <v>#N/A</v>
          </cell>
          <cell r="L1127" t="e">
            <v>#N/A</v>
          </cell>
          <cell r="M1127"/>
          <cell r="N1127"/>
        </row>
        <row r="1128">
          <cell r="A1128" t="str">
            <v>A6124</v>
          </cell>
          <cell r="B1128" t="e">
            <v>#N/A</v>
          </cell>
          <cell r="I1128" t="e">
            <v>#N/A</v>
          </cell>
          <cell r="J1128">
            <v>0</v>
          </cell>
          <cell r="K1128" t="e">
            <v>#N/A</v>
          </cell>
          <cell r="L1128" t="e">
            <v>#N/A</v>
          </cell>
          <cell r="M1128"/>
          <cell r="N1128"/>
        </row>
        <row r="1129">
          <cell r="A1129" t="str">
            <v>A6125</v>
          </cell>
          <cell r="B1129" t="e">
            <v>#N/A</v>
          </cell>
          <cell r="I1129" t="e">
            <v>#N/A</v>
          </cell>
          <cell r="J1129">
            <v>0</v>
          </cell>
          <cell r="K1129" t="e">
            <v>#N/A</v>
          </cell>
          <cell r="L1129" t="e">
            <v>#N/A</v>
          </cell>
          <cell r="M1129"/>
          <cell r="N1129"/>
        </row>
        <row r="1130">
          <cell r="A1130" t="str">
            <v>A6126</v>
          </cell>
          <cell r="B1130" t="e">
            <v>#N/A</v>
          </cell>
          <cell r="I1130" t="e">
            <v>#N/A</v>
          </cell>
          <cell r="J1130">
            <v>0</v>
          </cell>
          <cell r="K1130" t="e">
            <v>#N/A</v>
          </cell>
          <cell r="L1130" t="e">
            <v>#N/A</v>
          </cell>
          <cell r="M1130"/>
          <cell r="N1130"/>
        </row>
        <row r="1131">
          <cell r="A1131" t="str">
            <v>A6127</v>
          </cell>
          <cell r="B1131" t="e">
            <v>#N/A</v>
          </cell>
          <cell r="I1131" t="e">
            <v>#N/A</v>
          </cell>
          <cell r="J1131">
            <v>0</v>
          </cell>
          <cell r="K1131" t="e">
            <v>#N/A</v>
          </cell>
          <cell r="L1131" t="e">
            <v>#N/A</v>
          </cell>
          <cell r="M1131"/>
          <cell r="N1131"/>
        </row>
        <row r="1132">
          <cell r="A1132" t="str">
            <v>A6128</v>
          </cell>
          <cell r="B1132" t="e">
            <v>#N/A</v>
          </cell>
          <cell r="I1132" t="e">
            <v>#N/A</v>
          </cell>
          <cell r="J1132">
            <v>0</v>
          </cell>
          <cell r="K1132" t="e">
            <v>#N/A</v>
          </cell>
          <cell r="L1132" t="e">
            <v>#N/A</v>
          </cell>
          <cell r="M1132"/>
          <cell r="N1132"/>
        </row>
        <row r="1133">
          <cell r="A1133" t="str">
            <v>A6129</v>
          </cell>
          <cell r="B1133" t="e">
            <v>#N/A</v>
          </cell>
          <cell r="I1133" t="e">
            <v>#N/A</v>
          </cell>
          <cell r="J1133">
            <v>0</v>
          </cell>
          <cell r="K1133" t="e">
            <v>#N/A</v>
          </cell>
          <cell r="L1133" t="e">
            <v>#N/A</v>
          </cell>
          <cell r="M1133"/>
          <cell r="N1133"/>
        </row>
        <row r="1134">
          <cell r="A1134" t="str">
            <v>A6130</v>
          </cell>
          <cell r="B1134" t="e">
            <v>#N/A</v>
          </cell>
          <cell r="I1134" t="e">
            <v>#N/A</v>
          </cell>
          <cell r="J1134">
            <v>0</v>
          </cell>
          <cell r="K1134" t="e">
            <v>#N/A</v>
          </cell>
          <cell r="L1134" t="e">
            <v>#N/A</v>
          </cell>
          <cell r="M1134"/>
          <cell r="N1134"/>
        </row>
        <row r="1135">
          <cell r="A1135" t="str">
            <v>A6131</v>
          </cell>
          <cell r="B1135" t="e">
            <v>#N/A</v>
          </cell>
          <cell r="I1135" t="e">
            <v>#N/A</v>
          </cell>
          <cell r="J1135">
            <v>0</v>
          </cell>
          <cell r="K1135" t="e">
            <v>#N/A</v>
          </cell>
          <cell r="L1135" t="e">
            <v>#N/A</v>
          </cell>
          <cell r="M1135"/>
          <cell r="N1135"/>
        </row>
        <row r="1136">
          <cell r="A1136" t="str">
            <v>A6132</v>
          </cell>
          <cell r="B1136" t="e">
            <v>#N/A</v>
          </cell>
          <cell r="I1136" t="e">
            <v>#N/A</v>
          </cell>
          <cell r="J1136">
            <v>0</v>
          </cell>
          <cell r="K1136" t="e">
            <v>#N/A</v>
          </cell>
          <cell r="L1136" t="e">
            <v>#N/A</v>
          </cell>
          <cell r="M1136"/>
          <cell r="N1136"/>
        </row>
        <row r="1137">
          <cell r="A1137" t="str">
            <v>A6133</v>
          </cell>
          <cell r="B1137" t="e">
            <v>#N/A</v>
          </cell>
          <cell r="I1137" t="e">
            <v>#N/A</v>
          </cell>
          <cell r="J1137">
            <v>0</v>
          </cell>
          <cell r="K1137" t="e">
            <v>#N/A</v>
          </cell>
          <cell r="L1137" t="e">
            <v>#N/A</v>
          </cell>
          <cell r="M1137"/>
          <cell r="N1137"/>
        </row>
        <row r="1138">
          <cell r="A1138" t="str">
            <v>A6134</v>
          </cell>
          <cell r="B1138" t="e">
            <v>#N/A</v>
          </cell>
          <cell r="I1138" t="e">
            <v>#N/A</v>
          </cell>
          <cell r="J1138">
            <v>0</v>
          </cell>
          <cell r="K1138" t="e">
            <v>#N/A</v>
          </cell>
          <cell r="L1138" t="e">
            <v>#N/A</v>
          </cell>
          <cell r="M1138"/>
          <cell r="N1138"/>
        </row>
        <row r="1139">
          <cell r="A1139" t="str">
            <v>A6135</v>
          </cell>
          <cell r="B1139" t="e">
            <v>#N/A</v>
          </cell>
          <cell r="I1139" t="e">
            <v>#N/A</v>
          </cell>
          <cell r="J1139">
            <v>0</v>
          </cell>
          <cell r="K1139" t="e">
            <v>#N/A</v>
          </cell>
          <cell r="L1139" t="e">
            <v>#N/A</v>
          </cell>
          <cell r="M1139"/>
          <cell r="N1139"/>
        </row>
        <row r="1140">
          <cell r="A1140" t="str">
            <v>A6136</v>
          </cell>
          <cell r="B1140" t="e">
            <v>#N/A</v>
          </cell>
          <cell r="I1140" t="e">
            <v>#N/A</v>
          </cell>
          <cell r="J1140">
            <v>0</v>
          </cell>
          <cell r="K1140" t="e">
            <v>#N/A</v>
          </cell>
          <cell r="L1140" t="e">
            <v>#N/A</v>
          </cell>
          <cell r="M1140"/>
          <cell r="N1140"/>
        </row>
        <row r="1141">
          <cell r="A1141" t="str">
            <v>A6137</v>
          </cell>
          <cell r="B1141" t="e">
            <v>#N/A</v>
          </cell>
          <cell r="I1141" t="e">
            <v>#N/A</v>
          </cell>
          <cell r="J1141">
            <v>0</v>
          </cell>
          <cell r="K1141" t="e">
            <v>#N/A</v>
          </cell>
          <cell r="L1141" t="e">
            <v>#N/A</v>
          </cell>
          <cell r="M1141"/>
          <cell r="N1141"/>
        </row>
        <row r="1142">
          <cell r="A1142" t="str">
            <v>A6138</v>
          </cell>
          <cell r="B1142" t="e">
            <v>#N/A</v>
          </cell>
          <cell r="I1142" t="e">
            <v>#N/A</v>
          </cell>
          <cell r="J1142">
            <v>0</v>
          </cell>
          <cell r="K1142" t="e">
            <v>#N/A</v>
          </cell>
          <cell r="L1142" t="e">
            <v>#N/A</v>
          </cell>
          <cell r="M1142"/>
          <cell r="N1142"/>
        </row>
        <row r="1143">
          <cell r="A1143" t="str">
            <v>A6139</v>
          </cell>
          <cell r="B1143" t="e">
            <v>#N/A</v>
          </cell>
          <cell r="I1143" t="e">
            <v>#N/A</v>
          </cell>
          <cell r="J1143">
            <v>0</v>
          </cell>
          <cell r="K1143" t="e">
            <v>#N/A</v>
          </cell>
          <cell r="L1143" t="e">
            <v>#N/A</v>
          </cell>
          <cell r="M1143"/>
          <cell r="N1143"/>
        </row>
        <row r="1144">
          <cell r="A1144" t="str">
            <v>A6140</v>
          </cell>
          <cell r="B1144" t="e">
            <v>#N/A</v>
          </cell>
          <cell r="I1144" t="e">
            <v>#N/A</v>
          </cell>
          <cell r="J1144">
            <v>0</v>
          </cell>
          <cell r="K1144" t="e">
            <v>#N/A</v>
          </cell>
          <cell r="L1144" t="e">
            <v>#N/A</v>
          </cell>
          <cell r="M1144"/>
          <cell r="N1144"/>
        </row>
        <row r="1145">
          <cell r="A1145" t="str">
            <v>A6141</v>
          </cell>
          <cell r="B1145" t="e">
            <v>#N/A</v>
          </cell>
          <cell r="I1145" t="e">
            <v>#N/A</v>
          </cell>
          <cell r="J1145">
            <v>0</v>
          </cell>
          <cell r="K1145" t="e">
            <v>#N/A</v>
          </cell>
          <cell r="L1145" t="e">
            <v>#N/A</v>
          </cell>
          <cell r="M1145"/>
          <cell r="N1145"/>
        </row>
        <row r="1146">
          <cell r="A1146" t="str">
            <v>A6142</v>
          </cell>
          <cell r="B1146" t="e">
            <v>#N/A</v>
          </cell>
          <cell r="I1146" t="e">
            <v>#N/A</v>
          </cell>
          <cell r="J1146">
            <v>0</v>
          </cell>
          <cell r="K1146" t="e">
            <v>#N/A</v>
          </cell>
          <cell r="L1146" t="e">
            <v>#N/A</v>
          </cell>
          <cell r="M1146"/>
          <cell r="N1146"/>
        </row>
        <row r="1147">
          <cell r="A1147" t="str">
            <v>A6143</v>
          </cell>
          <cell r="B1147" t="e">
            <v>#N/A</v>
          </cell>
          <cell r="I1147" t="e">
            <v>#N/A</v>
          </cell>
          <cell r="J1147">
            <v>0</v>
          </cell>
          <cell r="K1147" t="e">
            <v>#N/A</v>
          </cell>
          <cell r="L1147" t="e">
            <v>#N/A</v>
          </cell>
          <cell r="M1147"/>
          <cell r="N1147"/>
        </row>
        <row r="1148">
          <cell r="A1148" t="str">
            <v>A6144</v>
          </cell>
          <cell r="B1148" t="e">
            <v>#N/A</v>
          </cell>
          <cell r="I1148" t="e">
            <v>#N/A</v>
          </cell>
          <cell r="J1148">
            <v>0</v>
          </cell>
          <cell r="K1148" t="e">
            <v>#N/A</v>
          </cell>
          <cell r="L1148" t="e">
            <v>#N/A</v>
          </cell>
          <cell r="M1148"/>
          <cell r="N1148"/>
        </row>
        <row r="1149">
          <cell r="A1149" t="str">
            <v>A6145</v>
          </cell>
          <cell r="B1149" t="e">
            <v>#N/A</v>
          </cell>
          <cell r="I1149" t="e">
            <v>#N/A</v>
          </cell>
          <cell r="J1149">
            <v>0</v>
          </cell>
          <cell r="K1149" t="e">
            <v>#N/A</v>
          </cell>
          <cell r="L1149" t="e">
            <v>#N/A</v>
          </cell>
          <cell r="M1149"/>
          <cell r="N1149"/>
        </row>
        <row r="1150">
          <cell r="A1150" t="str">
            <v>A6146</v>
          </cell>
          <cell r="B1150" t="e">
            <v>#N/A</v>
          </cell>
          <cell r="I1150" t="e">
            <v>#N/A</v>
          </cell>
          <cell r="J1150">
            <v>0</v>
          </cell>
          <cell r="K1150" t="e">
            <v>#N/A</v>
          </cell>
          <cell r="L1150" t="e">
            <v>#N/A</v>
          </cell>
          <cell r="M1150"/>
          <cell r="N1150"/>
        </row>
        <row r="1151">
          <cell r="A1151" t="str">
            <v>A6147</v>
          </cell>
          <cell r="B1151" t="e">
            <v>#N/A</v>
          </cell>
          <cell r="I1151" t="e">
            <v>#N/A</v>
          </cell>
          <cell r="J1151">
            <v>0</v>
          </cell>
          <cell r="K1151" t="e">
            <v>#N/A</v>
          </cell>
          <cell r="L1151" t="e">
            <v>#N/A</v>
          </cell>
          <cell r="M1151"/>
          <cell r="N1151"/>
        </row>
        <row r="1152">
          <cell r="A1152" t="str">
            <v>A6148</v>
          </cell>
          <cell r="B1152" t="e">
            <v>#N/A</v>
          </cell>
          <cell r="I1152" t="e">
            <v>#N/A</v>
          </cell>
          <cell r="J1152">
            <v>0</v>
          </cell>
          <cell r="K1152" t="e">
            <v>#N/A</v>
          </cell>
          <cell r="L1152" t="e">
            <v>#N/A</v>
          </cell>
          <cell r="M1152"/>
          <cell r="N1152"/>
        </row>
        <row r="1153">
          <cell r="A1153" t="str">
            <v>A6149</v>
          </cell>
          <cell r="B1153" t="e">
            <v>#N/A</v>
          </cell>
          <cell r="I1153" t="e">
            <v>#N/A</v>
          </cell>
          <cell r="J1153">
            <v>0</v>
          </cell>
          <cell r="K1153" t="e">
            <v>#N/A</v>
          </cell>
          <cell r="L1153" t="e">
            <v>#N/A</v>
          </cell>
          <cell r="M1153"/>
          <cell r="N1153"/>
        </row>
        <row r="1154">
          <cell r="A1154" t="str">
            <v>A6150</v>
          </cell>
          <cell r="B1154" t="e">
            <v>#N/A</v>
          </cell>
          <cell r="I1154" t="e">
            <v>#N/A</v>
          </cell>
          <cell r="J1154">
            <v>0</v>
          </cell>
          <cell r="K1154" t="e">
            <v>#N/A</v>
          </cell>
          <cell r="L1154" t="e">
            <v>#N/A</v>
          </cell>
          <cell r="M1154"/>
          <cell r="N1154"/>
        </row>
        <row r="1155">
          <cell r="A1155" t="str">
            <v>A6151</v>
          </cell>
          <cell r="B1155" t="e">
            <v>#N/A</v>
          </cell>
          <cell r="I1155" t="e">
            <v>#N/A</v>
          </cell>
          <cell r="J1155">
            <v>0</v>
          </cell>
          <cell r="K1155" t="e">
            <v>#N/A</v>
          </cell>
          <cell r="L1155" t="e">
            <v>#N/A</v>
          </cell>
          <cell r="M1155"/>
          <cell r="N1155"/>
        </row>
        <row r="1156">
          <cell r="A1156" t="str">
            <v>A6152</v>
          </cell>
          <cell r="B1156" t="e">
            <v>#N/A</v>
          </cell>
          <cell r="I1156" t="e">
            <v>#N/A</v>
          </cell>
          <cell r="J1156">
            <v>0</v>
          </cell>
          <cell r="K1156" t="e">
            <v>#N/A</v>
          </cell>
          <cell r="L1156" t="e">
            <v>#N/A</v>
          </cell>
          <cell r="M1156"/>
          <cell r="N1156"/>
        </row>
        <row r="1157">
          <cell r="A1157" t="str">
            <v>A6153</v>
          </cell>
          <cell r="B1157" t="e">
            <v>#N/A</v>
          </cell>
          <cell r="I1157" t="e">
            <v>#N/A</v>
          </cell>
          <cell r="J1157">
            <v>0</v>
          </cell>
          <cell r="K1157" t="e">
            <v>#N/A</v>
          </cell>
          <cell r="L1157" t="e">
            <v>#N/A</v>
          </cell>
          <cell r="M1157"/>
          <cell r="N1157"/>
        </row>
        <row r="1158">
          <cell r="A1158" t="str">
            <v>A6154</v>
          </cell>
          <cell r="B1158" t="e">
            <v>#N/A</v>
          </cell>
          <cell r="I1158" t="e">
            <v>#N/A</v>
          </cell>
          <cell r="J1158">
            <v>0</v>
          </cell>
          <cell r="K1158" t="e">
            <v>#N/A</v>
          </cell>
          <cell r="L1158" t="e">
            <v>#N/A</v>
          </cell>
          <cell r="M1158"/>
          <cell r="N1158"/>
        </row>
        <row r="1159">
          <cell r="A1159" t="str">
            <v>A6155</v>
          </cell>
          <cell r="B1159" t="e">
            <v>#N/A</v>
          </cell>
          <cell r="I1159" t="e">
            <v>#N/A</v>
          </cell>
          <cell r="J1159">
            <v>0</v>
          </cell>
          <cell r="K1159" t="e">
            <v>#N/A</v>
          </cell>
          <cell r="L1159" t="e">
            <v>#N/A</v>
          </cell>
          <cell r="M1159"/>
          <cell r="N1159"/>
        </row>
        <row r="1160">
          <cell r="A1160" t="str">
            <v>A6156</v>
          </cell>
          <cell r="B1160" t="e">
            <v>#N/A</v>
          </cell>
          <cell r="I1160" t="e">
            <v>#N/A</v>
          </cell>
          <cell r="J1160">
            <v>0</v>
          </cell>
          <cell r="K1160" t="e">
            <v>#N/A</v>
          </cell>
          <cell r="L1160" t="e">
            <v>#N/A</v>
          </cell>
          <cell r="M1160"/>
          <cell r="N1160"/>
        </row>
        <row r="1161">
          <cell r="A1161" t="str">
            <v>A6157</v>
          </cell>
          <cell r="B1161" t="e">
            <v>#N/A</v>
          </cell>
          <cell r="I1161" t="e">
            <v>#N/A</v>
          </cell>
          <cell r="J1161">
            <v>0</v>
          </cell>
          <cell r="K1161" t="e">
            <v>#N/A</v>
          </cell>
          <cell r="L1161" t="e">
            <v>#N/A</v>
          </cell>
          <cell r="M1161"/>
          <cell r="N1161"/>
        </row>
        <row r="1162">
          <cell r="A1162" t="str">
            <v>A6158</v>
          </cell>
          <cell r="B1162" t="e">
            <v>#N/A</v>
          </cell>
          <cell r="I1162" t="e">
            <v>#N/A</v>
          </cell>
          <cell r="J1162">
            <v>0</v>
          </cell>
          <cell r="K1162" t="e">
            <v>#N/A</v>
          </cell>
          <cell r="L1162" t="e">
            <v>#N/A</v>
          </cell>
          <cell r="M1162"/>
          <cell r="N1162"/>
        </row>
        <row r="1163">
          <cell r="A1163" t="str">
            <v>A6159</v>
          </cell>
          <cell r="B1163" t="e">
            <v>#N/A</v>
          </cell>
          <cell r="I1163" t="e">
            <v>#N/A</v>
          </cell>
          <cell r="J1163">
            <v>0</v>
          </cell>
          <cell r="K1163" t="e">
            <v>#N/A</v>
          </cell>
          <cell r="L1163" t="e">
            <v>#N/A</v>
          </cell>
          <cell r="M1163"/>
          <cell r="N1163"/>
        </row>
        <row r="1164">
          <cell r="A1164" t="str">
            <v>A6160</v>
          </cell>
          <cell r="B1164" t="e">
            <v>#N/A</v>
          </cell>
          <cell r="I1164" t="e">
            <v>#N/A</v>
          </cell>
          <cell r="J1164">
            <v>0</v>
          </cell>
          <cell r="K1164" t="e">
            <v>#N/A</v>
          </cell>
          <cell r="L1164" t="e">
            <v>#N/A</v>
          </cell>
          <cell r="M1164"/>
          <cell r="N1164"/>
        </row>
        <row r="1165">
          <cell r="A1165" t="str">
            <v>A6161</v>
          </cell>
          <cell r="B1165" t="e">
            <v>#N/A</v>
          </cell>
          <cell r="I1165" t="e">
            <v>#N/A</v>
          </cell>
          <cell r="J1165">
            <v>0</v>
          </cell>
          <cell r="K1165" t="e">
            <v>#N/A</v>
          </cell>
          <cell r="L1165" t="e">
            <v>#N/A</v>
          </cell>
          <cell r="M1165"/>
          <cell r="N1165"/>
        </row>
        <row r="1166">
          <cell r="A1166" t="str">
            <v>A6162</v>
          </cell>
          <cell r="B1166" t="e">
            <v>#N/A</v>
          </cell>
          <cell r="I1166" t="e">
            <v>#N/A</v>
          </cell>
          <cell r="J1166">
            <v>0</v>
          </cell>
          <cell r="K1166" t="e">
            <v>#N/A</v>
          </cell>
          <cell r="L1166" t="e">
            <v>#N/A</v>
          </cell>
          <cell r="M1166"/>
          <cell r="N1166"/>
        </row>
        <row r="1167">
          <cell r="A1167" t="str">
            <v>A6163</v>
          </cell>
          <cell r="B1167" t="e">
            <v>#N/A</v>
          </cell>
          <cell r="I1167" t="e">
            <v>#N/A</v>
          </cell>
          <cell r="J1167">
            <v>0</v>
          </cell>
          <cell r="K1167" t="e">
            <v>#N/A</v>
          </cell>
          <cell r="L1167" t="e">
            <v>#N/A</v>
          </cell>
          <cell r="M1167"/>
          <cell r="N1167"/>
        </row>
        <row r="1168">
          <cell r="A1168" t="str">
            <v>A6164</v>
          </cell>
          <cell r="B1168" t="e">
            <v>#N/A</v>
          </cell>
          <cell r="I1168" t="e">
            <v>#N/A</v>
          </cell>
          <cell r="J1168">
            <v>0</v>
          </cell>
          <cell r="K1168" t="e">
            <v>#N/A</v>
          </cell>
          <cell r="L1168" t="e">
            <v>#N/A</v>
          </cell>
          <cell r="M1168"/>
          <cell r="N1168"/>
        </row>
        <row r="1169">
          <cell r="A1169" t="str">
            <v>A6165</v>
          </cell>
          <cell r="B1169" t="e">
            <v>#N/A</v>
          </cell>
          <cell r="I1169" t="e">
            <v>#N/A</v>
          </cell>
          <cell r="J1169">
            <v>0</v>
          </cell>
          <cell r="K1169" t="e">
            <v>#N/A</v>
          </cell>
          <cell r="L1169" t="e">
            <v>#N/A</v>
          </cell>
          <cell r="M1169"/>
          <cell r="N1169"/>
        </row>
        <row r="1170">
          <cell r="A1170" t="str">
            <v>A6166</v>
          </cell>
          <cell r="B1170" t="e">
            <v>#N/A</v>
          </cell>
          <cell r="I1170" t="e">
            <v>#N/A</v>
          </cell>
          <cell r="J1170">
            <v>0</v>
          </cell>
          <cell r="K1170" t="e">
            <v>#N/A</v>
          </cell>
          <cell r="L1170" t="e">
            <v>#N/A</v>
          </cell>
          <cell r="M1170"/>
          <cell r="N1170"/>
        </row>
        <row r="1171">
          <cell r="A1171" t="str">
            <v>A6167</v>
          </cell>
          <cell r="B1171" t="e">
            <v>#N/A</v>
          </cell>
          <cell r="I1171" t="e">
            <v>#N/A</v>
          </cell>
          <cell r="J1171">
            <v>0</v>
          </cell>
          <cell r="K1171" t="e">
            <v>#N/A</v>
          </cell>
          <cell r="L1171" t="e">
            <v>#N/A</v>
          </cell>
          <cell r="M1171"/>
          <cell r="N1171"/>
        </row>
        <row r="1172">
          <cell r="A1172" t="str">
            <v>A6168</v>
          </cell>
          <cell r="B1172" t="e">
            <v>#N/A</v>
          </cell>
          <cell r="I1172" t="e">
            <v>#N/A</v>
          </cell>
          <cell r="J1172">
            <v>0</v>
          </cell>
          <cell r="K1172" t="e">
            <v>#N/A</v>
          </cell>
          <cell r="L1172" t="e">
            <v>#N/A</v>
          </cell>
          <cell r="M1172"/>
          <cell r="N1172"/>
        </row>
        <row r="1173">
          <cell r="A1173" t="str">
            <v>A6169</v>
          </cell>
          <cell r="B1173" t="e">
            <v>#N/A</v>
          </cell>
          <cell r="I1173" t="e">
            <v>#N/A</v>
          </cell>
          <cell r="J1173">
            <v>0</v>
          </cell>
          <cell r="K1173" t="e">
            <v>#N/A</v>
          </cell>
          <cell r="L1173" t="e">
            <v>#N/A</v>
          </cell>
          <cell r="M1173"/>
          <cell r="N1173"/>
        </row>
        <row r="1174">
          <cell r="A1174" t="str">
            <v>A6170</v>
          </cell>
          <cell r="B1174" t="e">
            <v>#N/A</v>
          </cell>
          <cell r="I1174" t="e">
            <v>#N/A</v>
          </cell>
          <cell r="J1174">
            <v>0</v>
          </cell>
          <cell r="K1174" t="e">
            <v>#N/A</v>
          </cell>
          <cell r="L1174" t="e">
            <v>#N/A</v>
          </cell>
          <cell r="M1174"/>
          <cell r="N1174"/>
        </row>
        <row r="1175">
          <cell r="A1175" t="str">
            <v>A6171</v>
          </cell>
          <cell r="B1175" t="e">
            <v>#N/A</v>
          </cell>
          <cell r="I1175" t="e">
            <v>#N/A</v>
          </cell>
          <cell r="J1175">
            <v>0</v>
          </cell>
          <cell r="K1175" t="e">
            <v>#N/A</v>
          </cell>
          <cell r="L1175" t="e">
            <v>#N/A</v>
          </cell>
          <cell r="M1175"/>
          <cell r="N1175"/>
        </row>
        <row r="1176">
          <cell r="A1176" t="str">
            <v>A6172</v>
          </cell>
          <cell r="B1176" t="e">
            <v>#N/A</v>
          </cell>
          <cell r="I1176" t="e">
            <v>#N/A</v>
          </cell>
          <cell r="J1176">
            <v>0</v>
          </cell>
          <cell r="K1176" t="e">
            <v>#N/A</v>
          </cell>
          <cell r="L1176" t="e">
            <v>#N/A</v>
          </cell>
          <cell r="M1176"/>
          <cell r="N1176"/>
        </row>
        <row r="1177">
          <cell r="A1177" t="str">
            <v>A6173</v>
          </cell>
          <cell r="B1177" t="e">
            <v>#N/A</v>
          </cell>
          <cell r="I1177" t="e">
            <v>#N/A</v>
          </cell>
          <cell r="J1177">
            <v>0</v>
          </cell>
          <cell r="K1177" t="e">
            <v>#N/A</v>
          </cell>
          <cell r="L1177" t="e">
            <v>#N/A</v>
          </cell>
          <cell r="M1177"/>
          <cell r="N1177"/>
        </row>
        <row r="1178">
          <cell r="A1178" t="str">
            <v>A6174</v>
          </cell>
          <cell r="B1178" t="e">
            <v>#N/A</v>
          </cell>
          <cell r="I1178" t="e">
            <v>#N/A</v>
          </cell>
          <cell r="J1178">
            <v>0</v>
          </cell>
          <cell r="K1178" t="e">
            <v>#N/A</v>
          </cell>
          <cell r="L1178" t="e">
            <v>#N/A</v>
          </cell>
          <cell r="M1178"/>
          <cell r="N1178"/>
        </row>
        <row r="1179">
          <cell r="A1179" t="str">
            <v>A6175</v>
          </cell>
          <cell r="B1179" t="e">
            <v>#N/A</v>
          </cell>
          <cell r="I1179" t="e">
            <v>#N/A</v>
          </cell>
          <cell r="J1179">
            <v>0</v>
          </cell>
          <cell r="K1179" t="e">
            <v>#N/A</v>
          </cell>
          <cell r="L1179" t="e">
            <v>#N/A</v>
          </cell>
          <cell r="M1179"/>
          <cell r="N1179"/>
        </row>
        <row r="1180">
          <cell r="A1180" t="str">
            <v>A6176</v>
          </cell>
          <cell r="B1180" t="e">
            <v>#N/A</v>
          </cell>
          <cell r="I1180" t="e">
            <v>#N/A</v>
          </cell>
          <cell r="J1180">
            <v>0</v>
          </cell>
          <cell r="K1180" t="e">
            <v>#N/A</v>
          </cell>
          <cell r="L1180" t="e">
            <v>#N/A</v>
          </cell>
          <cell r="M1180"/>
          <cell r="N1180"/>
        </row>
        <row r="1181">
          <cell r="A1181" t="str">
            <v>A6177</v>
          </cell>
          <cell r="B1181" t="e">
            <v>#N/A</v>
          </cell>
          <cell r="I1181" t="e">
            <v>#N/A</v>
          </cell>
          <cell r="J1181">
            <v>0</v>
          </cell>
          <cell r="K1181" t="e">
            <v>#N/A</v>
          </cell>
          <cell r="L1181" t="e">
            <v>#N/A</v>
          </cell>
          <cell r="M1181"/>
          <cell r="N1181"/>
        </row>
        <row r="1182">
          <cell r="A1182" t="str">
            <v>A6178</v>
          </cell>
          <cell r="B1182" t="e">
            <v>#N/A</v>
          </cell>
          <cell r="I1182" t="e">
            <v>#N/A</v>
          </cell>
          <cell r="J1182">
            <v>0</v>
          </cell>
          <cell r="K1182" t="e">
            <v>#N/A</v>
          </cell>
          <cell r="L1182" t="e">
            <v>#N/A</v>
          </cell>
          <cell r="M1182"/>
          <cell r="N1182"/>
        </row>
        <row r="1183">
          <cell r="A1183" t="str">
            <v>A6179</v>
          </cell>
          <cell r="B1183" t="e">
            <v>#N/A</v>
          </cell>
          <cell r="I1183" t="e">
            <v>#N/A</v>
          </cell>
          <cell r="J1183">
            <v>0</v>
          </cell>
          <cell r="K1183" t="e">
            <v>#N/A</v>
          </cell>
          <cell r="L1183" t="e">
            <v>#N/A</v>
          </cell>
          <cell r="M1183"/>
          <cell r="N1183"/>
        </row>
        <row r="1184">
          <cell r="A1184" t="str">
            <v>A6180</v>
          </cell>
          <cell r="B1184" t="e">
            <v>#N/A</v>
          </cell>
          <cell r="I1184" t="e">
            <v>#N/A</v>
          </cell>
          <cell r="J1184">
            <v>0</v>
          </cell>
          <cell r="K1184" t="e">
            <v>#N/A</v>
          </cell>
          <cell r="L1184" t="e">
            <v>#N/A</v>
          </cell>
          <cell r="M1184"/>
          <cell r="N1184"/>
        </row>
        <row r="1185">
          <cell r="A1185" t="str">
            <v>A6181</v>
          </cell>
          <cell r="B1185" t="e">
            <v>#N/A</v>
          </cell>
          <cell r="I1185" t="e">
            <v>#N/A</v>
          </cell>
          <cell r="J1185">
            <v>0</v>
          </cell>
          <cell r="K1185" t="e">
            <v>#N/A</v>
          </cell>
          <cell r="L1185" t="e">
            <v>#N/A</v>
          </cell>
          <cell r="M1185"/>
          <cell r="N1185"/>
        </row>
        <row r="1186">
          <cell r="A1186" t="str">
            <v>A6182</v>
          </cell>
          <cell r="B1186" t="e">
            <v>#N/A</v>
          </cell>
          <cell r="I1186" t="e">
            <v>#N/A</v>
          </cell>
          <cell r="J1186">
            <v>0</v>
          </cell>
          <cell r="K1186" t="e">
            <v>#N/A</v>
          </cell>
          <cell r="L1186" t="e">
            <v>#N/A</v>
          </cell>
          <cell r="M1186"/>
          <cell r="N1186"/>
        </row>
        <row r="1187">
          <cell r="A1187" t="str">
            <v>A6183</v>
          </cell>
          <cell r="B1187" t="e">
            <v>#N/A</v>
          </cell>
          <cell r="I1187" t="e">
            <v>#N/A</v>
          </cell>
          <cell r="J1187">
            <v>0</v>
          </cell>
          <cell r="K1187" t="e">
            <v>#N/A</v>
          </cell>
          <cell r="L1187" t="e">
            <v>#N/A</v>
          </cell>
          <cell r="M1187"/>
          <cell r="N1187"/>
        </row>
        <row r="1188">
          <cell r="A1188" t="str">
            <v>A6184</v>
          </cell>
          <cell r="B1188" t="e">
            <v>#N/A</v>
          </cell>
          <cell r="I1188" t="e">
            <v>#N/A</v>
          </cell>
          <cell r="J1188">
            <v>0</v>
          </cell>
          <cell r="K1188" t="e">
            <v>#N/A</v>
          </cell>
          <cell r="L1188" t="e">
            <v>#N/A</v>
          </cell>
          <cell r="M1188"/>
          <cell r="N1188"/>
        </row>
        <row r="1189">
          <cell r="A1189" t="str">
            <v>A6185</v>
          </cell>
          <cell r="B1189" t="e">
            <v>#N/A</v>
          </cell>
          <cell r="I1189" t="e">
            <v>#N/A</v>
          </cell>
          <cell r="J1189">
            <v>0</v>
          </cell>
          <cell r="K1189" t="e">
            <v>#N/A</v>
          </cell>
          <cell r="L1189" t="e">
            <v>#N/A</v>
          </cell>
          <cell r="M1189"/>
          <cell r="N1189"/>
        </row>
        <row r="1190">
          <cell r="A1190" t="str">
            <v>A6186</v>
          </cell>
          <cell r="B1190" t="e">
            <v>#N/A</v>
          </cell>
          <cell r="I1190" t="e">
            <v>#N/A</v>
          </cell>
          <cell r="J1190">
            <v>0</v>
          </cell>
          <cell r="K1190" t="e">
            <v>#N/A</v>
          </cell>
          <cell r="L1190" t="e">
            <v>#N/A</v>
          </cell>
          <cell r="M1190"/>
          <cell r="N1190"/>
        </row>
        <row r="1191">
          <cell r="A1191" t="str">
            <v>A6187</v>
          </cell>
          <cell r="B1191" t="e">
            <v>#N/A</v>
          </cell>
          <cell r="I1191" t="e">
            <v>#N/A</v>
          </cell>
          <cell r="J1191">
            <v>0</v>
          </cell>
          <cell r="K1191" t="e">
            <v>#N/A</v>
          </cell>
          <cell r="L1191" t="e">
            <v>#N/A</v>
          </cell>
          <cell r="M1191"/>
          <cell r="N1191"/>
        </row>
        <row r="1192">
          <cell r="A1192" t="str">
            <v>A6188</v>
          </cell>
          <cell r="B1192" t="e">
            <v>#N/A</v>
          </cell>
          <cell r="I1192" t="e">
            <v>#N/A</v>
          </cell>
          <cell r="J1192">
            <v>0</v>
          </cell>
          <cell r="K1192" t="e">
            <v>#N/A</v>
          </cell>
          <cell r="L1192" t="e">
            <v>#N/A</v>
          </cell>
          <cell r="M1192"/>
          <cell r="N1192"/>
        </row>
        <row r="1193">
          <cell r="A1193" t="str">
            <v>A6189</v>
          </cell>
          <cell r="B1193" t="e">
            <v>#N/A</v>
          </cell>
          <cell r="I1193" t="e">
            <v>#N/A</v>
          </cell>
          <cell r="J1193">
            <v>0</v>
          </cell>
          <cell r="K1193" t="e">
            <v>#N/A</v>
          </cell>
          <cell r="L1193" t="e">
            <v>#N/A</v>
          </cell>
          <cell r="M1193"/>
          <cell r="N1193"/>
        </row>
        <row r="1194">
          <cell r="A1194" t="str">
            <v>A6190</v>
          </cell>
          <cell r="B1194" t="e">
            <v>#N/A</v>
          </cell>
          <cell r="I1194" t="e">
            <v>#N/A</v>
          </cell>
          <cell r="J1194">
            <v>0</v>
          </cell>
          <cell r="K1194" t="e">
            <v>#N/A</v>
          </cell>
          <cell r="L1194" t="e">
            <v>#N/A</v>
          </cell>
          <cell r="M1194"/>
          <cell r="N1194"/>
        </row>
        <row r="1195">
          <cell r="A1195" t="str">
            <v>A6191</v>
          </cell>
          <cell r="B1195" t="e">
            <v>#N/A</v>
          </cell>
          <cell r="I1195" t="e">
            <v>#N/A</v>
          </cell>
          <cell r="J1195">
            <v>0</v>
          </cell>
          <cell r="K1195" t="e">
            <v>#N/A</v>
          </cell>
          <cell r="L1195" t="e">
            <v>#N/A</v>
          </cell>
          <cell r="M1195"/>
          <cell r="N1195"/>
        </row>
        <row r="1196">
          <cell r="A1196" t="str">
            <v>A6192</v>
          </cell>
          <cell r="B1196" t="e">
            <v>#N/A</v>
          </cell>
          <cell r="I1196" t="e">
            <v>#N/A</v>
          </cell>
          <cell r="J1196">
            <v>0</v>
          </cell>
          <cell r="K1196" t="e">
            <v>#N/A</v>
          </cell>
          <cell r="L1196" t="e">
            <v>#N/A</v>
          </cell>
          <cell r="M1196"/>
          <cell r="N1196"/>
        </row>
        <row r="1197">
          <cell r="A1197" t="str">
            <v>A6193</v>
          </cell>
          <cell r="B1197" t="e">
            <v>#N/A</v>
          </cell>
          <cell r="I1197" t="e">
            <v>#N/A</v>
          </cell>
          <cell r="J1197">
            <v>0</v>
          </cell>
          <cell r="K1197" t="e">
            <v>#N/A</v>
          </cell>
          <cell r="L1197" t="e">
            <v>#N/A</v>
          </cell>
          <cell r="M1197"/>
          <cell r="N1197"/>
        </row>
        <row r="1198">
          <cell r="A1198" t="str">
            <v>A6194</v>
          </cell>
          <cell r="B1198" t="e">
            <v>#N/A</v>
          </cell>
          <cell r="I1198" t="e">
            <v>#N/A</v>
          </cell>
          <cell r="J1198">
            <v>0</v>
          </cell>
          <cell r="K1198" t="e">
            <v>#N/A</v>
          </cell>
          <cell r="L1198" t="e">
            <v>#N/A</v>
          </cell>
          <cell r="M1198"/>
          <cell r="N1198"/>
        </row>
        <row r="1199">
          <cell r="A1199" t="str">
            <v>A6195</v>
          </cell>
          <cell r="B1199" t="e">
            <v>#N/A</v>
          </cell>
          <cell r="I1199" t="e">
            <v>#N/A</v>
          </cell>
          <cell r="J1199">
            <v>0</v>
          </cell>
          <cell r="K1199" t="e">
            <v>#N/A</v>
          </cell>
          <cell r="L1199" t="e">
            <v>#N/A</v>
          </cell>
          <cell r="M1199"/>
          <cell r="N1199"/>
        </row>
        <row r="1200">
          <cell r="A1200" t="str">
            <v>A6196</v>
          </cell>
          <cell r="B1200" t="e">
            <v>#N/A</v>
          </cell>
          <cell r="I1200" t="e">
            <v>#N/A</v>
          </cell>
          <cell r="J1200">
            <v>0</v>
          </cell>
          <cell r="K1200" t="e">
            <v>#N/A</v>
          </cell>
          <cell r="L1200" t="e">
            <v>#N/A</v>
          </cell>
          <cell r="M1200"/>
          <cell r="N1200"/>
        </row>
        <row r="1201">
          <cell r="A1201" t="str">
            <v>A6197</v>
          </cell>
          <cell r="B1201" t="e">
            <v>#N/A</v>
          </cell>
          <cell r="I1201" t="e">
            <v>#N/A</v>
          </cell>
          <cell r="J1201">
            <v>0</v>
          </cell>
          <cell r="K1201" t="e">
            <v>#N/A</v>
          </cell>
          <cell r="L1201" t="e">
            <v>#N/A</v>
          </cell>
          <cell r="M1201"/>
          <cell r="N1201"/>
        </row>
        <row r="1202">
          <cell r="A1202" t="str">
            <v>A6198</v>
          </cell>
          <cell r="B1202" t="e">
            <v>#N/A</v>
          </cell>
          <cell r="I1202" t="e">
            <v>#N/A</v>
          </cell>
          <cell r="J1202">
            <v>0</v>
          </cell>
          <cell r="K1202" t="e">
            <v>#N/A</v>
          </cell>
          <cell r="L1202" t="e">
            <v>#N/A</v>
          </cell>
          <cell r="M1202"/>
          <cell r="N1202"/>
        </row>
        <row r="1203">
          <cell r="A1203" t="str">
            <v>A6199</v>
          </cell>
          <cell r="B1203" t="e">
            <v>#N/A</v>
          </cell>
          <cell r="I1203" t="e">
            <v>#N/A</v>
          </cell>
          <cell r="J1203">
            <v>0</v>
          </cell>
          <cell r="K1203" t="e">
            <v>#N/A</v>
          </cell>
          <cell r="L1203" t="e">
            <v>#N/A</v>
          </cell>
          <cell r="M1203"/>
          <cell r="N1203"/>
        </row>
        <row r="1204">
          <cell r="A1204" t="str">
            <v>A6200</v>
          </cell>
          <cell r="B1204" t="e">
            <v>#N/A</v>
          </cell>
          <cell r="I1204" t="e">
            <v>#N/A</v>
          </cell>
          <cell r="J1204">
            <v>0</v>
          </cell>
          <cell r="K1204" t="e">
            <v>#N/A</v>
          </cell>
          <cell r="L1204" t="e">
            <v>#N/A</v>
          </cell>
          <cell r="M1204"/>
          <cell r="N1204"/>
        </row>
        <row r="1205">
          <cell r="A1205" t="str">
            <v>A6201</v>
          </cell>
          <cell r="B1205" t="e">
            <v>#N/A</v>
          </cell>
          <cell r="I1205" t="e">
            <v>#N/A</v>
          </cell>
          <cell r="J1205">
            <v>0</v>
          </cell>
          <cell r="K1205" t="e">
            <v>#N/A</v>
          </cell>
          <cell r="L1205" t="e">
            <v>#N/A</v>
          </cell>
          <cell r="M1205"/>
          <cell r="N1205"/>
        </row>
        <row r="1206">
          <cell r="A1206" t="str">
            <v>A6202</v>
          </cell>
          <cell r="B1206" t="e">
            <v>#N/A</v>
          </cell>
          <cell r="I1206" t="e">
            <v>#N/A</v>
          </cell>
          <cell r="J1206">
            <v>0</v>
          </cell>
          <cell r="K1206" t="e">
            <v>#N/A</v>
          </cell>
          <cell r="L1206" t="e">
            <v>#N/A</v>
          </cell>
          <cell r="M1206"/>
          <cell r="N1206"/>
        </row>
        <row r="1207">
          <cell r="A1207" t="str">
            <v>A6203</v>
          </cell>
          <cell r="B1207" t="e">
            <v>#N/A</v>
          </cell>
          <cell r="I1207" t="e">
            <v>#N/A</v>
          </cell>
          <cell r="J1207">
            <v>0</v>
          </cell>
          <cell r="K1207" t="e">
            <v>#N/A</v>
          </cell>
          <cell r="L1207" t="e">
            <v>#N/A</v>
          </cell>
          <cell r="M1207"/>
          <cell r="N1207"/>
        </row>
        <row r="1208">
          <cell r="A1208" t="str">
            <v>A6204</v>
          </cell>
          <cell r="B1208" t="e">
            <v>#N/A</v>
          </cell>
          <cell r="I1208" t="e">
            <v>#N/A</v>
          </cell>
          <cell r="J1208">
            <v>0</v>
          </cell>
          <cell r="K1208" t="e">
            <v>#N/A</v>
          </cell>
          <cell r="L1208" t="e">
            <v>#N/A</v>
          </cell>
          <cell r="M1208"/>
          <cell r="N1208"/>
        </row>
        <row r="1209">
          <cell r="A1209" t="str">
            <v>A6205</v>
          </cell>
          <cell r="B1209" t="e">
            <v>#N/A</v>
          </cell>
          <cell r="I1209" t="e">
            <v>#N/A</v>
          </cell>
          <cell r="J1209">
            <v>0</v>
          </cell>
          <cell r="K1209" t="e">
            <v>#N/A</v>
          </cell>
          <cell r="L1209" t="e">
            <v>#N/A</v>
          </cell>
          <cell r="M1209"/>
          <cell r="N1209"/>
        </row>
        <row r="1210">
          <cell r="A1210" t="str">
            <v>A6206</v>
          </cell>
          <cell r="B1210" t="e">
            <v>#N/A</v>
          </cell>
          <cell r="I1210" t="e">
            <v>#N/A</v>
          </cell>
          <cell r="J1210">
            <v>0</v>
          </cell>
          <cell r="K1210" t="e">
            <v>#N/A</v>
          </cell>
          <cell r="L1210" t="e">
            <v>#N/A</v>
          </cell>
          <cell r="M1210"/>
          <cell r="N1210"/>
        </row>
        <row r="1211">
          <cell r="A1211" t="str">
            <v>A6207</v>
          </cell>
          <cell r="B1211" t="e">
            <v>#N/A</v>
          </cell>
          <cell r="I1211" t="e">
            <v>#N/A</v>
          </cell>
          <cell r="J1211">
            <v>0</v>
          </cell>
          <cell r="K1211" t="e">
            <v>#N/A</v>
          </cell>
          <cell r="L1211" t="e">
            <v>#N/A</v>
          </cell>
          <cell r="M1211"/>
          <cell r="N1211"/>
        </row>
        <row r="1212">
          <cell r="A1212" t="str">
            <v>A6208</v>
          </cell>
          <cell r="B1212" t="e">
            <v>#N/A</v>
          </cell>
          <cell r="I1212" t="e">
            <v>#N/A</v>
          </cell>
          <cell r="J1212">
            <v>0</v>
          </cell>
          <cell r="K1212" t="e">
            <v>#N/A</v>
          </cell>
          <cell r="L1212" t="e">
            <v>#N/A</v>
          </cell>
          <cell r="M1212"/>
          <cell r="N1212"/>
        </row>
        <row r="1213">
          <cell r="A1213" t="str">
            <v>A6209</v>
          </cell>
          <cell r="B1213" t="e">
            <v>#N/A</v>
          </cell>
          <cell r="I1213" t="e">
            <v>#N/A</v>
          </cell>
          <cell r="J1213">
            <v>0</v>
          </cell>
          <cell r="K1213" t="e">
            <v>#N/A</v>
          </cell>
          <cell r="L1213" t="e">
            <v>#N/A</v>
          </cell>
          <cell r="M1213"/>
          <cell r="N1213"/>
        </row>
        <row r="1214">
          <cell r="A1214" t="str">
            <v>A6210</v>
          </cell>
          <cell r="B1214" t="e">
            <v>#N/A</v>
          </cell>
          <cell r="I1214" t="e">
            <v>#N/A</v>
          </cell>
          <cell r="J1214">
            <v>0</v>
          </cell>
          <cell r="K1214" t="e">
            <v>#N/A</v>
          </cell>
          <cell r="L1214" t="e">
            <v>#N/A</v>
          </cell>
          <cell r="M1214"/>
          <cell r="N1214"/>
        </row>
        <row r="1215">
          <cell r="A1215" t="str">
            <v>A6211</v>
          </cell>
          <cell r="B1215" t="e">
            <v>#N/A</v>
          </cell>
          <cell r="I1215" t="e">
            <v>#N/A</v>
          </cell>
          <cell r="J1215">
            <v>0</v>
          </cell>
          <cell r="K1215" t="e">
            <v>#N/A</v>
          </cell>
          <cell r="L1215" t="e">
            <v>#N/A</v>
          </cell>
          <cell r="M1215"/>
          <cell r="N1215"/>
        </row>
        <row r="1216">
          <cell r="A1216" t="str">
            <v>A6212</v>
          </cell>
          <cell r="B1216" t="e">
            <v>#N/A</v>
          </cell>
          <cell r="I1216" t="e">
            <v>#N/A</v>
          </cell>
          <cell r="J1216">
            <v>0</v>
          </cell>
          <cell r="K1216" t="e">
            <v>#N/A</v>
          </cell>
          <cell r="L1216" t="e">
            <v>#N/A</v>
          </cell>
          <cell r="M1216"/>
          <cell r="N1216"/>
        </row>
        <row r="1217">
          <cell r="A1217" t="str">
            <v>A6213</v>
          </cell>
          <cell r="B1217" t="e">
            <v>#N/A</v>
          </cell>
          <cell r="I1217" t="e">
            <v>#N/A</v>
          </cell>
          <cell r="J1217">
            <v>0</v>
          </cell>
          <cell r="K1217" t="e">
            <v>#N/A</v>
          </cell>
          <cell r="L1217" t="e">
            <v>#N/A</v>
          </cell>
          <cell r="M1217"/>
          <cell r="N1217"/>
        </row>
        <row r="1218">
          <cell r="A1218" t="str">
            <v>A6214</v>
          </cell>
          <cell r="B1218" t="e">
            <v>#N/A</v>
          </cell>
          <cell r="I1218" t="e">
            <v>#N/A</v>
          </cell>
          <cell r="J1218">
            <v>0</v>
          </cell>
          <cell r="K1218" t="e">
            <v>#N/A</v>
          </cell>
          <cell r="L1218" t="e">
            <v>#N/A</v>
          </cell>
          <cell r="M1218"/>
          <cell r="N1218"/>
        </row>
        <row r="1219">
          <cell r="A1219" t="str">
            <v>A6215</v>
          </cell>
          <cell r="B1219" t="e">
            <v>#N/A</v>
          </cell>
          <cell r="I1219" t="e">
            <v>#N/A</v>
          </cell>
          <cell r="J1219">
            <v>0</v>
          </cell>
          <cell r="K1219" t="e">
            <v>#N/A</v>
          </cell>
          <cell r="L1219" t="e">
            <v>#N/A</v>
          </cell>
          <cell r="M1219"/>
          <cell r="N1219"/>
        </row>
        <row r="1220">
          <cell r="A1220" t="str">
            <v>A6216</v>
          </cell>
          <cell r="B1220" t="e">
            <v>#N/A</v>
          </cell>
          <cell r="I1220" t="e">
            <v>#N/A</v>
          </cell>
          <cell r="J1220">
            <v>0</v>
          </cell>
          <cell r="K1220" t="e">
            <v>#N/A</v>
          </cell>
          <cell r="L1220" t="e">
            <v>#N/A</v>
          </cell>
          <cell r="M1220"/>
          <cell r="N1220"/>
        </row>
        <row r="1221">
          <cell r="A1221" t="str">
            <v>A6217</v>
          </cell>
          <cell r="B1221" t="e">
            <v>#N/A</v>
          </cell>
          <cell r="I1221" t="e">
            <v>#N/A</v>
          </cell>
          <cell r="J1221">
            <v>0</v>
          </cell>
          <cell r="K1221" t="e">
            <v>#N/A</v>
          </cell>
          <cell r="L1221" t="e">
            <v>#N/A</v>
          </cell>
          <cell r="M1221"/>
          <cell r="N1221"/>
        </row>
        <row r="1222">
          <cell r="A1222" t="str">
            <v>A6218</v>
          </cell>
          <cell r="B1222" t="e">
            <v>#N/A</v>
          </cell>
          <cell r="I1222" t="e">
            <v>#N/A</v>
          </cell>
          <cell r="J1222">
            <v>0</v>
          </cell>
          <cell r="K1222" t="e">
            <v>#N/A</v>
          </cell>
          <cell r="L1222" t="e">
            <v>#N/A</v>
          </cell>
          <cell r="M1222"/>
          <cell r="N1222"/>
        </row>
        <row r="1223">
          <cell r="A1223" t="str">
            <v>A6219</v>
          </cell>
          <cell r="B1223" t="e">
            <v>#N/A</v>
          </cell>
          <cell r="I1223" t="e">
            <v>#N/A</v>
          </cell>
          <cell r="J1223">
            <v>0</v>
          </cell>
          <cell r="K1223" t="e">
            <v>#N/A</v>
          </cell>
          <cell r="L1223" t="e">
            <v>#N/A</v>
          </cell>
          <cell r="M1223"/>
          <cell r="N1223"/>
        </row>
        <row r="1224">
          <cell r="A1224" t="str">
            <v>A6220</v>
          </cell>
          <cell r="B1224" t="e">
            <v>#N/A</v>
          </cell>
          <cell r="I1224" t="e">
            <v>#N/A</v>
          </cell>
          <cell r="J1224">
            <v>0</v>
          </cell>
          <cell r="K1224" t="e">
            <v>#N/A</v>
          </cell>
          <cell r="L1224" t="e">
            <v>#N/A</v>
          </cell>
          <cell r="M1224"/>
          <cell r="N1224"/>
        </row>
        <row r="1225">
          <cell r="A1225" t="str">
            <v>A6221</v>
          </cell>
          <cell r="B1225" t="e">
            <v>#N/A</v>
          </cell>
          <cell r="I1225" t="e">
            <v>#N/A</v>
          </cell>
          <cell r="J1225">
            <v>0</v>
          </cell>
          <cell r="K1225" t="e">
            <v>#N/A</v>
          </cell>
          <cell r="L1225" t="e">
            <v>#N/A</v>
          </cell>
          <cell r="M1225"/>
          <cell r="N1225"/>
        </row>
        <row r="1226">
          <cell r="A1226" t="str">
            <v>A6222</v>
          </cell>
          <cell r="B1226" t="e">
            <v>#N/A</v>
          </cell>
          <cell r="I1226" t="e">
            <v>#N/A</v>
          </cell>
          <cell r="J1226">
            <v>0</v>
          </cell>
          <cell r="K1226" t="e">
            <v>#N/A</v>
          </cell>
          <cell r="L1226" t="e">
            <v>#N/A</v>
          </cell>
          <cell r="M1226"/>
          <cell r="N1226"/>
        </row>
        <row r="1227">
          <cell r="A1227" t="str">
            <v>A6223</v>
          </cell>
          <cell r="B1227" t="e">
            <v>#N/A</v>
          </cell>
          <cell r="I1227" t="e">
            <v>#N/A</v>
          </cell>
          <cell r="J1227">
            <v>0</v>
          </cell>
          <cell r="K1227" t="e">
            <v>#N/A</v>
          </cell>
          <cell r="L1227" t="e">
            <v>#N/A</v>
          </cell>
          <cell r="M1227"/>
          <cell r="N1227"/>
        </row>
        <row r="1228">
          <cell r="A1228" t="str">
            <v>A6224</v>
          </cell>
          <cell r="B1228" t="e">
            <v>#N/A</v>
          </cell>
          <cell r="I1228" t="e">
            <v>#N/A</v>
          </cell>
          <cell r="J1228">
            <v>0</v>
          </cell>
          <cell r="K1228" t="e">
            <v>#N/A</v>
          </cell>
          <cell r="L1228" t="e">
            <v>#N/A</v>
          </cell>
          <cell r="M1228"/>
          <cell r="N1228"/>
        </row>
        <row r="1229">
          <cell r="A1229" t="str">
            <v>A6225</v>
          </cell>
          <cell r="B1229" t="e">
            <v>#N/A</v>
          </cell>
          <cell r="I1229" t="e">
            <v>#N/A</v>
          </cell>
          <cell r="J1229">
            <v>0</v>
          </cell>
          <cell r="K1229" t="e">
            <v>#N/A</v>
          </cell>
          <cell r="L1229" t="e">
            <v>#N/A</v>
          </cell>
          <cell r="M1229"/>
          <cell r="N1229"/>
        </row>
        <row r="1230">
          <cell r="A1230" t="str">
            <v>A6226</v>
          </cell>
          <cell r="B1230" t="e">
            <v>#N/A</v>
          </cell>
          <cell r="I1230" t="e">
            <v>#N/A</v>
          </cell>
          <cell r="J1230">
            <v>0</v>
          </cell>
          <cell r="K1230" t="e">
            <v>#N/A</v>
          </cell>
          <cell r="L1230" t="e">
            <v>#N/A</v>
          </cell>
          <cell r="M1230"/>
          <cell r="N1230"/>
        </row>
        <row r="1231">
          <cell r="A1231" t="str">
            <v>A6227</v>
          </cell>
          <cell r="B1231" t="e">
            <v>#N/A</v>
          </cell>
          <cell r="I1231" t="e">
            <v>#N/A</v>
          </cell>
          <cell r="J1231">
            <v>0</v>
          </cell>
          <cell r="K1231" t="e">
            <v>#N/A</v>
          </cell>
          <cell r="L1231" t="e">
            <v>#N/A</v>
          </cell>
          <cell r="M1231"/>
          <cell r="N1231"/>
        </row>
        <row r="1232">
          <cell r="A1232" t="str">
            <v>A6228</v>
          </cell>
          <cell r="B1232" t="e">
            <v>#N/A</v>
          </cell>
          <cell r="I1232" t="e">
            <v>#N/A</v>
          </cell>
          <cell r="J1232">
            <v>0</v>
          </cell>
          <cell r="K1232" t="e">
            <v>#N/A</v>
          </cell>
          <cell r="L1232" t="e">
            <v>#N/A</v>
          </cell>
          <cell r="M1232"/>
          <cell r="N1232"/>
        </row>
        <row r="1233">
          <cell r="A1233" t="str">
            <v>A6229</v>
          </cell>
          <cell r="B1233" t="e">
            <v>#N/A</v>
          </cell>
          <cell r="I1233" t="e">
            <v>#N/A</v>
          </cell>
          <cell r="J1233">
            <v>0</v>
          </cell>
          <cell r="K1233" t="e">
            <v>#N/A</v>
          </cell>
          <cell r="L1233" t="e">
            <v>#N/A</v>
          </cell>
          <cell r="M1233"/>
          <cell r="N1233"/>
        </row>
        <row r="1234">
          <cell r="A1234" t="str">
            <v>A6230</v>
          </cell>
          <cell r="B1234" t="e">
            <v>#N/A</v>
          </cell>
          <cell r="I1234" t="e">
            <v>#N/A</v>
          </cell>
          <cell r="J1234">
            <v>0</v>
          </cell>
          <cell r="K1234" t="e">
            <v>#N/A</v>
          </cell>
          <cell r="L1234" t="e">
            <v>#N/A</v>
          </cell>
          <cell r="M1234"/>
          <cell r="N1234"/>
        </row>
        <row r="1235">
          <cell r="A1235" t="str">
            <v>A6231</v>
          </cell>
          <cell r="B1235" t="e">
            <v>#N/A</v>
          </cell>
          <cell r="I1235" t="e">
            <v>#N/A</v>
          </cell>
          <cell r="J1235">
            <v>0</v>
          </cell>
          <cell r="K1235" t="e">
            <v>#N/A</v>
          </cell>
          <cell r="L1235" t="e">
            <v>#N/A</v>
          </cell>
          <cell r="M1235"/>
          <cell r="N1235"/>
        </row>
        <row r="1236">
          <cell r="A1236" t="str">
            <v>A6232</v>
          </cell>
          <cell r="B1236" t="e">
            <v>#N/A</v>
          </cell>
          <cell r="I1236" t="e">
            <v>#N/A</v>
          </cell>
          <cell r="J1236">
            <v>0</v>
          </cell>
          <cell r="K1236" t="e">
            <v>#N/A</v>
          </cell>
          <cell r="L1236" t="e">
            <v>#N/A</v>
          </cell>
          <cell r="M1236"/>
          <cell r="N1236"/>
        </row>
        <row r="1237">
          <cell r="A1237" t="str">
            <v>A6233</v>
          </cell>
          <cell r="B1237" t="e">
            <v>#N/A</v>
          </cell>
          <cell r="I1237" t="e">
            <v>#N/A</v>
          </cell>
          <cell r="J1237">
            <v>0</v>
          </cell>
          <cell r="K1237" t="e">
            <v>#N/A</v>
          </cell>
          <cell r="L1237" t="e">
            <v>#N/A</v>
          </cell>
          <cell r="M1237"/>
          <cell r="N1237"/>
        </row>
        <row r="1238">
          <cell r="A1238" t="str">
            <v>A6234</v>
          </cell>
          <cell r="B1238" t="e">
            <v>#N/A</v>
          </cell>
          <cell r="I1238" t="e">
            <v>#N/A</v>
          </cell>
          <cell r="J1238">
            <v>0</v>
          </cell>
          <cell r="K1238" t="e">
            <v>#N/A</v>
          </cell>
          <cell r="L1238" t="e">
            <v>#N/A</v>
          </cell>
          <cell r="M1238"/>
          <cell r="N1238"/>
        </row>
        <row r="1239">
          <cell r="A1239" t="str">
            <v>A6235</v>
          </cell>
          <cell r="B1239" t="e">
            <v>#N/A</v>
          </cell>
          <cell r="I1239" t="e">
            <v>#N/A</v>
          </cell>
          <cell r="J1239">
            <v>0</v>
          </cell>
          <cell r="K1239" t="e">
            <v>#N/A</v>
          </cell>
          <cell r="L1239" t="e">
            <v>#N/A</v>
          </cell>
          <cell r="M1239"/>
          <cell r="N1239"/>
        </row>
        <row r="1240">
          <cell r="A1240" t="str">
            <v>A6236</v>
          </cell>
          <cell r="B1240" t="e">
            <v>#N/A</v>
          </cell>
          <cell r="I1240" t="e">
            <v>#N/A</v>
          </cell>
          <cell r="J1240">
            <v>0</v>
          </cell>
          <cell r="K1240" t="e">
            <v>#N/A</v>
          </cell>
          <cell r="L1240" t="e">
            <v>#N/A</v>
          </cell>
          <cell r="M1240"/>
          <cell r="N1240"/>
        </row>
        <row r="1241">
          <cell r="A1241" t="str">
            <v>A6237</v>
          </cell>
          <cell r="B1241" t="e">
            <v>#N/A</v>
          </cell>
          <cell r="I1241" t="e">
            <v>#N/A</v>
          </cell>
          <cell r="J1241">
            <v>0</v>
          </cell>
          <cell r="K1241" t="e">
            <v>#N/A</v>
          </cell>
          <cell r="L1241" t="e">
            <v>#N/A</v>
          </cell>
          <cell r="M1241"/>
          <cell r="N1241"/>
        </row>
        <row r="1242">
          <cell r="A1242" t="str">
            <v>A6238</v>
          </cell>
          <cell r="B1242" t="e">
            <v>#N/A</v>
          </cell>
          <cell r="I1242" t="e">
            <v>#N/A</v>
          </cell>
          <cell r="J1242">
            <v>0</v>
          </cell>
          <cell r="K1242" t="e">
            <v>#N/A</v>
          </cell>
          <cell r="L1242" t="e">
            <v>#N/A</v>
          </cell>
          <cell r="M1242"/>
          <cell r="N1242"/>
        </row>
        <row r="1243">
          <cell r="A1243" t="str">
            <v>A6239</v>
          </cell>
          <cell r="B1243" t="e">
            <v>#N/A</v>
          </cell>
          <cell r="I1243" t="e">
            <v>#N/A</v>
          </cell>
          <cell r="J1243">
            <v>0</v>
          </cell>
          <cell r="K1243" t="e">
            <v>#N/A</v>
          </cell>
          <cell r="L1243" t="e">
            <v>#N/A</v>
          </cell>
          <cell r="M1243"/>
          <cell r="N1243"/>
        </row>
        <row r="1244">
          <cell r="A1244" t="str">
            <v>A6240</v>
          </cell>
          <cell r="B1244" t="e">
            <v>#N/A</v>
          </cell>
          <cell r="I1244" t="e">
            <v>#N/A</v>
          </cell>
          <cell r="J1244">
            <v>0</v>
          </cell>
          <cell r="K1244" t="e">
            <v>#N/A</v>
          </cell>
          <cell r="L1244" t="e">
            <v>#N/A</v>
          </cell>
          <cell r="M1244"/>
          <cell r="N1244"/>
        </row>
        <row r="1245">
          <cell r="A1245" t="str">
            <v>A6241</v>
          </cell>
          <cell r="B1245" t="e">
            <v>#N/A</v>
          </cell>
          <cell r="I1245" t="e">
            <v>#N/A</v>
          </cell>
          <cell r="J1245">
            <v>0</v>
          </cell>
          <cell r="K1245" t="e">
            <v>#N/A</v>
          </cell>
          <cell r="L1245" t="e">
            <v>#N/A</v>
          </cell>
          <cell r="M1245"/>
          <cell r="N1245"/>
        </row>
        <row r="1246">
          <cell r="A1246" t="str">
            <v>A6242</v>
          </cell>
          <cell r="B1246" t="e">
            <v>#N/A</v>
          </cell>
          <cell r="I1246" t="e">
            <v>#N/A</v>
          </cell>
          <cell r="J1246">
            <v>0</v>
          </cell>
          <cell r="K1246" t="e">
            <v>#N/A</v>
          </cell>
          <cell r="L1246" t="e">
            <v>#N/A</v>
          </cell>
          <cell r="M1246"/>
          <cell r="N1246"/>
        </row>
        <row r="1247">
          <cell r="A1247" t="str">
            <v>A6243</v>
          </cell>
          <cell r="B1247" t="e">
            <v>#N/A</v>
          </cell>
          <cell r="I1247" t="e">
            <v>#N/A</v>
          </cell>
          <cell r="J1247">
            <v>0</v>
          </cell>
          <cell r="K1247" t="e">
            <v>#N/A</v>
          </cell>
          <cell r="L1247" t="e">
            <v>#N/A</v>
          </cell>
          <cell r="M1247"/>
          <cell r="N1247"/>
        </row>
        <row r="1248">
          <cell r="A1248" t="str">
            <v>A6244</v>
          </cell>
          <cell r="B1248" t="e">
            <v>#N/A</v>
          </cell>
          <cell r="I1248" t="e">
            <v>#N/A</v>
          </cell>
          <cell r="J1248">
            <v>0</v>
          </cell>
          <cell r="K1248" t="e">
            <v>#N/A</v>
          </cell>
          <cell r="L1248" t="e">
            <v>#N/A</v>
          </cell>
          <cell r="M1248"/>
          <cell r="N1248"/>
        </row>
        <row r="1249">
          <cell r="A1249" t="str">
            <v>A6245</v>
          </cell>
          <cell r="B1249" t="e">
            <v>#N/A</v>
          </cell>
          <cell r="I1249" t="e">
            <v>#N/A</v>
          </cell>
          <cell r="J1249">
            <v>0</v>
          </cell>
          <cell r="K1249" t="e">
            <v>#N/A</v>
          </cell>
          <cell r="L1249" t="e">
            <v>#N/A</v>
          </cell>
          <cell r="M1249"/>
          <cell r="N1249"/>
        </row>
        <row r="1250">
          <cell r="A1250" t="str">
            <v>A6246</v>
          </cell>
          <cell r="B1250" t="e">
            <v>#N/A</v>
          </cell>
          <cell r="I1250" t="e">
            <v>#N/A</v>
          </cell>
          <cell r="J1250">
            <v>0</v>
          </cell>
          <cell r="K1250" t="e">
            <v>#N/A</v>
          </cell>
          <cell r="L1250" t="e">
            <v>#N/A</v>
          </cell>
          <cell r="M1250"/>
          <cell r="N1250"/>
        </row>
        <row r="1251">
          <cell r="A1251" t="str">
            <v>A6247</v>
          </cell>
          <cell r="B1251" t="e">
            <v>#N/A</v>
          </cell>
          <cell r="I1251" t="e">
            <v>#N/A</v>
          </cell>
          <cell r="J1251">
            <v>0</v>
          </cell>
          <cell r="K1251" t="e">
            <v>#N/A</v>
          </cell>
          <cell r="L1251" t="e">
            <v>#N/A</v>
          </cell>
          <cell r="M1251"/>
          <cell r="N1251"/>
        </row>
        <row r="1252">
          <cell r="A1252" t="str">
            <v>A6248</v>
          </cell>
          <cell r="B1252" t="e">
            <v>#N/A</v>
          </cell>
          <cell r="I1252" t="e">
            <v>#N/A</v>
          </cell>
          <cell r="J1252">
            <v>0</v>
          </cell>
          <cell r="K1252" t="e">
            <v>#N/A</v>
          </cell>
          <cell r="L1252" t="e">
            <v>#N/A</v>
          </cell>
          <cell r="M1252"/>
          <cell r="N1252"/>
        </row>
        <row r="1253">
          <cell r="A1253" t="str">
            <v>A6249</v>
          </cell>
          <cell r="B1253" t="e">
            <v>#N/A</v>
          </cell>
          <cell r="I1253" t="e">
            <v>#N/A</v>
          </cell>
          <cell r="J1253">
            <v>0</v>
          </cell>
          <cell r="K1253" t="e">
            <v>#N/A</v>
          </cell>
          <cell r="L1253" t="e">
            <v>#N/A</v>
          </cell>
          <cell r="M1253"/>
          <cell r="N1253"/>
        </row>
        <row r="1254">
          <cell r="A1254" t="str">
            <v>A6250</v>
          </cell>
          <cell r="B1254" t="e">
            <v>#N/A</v>
          </cell>
          <cell r="I1254" t="e">
            <v>#N/A</v>
          </cell>
          <cell r="J1254">
            <v>0</v>
          </cell>
          <cell r="K1254" t="e">
            <v>#N/A</v>
          </cell>
          <cell r="L1254" t="e">
            <v>#N/A</v>
          </cell>
          <cell r="M1254"/>
          <cell r="N1254"/>
        </row>
        <row r="1255">
          <cell r="A1255" t="str">
            <v>A6251</v>
          </cell>
          <cell r="B1255" t="e">
            <v>#N/A</v>
          </cell>
          <cell r="I1255" t="e">
            <v>#N/A</v>
          </cell>
          <cell r="J1255">
            <v>0</v>
          </cell>
          <cell r="K1255" t="e">
            <v>#N/A</v>
          </cell>
          <cell r="L1255" t="e">
            <v>#N/A</v>
          </cell>
          <cell r="M1255"/>
          <cell r="N1255"/>
        </row>
        <row r="1256">
          <cell r="A1256" t="str">
            <v>A6252</v>
          </cell>
          <cell r="B1256" t="e">
            <v>#N/A</v>
          </cell>
          <cell r="I1256" t="e">
            <v>#N/A</v>
          </cell>
          <cell r="J1256">
            <v>0</v>
          </cell>
          <cell r="K1256" t="e">
            <v>#N/A</v>
          </cell>
          <cell r="L1256" t="e">
            <v>#N/A</v>
          </cell>
          <cell r="M1256"/>
          <cell r="N1256"/>
        </row>
        <row r="1257">
          <cell r="A1257" t="str">
            <v>A6253</v>
          </cell>
          <cell r="B1257" t="e">
            <v>#N/A</v>
          </cell>
          <cell r="I1257" t="e">
            <v>#N/A</v>
          </cell>
          <cell r="J1257">
            <v>0</v>
          </cell>
          <cell r="K1257" t="e">
            <v>#N/A</v>
          </cell>
          <cell r="L1257" t="e">
            <v>#N/A</v>
          </cell>
          <cell r="M1257"/>
          <cell r="N1257"/>
        </row>
        <row r="1258">
          <cell r="A1258" t="str">
            <v>A6254</v>
          </cell>
          <cell r="B1258" t="e">
            <v>#N/A</v>
          </cell>
          <cell r="I1258" t="e">
            <v>#N/A</v>
          </cell>
          <cell r="J1258">
            <v>0</v>
          </cell>
          <cell r="K1258" t="e">
            <v>#N/A</v>
          </cell>
          <cell r="L1258" t="e">
            <v>#N/A</v>
          </cell>
          <cell r="M1258"/>
          <cell r="N1258"/>
        </row>
        <row r="1259">
          <cell r="A1259" t="str">
            <v>A6255</v>
          </cell>
          <cell r="B1259" t="e">
            <v>#N/A</v>
          </cell>
          <cell r="I1259" t="e">
            <v>#N/A</v>
          </cell>
          <cell r="J1259">
            <v>0</v>
          </cell>
          <cell r="K1259" t="e">
            <v>#N/A</v>
          </cell>
          <cell r="L1259" t="e">
            <v>#N/A</v>
          </cell>
          <cell r="M1259"/>
          <cell r="N1259"/>
        </row>
        <row r="1260">
          <cell r="A1260" t="str">
            <v>A6256</v>
          </cell>
          <cell r="B1260" t="e">
            <v>#N/A</v>
          </cell>
          <cell r="I1260" t="e">
            <v>#N/A</v>
          </cell>
          <cell r="J1260">
            <v>0</v>
          </cell>
          <cell r="K1260" t="e">
            <v>#N/A</v>
          </cell>
          <cell r="L1260" t="e">
            <v>#N/A</v>
          </cell>
          <cell r="M1260"/>
          <cell r="N1260"/>
        </row>
        <row r="1261">
          <cell r="A1261" t="str">
            <v>A6257</v>
          </cell>
          <cell r="B1261" t="e">
            <v>#N/A</v>
          </cell>
          <cell r="I1261" t="e">
            <v>#N/A</v>
          </cell>
          <cell r="J1261">
            <v>0</v>
          </cell>
          <cell r="K1261" t="e">
            <v>#N/A</v>
          </cell>
          <cell r="L1261" t="e">
            <v>#N/A</v>
          </cell>
          <cell r="M1261"/>
          <cell r="N1261"/>
        </row>
        <row r="1262">
          <cell r="A1262" t="str">
            <v>A6258</v>
          </cell>
          <cell r="B1262" t="e">
            <v>#N/A</v>
          </cell>
          <cell r="I1262" t="e">
            <v>#N/A</v>
          </cell>
          <cell r="J1262">
            <v>0</v>
          </cell>
          <cell r="K1262" t="e">
            <v>#N/A</v>
          </cell>
          <cell r="L1262" t="e">
            <v>#N/A</v>
          </cell>
          <cell r="M1262"/>
          <cell r="N1262"/>
        </row>
        <row r="1263">
          <cell r="A1263" t="str">
            <v>A6259</v>
          </cell>
          <cell r="B1263" t="e">
            <v>#N/A</v>
          </cell>
          <cell r="I1263" t="e">
            <v>#N/A</v>
          </cell>
          <cell r="J1263">
            <v>0</v>
          </cell>
          <cell r="K1263" t="e">
            <v>#N/A</v>
          </cell>
          <cell r="L1263" t="e">
            <v>#N/A</v>
          </cell>
          <cell r="M1263"/>
          <cell r="N1263"/>
        </row>
        <row r="1264">
          <cell r="A1264" t="str">
            <v>A6260</v>
          </cell>
          <cell r="B1264" t="e">
            <v>#N/A</v>
          </cell>
          <cell r="I1264" t="e">
            <v>#N/A</v>
          </cell>
          <cell r="J1264">
            <v>0</v>
          </cell>
          <cell r="K1264" t="e">
            <v>#N/A</v>
          </cell>
          <cell r="L1264" t="e">
            <v>#N/A</v>
          </cell>
          <cell r="M1264"/>
          <cell r="N1264"/>
        </row>
        <row r="1265">
          <cell r="A1265" t="str">
            <v>A6261</v>
          </cell>
          <cell r="B1265" t="e">
            <v>#N/A</v>
          </cell>
          <cell r="I1265" t="e">
            <v>#N/A</v>
          </cell>
          <cell r="J1265">
            <v>0</v>
          </cell>
          <cell r="K1265" t="e">
            <v>#N/A</v>
          </cell>
          <cell r="L1265" t="e">
            <v>#N/A</v>
          </cell>
          <cell r="M1265"/>
          <cell r="N1265"/>
        </row>
        <row r="1266">
          <cell r="A1266" t="str">
            <v>A6262</v>
          </cell>
          <cell r="B1266" t="e">
            <v>#N/A</v>
          </cell>
          <cell r="I1266" t="e">
            <v>#N/A</v>
          </cell>
          <cell r="J1266">
            <v>0</v>
          </cell>
          <cell r="K1266" t="e">
            <v>#N/A</v>
          </cell>
          <cell r="L1266" t="e">
            <v>#N/A</v>
          </cell>
          <cell r="M1266"/>
          <cell r="N1266"/>
        </row>
        <row r="1267">
          <cell r="A1267" t="str">
            <v>A6263</v>
          </cell>
          <cell r="B1267" t="e">
            <v>#N/A</v>
          </cell>
          <cell r="I1267" t="e">
            <v>#N/A</v>
          </cell>
          <cell r="J1267">
            <v>0</v>
          </cell>
          <cell r="K1267" t="e">
            <v>#N/A</v>
          </cell>
          <cell r="L1267" t="e">
            <v>#N/A</v>
          </cell>
          <cell r="M1267"/>
          <cell r="N1267"/>
        </row>
        <row r="1268">
          <cell r="A1268" t="str">
            <v>A6264</v>
          </cell>
          <cell r="B1268" t="e">
            <v>#N/A</v>
          </cell>
          <cell r="I1268" t="e">
            <v>#N/A</v>
          </cell>
          <cell r="J1268">
            <v>0</v>
          </cell>
          <cell r="K1268" t="e">
            <v>#N/A</v>
          </cell>
          <cell r="L1268" t="e">
            <v>#N/A</v>
          </cell>
          <cell r="M1268"/>
          <cell r="N1268"/>
        </row>
        <row r="1269">
          <cell r="A1269" t="str">
            <v>A6265</v>
          </cell>
          <cell r="B1269" t="e">
            <v>#N/A</v>
          </cell>
          <cell r="I1269" t="e">
            <v>#N/A</v>
          </cell>
          <cell r="J1269">
            <v>0</v>
          </cell>
          <cell r="K1269" t="e">
            <v>#N/A</v>
          </cell>
          <cell r="L1269" t="e">
            <v>#N/A</v>
          </cell>
          <cell r="M1269"/>
          <cell r="N1269"/>
        </row>
        <row r="1270">
          <cell r="A1270" t="str">
            <v>A6266</v>
          </cell>
          <cell r="B1270" t="e">
            <v>#N/A</v>
          </cell>
          <cell r="I1270" t="e">
            <v>#N/A</v>
          </cell>
          <cell r="J1270">
            <v>0</v>
          </cell>
          <cell r="K1270" t="e">
            <v>#N/A</v>
          </cell>
          <cell r="L1270" t="e">
            <v>#N/A</v>
          </cell>
          <cell r="M1270"/>
          <cell r="N1270"/>
        </row>
        <row r="1271">
          <cell r="A1271" t="str">
            <v>A6267</v>
          </cell>
          <cell r="B1271" t="e">
            <v>#N/A</v>
          </cell>
          <cell r="I1271" t="e">
            <v>#N/A</v>
          </cell>
          <cell r="J1271">
            <v>0</v>
          </cell>
          <cell r="K1271" t="e">
            <v>#N/A</v>
          </cell>
          <cell r="L1271" t="e">
            <v>#N/A</v>
          </cell>
          <cell r="M1271"/>
          <cell r="N1271"/>
        </row>
        <row r="1272">
          <cell r="A1272" t="str">
            <v>A6268</v>
          </cell>
          <cell r="B1272" t="e">
            <v>#N/A</v>
          </cell>
          <cell r="I1272" t="e">
            <v>#N/A</v>
          </cell>
          <cell r="J1272">
            <v>0</v>
          </cell>
          <cell r="K1272" t="e">
            <v>#N/A</v>
          </cell>
          <cell r="L1272" t="e">
            <v>#N/A</v>
          </cell>
          <cell r="M1272"/>
          <cell r="N1272"/>
        </row>
        <row r="1273">
          <cell r="A1273" t="str">
            <v>A6269</v>
          </cell>
          <cell r="B1273" t="e">
            <v>#N/A</v>
          </cell>
          <cell r="I1273" t="e">
            <v>#N/A</v>
          </cell>
          <cell r="J1273">
            <v>0</v>
          </cell>
          <cell r="K1273" t="e">
            <v>#N/A</v>
          </cell>
          <cell r="L1273" t="e">
            <v>#N/A</v>
          </cell>
          <cell r="M1273"/>
          <cell r="N1273"/>
        </row>
        <row r="1274">
          <cell r="A1274" t="str">
            <v>A6270</v>
          </cell>
          <cell r="B1274" t="e">
            <v>#N/A</v>
          </cell>
          <cell r="I1274" t="e">
            <v>#N/A</v>
          </cell>
          <cell r="J1274">
            <v>0</v>
          </cell>
          <cell r="K1274" t="e">
            <v>#N/A</v>
          </cell>
          <cell r="L1274" t="e">
            <v>#N/A</v>
          </cell>
          <cell r="M1274"/>
          <cell r="N1274"/>
        </row>
        <row r="1275">
          <cell r="A1275" t="str">
            <v>A6271</v>
          </cell>
          <cell r="B1275" t="e">
            <v>#N/A</v>
          </cell>
          <cell r="I1275" t="e">
            <v>#N/A</v>
          </cell>
          <cell r="J1275">
            <v>0</v>
          </cell>
          <cell r="K1275" t="e">
            <v>#N/A</v>
          </cell>
          <cell r="L1275" t="e">
            <v>#N/A</v>
          </cell>
          <cell r="M1275"/>
          <cell r="N1275"/>
        </row>
        <row r="1276">
          <cell r="A1276" t="str">
            <v>A6272</v>
          </cell>
          <cell r="B1276" t="e">
            <v>#N/A</v>
          </cell>
          <cell r="I1276" t="e">
            <v>#N/A</v>
          </cell>
          <cell r="J1276">
            <v>0</v>
          </cell>
          <cell r="K1276" t="e">
            <v>#N/A</v>
          </cell>
          <cell r="L1276" t="e">
            <v>#N/A</v>
          </cell>
          <cell r="M1276"/>
          <cell r="N1276"/>
        </row>
        <row r="1277">
          <cell r="A1277" t="str">
            <v>A6273</v>
          </cell>
          <cell r="B1277" t="e">
            <v>#N/A</v>
          </cell>
          <cell r="I1277" t="e">
            <v>#N/A</v>
          </cell>
          <cell r="J1277">
            <v>0</v>
          </cell>
          <cell r="K1277" t="e">
            <v>#N/A</v>
          </cell>
          <cell r="L1277" t="e">
            <v>#N/A</v>
          </cell>
          <cell r="M1277"/>
          <cell r="N1277"/>
        </row>
        <row r="1278">
          <cell r="A1278" t="str">
            <v>A6274</v>
          </cell>
          <cell r="B1278" t="e">
            <v>#N/A</v>
          </cell>
          <cell r="I1278" t="e">
            <v>#N/A</v>
          </cell>
          <cell r="J1278">
            <v>0</v>
          </cell>
          <cell r="K1278" t="e">
            <v>#N/A</v>
          </cell>
          <cell r="L1278" t="e">
            <v>#N/A</v>
          </cell>
          <cell r="M1278"/>
          <cell r="N1278"/>
        </row>
        <row r="1279">
          <cell r="A1279" t="str">
            <v>A6275</v>
          </cell>
          <cell r="B1279" t="e">
            <v>#N/A</v>
          </cell>
          <cell r="I1279" t="e">
            <v>#N/A</v>
          </cell>
          <cell r="J1279">
            <v>0</v>
          </cell>
          <cell r="K1279" t="e">
            <v>#N/A</v>
          </cell>
          <cell r="L1279" t="e">
            <v>#N/A</v>
          </cell>
          <cell r="M1279"/>
          <cell r="N1279"/>
        </row>
        <row r="1280">
          <cell r="A1280" t="str">
            <v>A6276</v>
          </cell>
          <cell r="B1280" t="e">
            <v>#N/A</v>
          </cell>
          <cell r="I1280" t="e">
            <v>#N/A</v>
          </cell>
          <cell r="J1280">
            <v>0</v>
          </cell>
          <cell r="K1280" t="e">
            <v>#N/A</v>
          </cell>
          <cell r="L1280" t="e">
            <v>#N/A</v>
          </cell>
          <cell r="M1280"/>
          <cell r="N1280"/>
        </row>
        <row r="1281">
          <cell r="A1281" t="str">
            <v>A6277</v>
          </cell>
          <cell r="B1281" t="e">
            <v>#N/A</v>
          </cell>
          <cell r="I1281" t="e">
            <v>#N/A</v>
          </cell>
          <cell r="J1281">
            <v>0</v>
          </cell>
          <cell r="K1281" t="e">
            <v>#N/A</v>
          </cell>
          <cell r="L1281" t="e">
            <v>#N/A</v>
          </cell>
          <cell r="M1281"/>
          <cell r="N1281"/>
        </row>
        <row r="1282">
          <cell r="A1282" t="str">
            <v>A6278</v>
          </cell>
          <cell r="B1282" t="e">
            <v>#N/A</v>
          </cell>
          <cell r="I1282" t="e">
            <v>#N/A</v>
          </cell>
          <cell r="J1282">
            <v>0</v>
          </cell>
          <cell r="K1282" t="e">
            <v>#N/A</v>
          </cell>
          <cell r="L1282" t="e">
            <v>#N/A</v>
          </cell>
          <cell r="M1282"/>
          <cell r="N1282"/>
        </row>
        <row r="1283">
          <cell r="A1283" t="str">
            <v>A6279</v>
          </cell>
          <cell r="B1283" t="e">
            <v>#N/A</v>
          </cell>
          <cell r="I1283" t="e">
            <v>#N/A</v>
          </cell>
          <cell r="J1283">
            <v>0</v>
          </cell>
          <cell r="K1283" t="e">
            <v>#N/A</v>
          </cell>
          <cell r="L1283" t="e">
            <v>#N/A</v>
          </cell>
          <cell r="M1283"/>
          <cell r="N1283"/>
        </row>
        <row r="1284">
          <cell r="A1284" t="str">
            <v>A6280</v>
          </cell>
          <cell r="B1284" t="e">
            <v>#N/A</v>
          </cell>
          <cell r="I1284" t="e">
            <v>#N/A</v>
          </cell>
          <cell r="J1284">
            <v>0</v>
          </cell>
          <cell r="K1284" t="e">
            <v>#N/A</v>
          </cell>
          <cell r="L1284" t="e">
            <v>#N/A</v>
          </cell>
          <cell r="M1284"/>
          <cell r="N1284"/>
        </row>
        <row r="1285">
          <cell r="A1285" t="str">
            <v>A6281</v>
          </cell>
          <cell r="B1285" t="e">
            <v>#N/A</v>
          </cell>
          <cell r="I1285" t="e">
            <v>#N/A</v>
          </cell>
          <cell r="J1285">
            <v>0</v>
          </cell>
          <cell r="K1285" t="e">
            <v>#N/A</v>
          </cell>
          <cell r="L1285" t="e">
            <v>#N/A</v>
          </cell>
          <cell r="M1285"/>
          <cell r="N1285"/>
        </row>
        <row r="1286">
          <cell r="A1286" t="str">
            <v>A6282</v>
          </cell>
          <cell r="B1286" t="e">
            <v>#N/A</v>
          </cell>
          <cell r="I1286" t="e">
            <v>#N/A</v>
          </cell>
          <cell r="J1286">
            <v>0</v>
          </cell>
          <cell r="K1286" t="e">
            <v>#N/A</v>
          </cell>
          <cell r="L1286" t="e">
            <v>#N/A</v>
          </cell>
          <cell r="M1286"/>
          <cell r="N1286"/>
        </row>
        <row r="1287">
          <cell r="A1287" t="str">
            <v>A6283</v>
          </cell>
          <cell r="B1287" t="e">
            <v>#N/A</v>
          </cell>
          <cell r="I1287" t="e">
            <v>#N/A</v>
          </cell>
          <cell r="J1287">
            <v>0</v>
          </cell>
          <cell r="K1287" t="e">
            <v>#N/A</v>
          </cell>
          <cell r="L1287" t="e">
            <v>#N/A</v>
          </cell>
          <cell r="M1287"/>
          <cell r="N1287"/>
        </row>
        <row r="1288">
          <cell r="A1288" t="str">
            <v>A6284</v>
          </cell>
          <cell r="B1288" t="e">
            <v>#N/A</v>
          </cell>
          <cell r="I1288" t="e">
            <v>#N/A</v>
          </cell>
          <cell r="J1288">
            <v>0</v>
          </cell>
          <cell r="K1288" t="e">
            <v>#N/A</v>
          </cell>
          <cell r="L1288" t="e">
            <v>#N/A</v>
          </cell>
          <cell r="M1288"/>
          <cell r="N1288"/>
        </row>
        <row r="1289">
          <cell r="A1289" t="str">
            <v>A6285</v>
          </cell>
          <cell r="B1289" t="e">
            <v>#N/A</v>
          </cell>
          <cell r="I1289" t="e">
            <v>#N/A</v>
          </cell>
          <cell r="J1289">
            <v>0</v>
          </cell>
          <cell r="K1289" t="e">
            <v>#N/A</v>
          </cell>
          <cell r="L1289" t="e">
            <v>#N/A</v>
          </cell>
          <cell r="M1289"/>
          <cell r="N1289"/>
        </row>
        <row r="1290">
          <cell r="A1290" t="str">
            <v>A6286</v>
          </cell>
          <cell r="B1290" t="e">
            <v>#N/A</v>
          </cell>
          <cell r="I1290" t="e">
            <v>#N/A</v>
          </cell>
          <cell r="J1290">
            <v>0</v>
          </cell>
          <cell r="K1290" t="e">
            <v>#N/A</v>
          </cell>
          <cell r="L1290" t="e">
            <v>#N/A</v>
          </cell>
          <cell r="M1290"/>
          <cell r="N1290"/>
        </row>
        <row r="1291">
          <cell r="A1291" t="str">
            <v>A6287</v>
          </cell>
          <cell r="B1291" t="e">
            <v>#N/A</v>
          </cell>
          <cell r="I1291" t="e">
            <v>#N/A</v>
          </cell>
          <cell r="J1291">
            <v>0</v>
          </cell>
          <cell r="K1291" t="e">
            <v>#N/A</v>
          </cell>
          <cell r="L1291" t="e">
            <v>#N/A</v>
          </cell>
          <cell r="M1291"/>
          <cell r="N1291"/>
        </row>
        <row r="1292">
          <cell r="A1292" t="str">
            <v>A6288</v>
          </cell>
          <cell r="B1292" t="e">
            <v>#N/A</v>
          </cell>
          <cell r="I1292" t="e">
            <v>#N/A</v>
          </cell>
          <cell r="J1292">
            <v>0</v>
          </cell>
          <cell r="K1292" t="e">
            <v>#N/A</v>
          </cell>
          <cell r="L1292" t="e">
            <v>#N/A</v>
          </cell>
          <cell r="M1292"/>
          <cell r="N1292"/>
        </row>
        <row r="1293">
          <cell r="A1293" t="str">
            <v>A6289</v>
          </cell>
          <cell r="B1293" t="e">
            <v>#N/A</v>
          </cell>
          <cell r="I1293" t="e">
            <v>#N/A</v>
          </cell>
          <cell r="J1293">
            <v>0</v>
          </cell>
          <cell r="K1293" t="e">
            <v>#N/A</v>
          </cell>
          <cell r="L1293" t="e">
            <v>#N/A</v>
          </cell>
          <cell r="M1293"/>
          <cell r="N1293"/>
        </row>
        <row r="1294">
          <cell r="A1294" t="str">
            <v>A6290</v>
          </cell>
          <cell r="B1294" t="e">
            <v>#N/A</v>
          </cell>
          <cell r="I1294" t="e">
            <v>#N/A</v>
          </cell>
          <cell r="J1294">
            <v>0</v>
          </cell>
          <cell r="K1294" t="e">
            <v>#N/A</v>
          </cell>
          <cell r="L1294" t="e">
            <v>#N/A</v>
          </cell>
          <cell r="M1294"/>
          <cell r="N1294"/>
        </row>
        <row r="1295">
          <cell r="A1295" t="str">
            <v>A6291</v>
          </cell>
          <cell r="B1295" t="e">
            <v>#N/A</v>
          </cell>
          <cell r="I1295" t="e">
            <v>#N/A</v>
          </cell>
          <cell r="J1295">
            <v>0</v>
          </cell>
          <cell r="K1295" t="e">
            <v>#N/A</v>
          </cell>
          <cell r="L1295" t="e">
            <v>#N/A</v>
          </cell>
          <cell r="M1295"/>
          <cell r="N1295"/>
        </row>
        <row r="1296">
          <cell r="A1296" t="str">
            <v>A6292</v>
          </cell>
          <cell r="B1296" t="e">
            <v>#N/A</v>
          </cell>
          <cell r="I1296" t="e">
            <v>#N/A</v>
          </cell>
          <cell r="J1296">
            <v>0</v>
          </cell>
          <cell r="K1296" t="e">
            <v>#N/A</v>
          </cell>
          <cell r="L1296" t="e">
            <v>#N/A</v>
          </cell>
          <cell r="M1296"/>
          <cell r="N1296"/>
        </row>
        <row r="1297">
          <cell r="A1297" t="str">
            <v>A6293</v>
          </cell>
          <cell r="B1297" t="e">
            <v>#N/A</v>
          </cell>
          <cell r="I1297" t="e">
            <v>#N/A</v>
          </cell>
          <cell r="J1297">
            <v>0</v>
          </cell>
          <cell r="K1297" t="e">
            <v>#N/A</v>
          </cell>
          <cell r="L1297" t="e">
            <v>#N/A</v>
          </cell>
          <cell r="M1297"/>
          <cell r="N1297"/>
        </row>
        <row r="1298">
          <cell r="A1298" t="str">
            <v>A6294</v>
          </cell>
          <cell r="B1298" t="e">
            <v>#N/A</v>
          </cell>
          <cell r="I1298" t="e">
            <v>#N/A</v>
          </cell>
          <cell r="J1298">
            <v>0</v>
          </cell>
          <cell r="K1298" t="e">
            <v>#N/A</v>
          </cell>
          <cell r="L1298" t="e">
            <v>#N/A</v>
          </cell>
          <cell r="M1298"/>
          <cell r="N1298"/>
        </row>
        <row r="1299">
          <cell r="A1299" t="str">
            <v>A6295</v>
          </cell>
          <cell r="B1299" t="e">
            <v>#N/A</v>
          </cell>
          <cell r="I1299" t="e">
            <v>#N/A</v>
          </cell>
          <cell r="J1299">
            <v>0</v>
          </cell>
          <cell r="K1299" t="e">
            <v>#N/A</v>
          </cell>
          <cell r="L1299" t="e">
            <v>#N/A</v>
          </cell>
          <cell r="M1299"/>
          <cell r="N1299"/>
        </row>
        <row r="1300">
          <cell r="A1300" t="str">
            <v>A6296</v>
          </cell>
          <cell r="B1300" t="e">
            <v>#N/A</v>
          </cell>
          <cell r="I1300" t="e">
            <v>#N/A</v>
          </cell>
          <cell r="J1300">
            <v>0</v>
          </cell>
          <cell r="K1300" t="e">
            <v>#N/A</v>
          </cell>
          <cell r="L1300" t="e">
            <v>#N/A</v>
          </cell>
          <cell r="M1300"/>
          <cell r="N1300"/>
        </row>
        <row r="1301">
          <cell r="A1301" t="str">
            <v>A6297</v>
          </cell>
          <cell r="B1301" t="e">
            <v>#N/A</v>
          </cell>
          <cell r="I1301" t="e">
            <v>#N/A</v>
          </cell>
          <cell r="J1301">
            <v>0</v>
          </cell>
          <cell r="K1301" t="e">
            <v>#N/A</v>
          </cell>
          <cell r="L1301" t="e">
            <v>#N/A</v>
          </cell>
          <cell r="M1301"/>
          <cell r="N1301"/>
        </row>
        <row r="1302">
          <cell r="A1302" t="str">
            <v>A6298</v>
          </cell>
          <cell r="B1302" t="e">
            <v>#N/A</v>
          </cell>
          <cell r="I1302" t="e">
            <v>#N/A</v>
          </cell>
          <cell r="J1302">
            <v>0</v>
          </cell>
          <cell r="K1302" t="e">
            <v>#N/A</v>
          </cell>
          <cell r="L1302" t="e">
            <v>#N/A</v>
          </cell>
          <cell r="M1302"/>
          <cell r="N1302"/>
        </row>
        <row r="1303">
          <cell r="A1303" t="str">
            <v>A6299</v>
          </cell>
          <cell r="B1303" t="e">
            <v>#N/A</v>
          </cell>
          <cell r="I1303" t="e">
            <v>#N/A</v>
          </cell>
          <cell r="J1303">
            <v>0</v>
          </cell>
          <cell r="K1303" t="e">
            <v>#N/A</v>
          </cell>
          <cell r="L1303" t="e">
            <v>#N/A</v>
          </cell>
          <cell r="M1303"/>
          <cell r="N1303"/>
        </row>
        <row r="1304">
          <cell r="A1304" t="str">
            <v>A6300</v>
          </cell>
          <cell r="B1304" t="e">
            <v>#N/A</v>
          </cell>
          <cell r="I1304" t="e">
            <v>#N/A</v>
          </cell>
          <cell r="J1304">
            <v>0</v>
          </cell>
          <cell r="K1304" t="e">
            <v>#N/A</v>
          </cell>
          <cell r="L1304" t="e">
            <v>#N/A</v>
          </cell>
          <cell r="M1304"/>
          <cell r="N1304"/>
        </row>
        <row r="1305">
          <cell r="A1305" t="str">
            <v>A6301</v>
          </cell>
          <cell r="B1305" t="e">
            <v>#N/A</v>
          </cell>
          <cell r="I1305" t="e">
            <v>#N/A</v>
          </cell>
          <cell r="J1305">
            <v>0</v>
          </cell>
          <cell r="K1305" t="e">
            <v>#N/A</v>
          </cell>
          <cell r="L1305" t="e">
            <v>#N/A</v>
          </cell>
          <cell r="M1305"/>
          <cell r="N1305"/>
        </row>
        <row r="1306">
          <cell r="A1306" t="str">
            <v>A6302</v>
          </cell>
          <cell r="B1306" t="e">
            <v>#N/A</v>
          </cell>
          <cell r="I1306" t="e">
            <v>#N/A</v>
          </cell>
          <cell r="J1306">
            <v>0</v>
          </cell>
          <cell r="K1306" t="e">
            <v>#N/A</v>
          </cell>
          <cell r="L1306" t="e">
            <v>#N/A</v>
          </cell>
          <cell r="M1306"/>
          <cell r="N1306"/>
        </row>
        <row r="1307">
          <cell r="A1307" t="str">
            <v>A6303</v>
          </cell>
          <cell r="B1307" t="e">
            <v>#N/A</v>
          </cell>
          <cell r="I1307" t="e">
            <v>#N/A</v>
          </cell>
          <cell r="J1307">
            <v>0</v>
          </cell>
          <cell r="K1307" t="e">
            <v>#N/A</v>
          </cell>
          <cell r="L1307" t="e">
            <v>#N/A</v>
          </cell>
          <cell r="M1307"/>
          <cell r="N1307"/>
        </row>
        <row r="1308">
          <cell r="A1308" t="str">
            <v>A6304</v>
          </cell>
          <cell r="B1308" t="e">
            <v>#N/A</v>
          </cell>
          <cell r="I1308" t="e">
            <v>#N/A</v>
          </cell>
          <cell r="J1308">
            <v>0</v>
          </cell>
          <cell r="K1308" t="e">
            <v>#N/A</v>
          </cell>
          <cell r="L1308" t="e">
            <v>#N/A</v>
          </cell>
          <cell r="M1308"/>
          <cell r="N1308"/>
        </row>
        <row r="1309">
          <cell r="A1309" t="str">
            <v>A6305</v>
          </cell>
          <cell r="B1309" t="e">
            <v>#N/A</v>
          </cell>
          <cell r="I1309" t="e">
            <v>#N/A</v>
          </cell>
          <cell r="J1309">
            <v>0</v>
          </cell>
          <cell r="K1309" t="e">
            <v>#N/A</v>
          </cell>
          <cell r="L1309" t="e">
            <v>#N/A</v>
          </cell>
          <cell r="M1309"/>
          <cell r="N1309"/>
        </row>
        <row r="1310">
          <cell r="A1310" t="str">
            <v>A6306</v>
          </cell>
          <cell r="B1310" t="e">
            <v>#N/A</v>
          </cell>
          <cell r="I1310" t="e">
            <v>#N/A</v>
          </cell>
          <cell r="J1310">
            <v>0</v>
          </cell>
          <cell r="K1310" t="e">
            <v>#N/A</v>
          </cell>
          <cell r="L1310" t="e">
            <v>#N/A</v>
          </cell>
          <cell r="M1310"/>
          <cell r="N1310"/>
        </row>
        <row r="1311">
          <cell r="A1311" t="str">
            <v>A6307</v>
          </cell>
          <cell r="B1311" t="e">
            <v>#N/A</v>
          </cell>
          <cell r="I1311" t="e">
            <v>#N/A</v>
          </cell>
          <cell r="J1311">
            <v>0</v>
          </cell>
          <cell r="K1311" t="e">
            <v>#N/A</v>
          </cell>
          <cell r="L1311" t="e">
            <v>#N/A</v>
          </cell>
          <cell r="M1311"/>
          <cell r="N1311"/>
        </row>
        <row r="1312">
          <cell r="A1312" t="str">
            <v>A6308</v>
          </cell>
          <cell r="B1312" t="e">
            <v>#N/A</v>
          </cell>
          <cell r="I1312" t="e">
            <v>#N/A</v>
          </cell>
          <cell r="J1312">
            <v>0</v>
          </cell>
          <cell r="K1312" t="e">
            <v>#N/A</v>
          </cell>
          <cell r="L1312" t="e">
            <v>#N/A</v>
          </cell>
          <cell r="M1312"/>
          <cell r="N1312"/>
        </row>
        <row r="1313">
          <cell r="A1313" t="str">
            <v>A6309</v>
          </cell>
          <cell r="B1313" t="e">
            <v>#N/A</v>
          </cell>
          <cell r="I1313" t="e">
            <v>#N/A</v>
          </cell>
          <cell r="J1313">
            <v>0</v>
          </cell>
          <cell r="K1313" t="e">
            <v>#N/A</v>
          </cell>
          <cell r="L1313" t="e">
            <v>#N/A</v>
          </cell>
          <cell r="M1313"/>
          <cell r="N1313"/>
        </row>
        <row r="1314">
          <cell r="A1314" t="str">
            <v>A6310</v>
          </cell>
          <cell r="B1314" t="e">
            <v>#N/A</v>
          </cell>
          <cell r="I1314" t="e">
            <v>#N/A</v>
          </cell>
          <cell r="J1314">
            <v>0</v>
          </cell>
          <cell r="K1314" t="e">
            <v>#N/A</v>
          </cell>
          <cell r="L1314" t="e">
            <v>#N/A</v>
          </cell>
          <cell r="M1314"/>
          <cell r="N1314"/>
        </row>
        <row r="1315">
          <cell r="A1315" t="str">
            <v>A6311</v>
          </cell>
          <cell r="B1315" t="e">
            <v>#N/A</v>
          </cell>
          <cell r="I1315" t="e">
            <v>#N/A</v>
          </cell>
          <cell r="J1315">
            <v>0</v>
          </cell>
          <cell r="K1315" t="e">
            <v>#N/A</v>
          </cell>
          <cell r="L1315" t="e">
            <v>#N/A</v>
          </cell>
          <cell r="M1315"/>
          <cell r="N1315"/>
        </row>
        <row r="1316">
          <cell r="A1316" t="str">
            <v>A6312</v>
          </cell>
          <cell r="B1316" t="e">
            <v>#N/A</v>
          </cell>
          <cell r="I1316" t="e">
            <v>#N/A</v>
          </cell>
          <cell r="J1316">
            <v>0</v>
          </cell>
          <cell r="K1316" t="e">
            <v>#N/A</v>
          </cell>
          <cell r="L1316" t="e">
            <v>#N/A</v>
          </cell>
          <cell r="M1316"/>
          <cell r="N1316"/>
        </row>
        <row r="1317">
          <cell r="A1317" t="str">
            <v>A6313</v>
          </cell>
          <cell r="B1317" t="e">
            <v>#N/A</v>
          </cell>
          <cell r="I1317" t="e">
            <v>#N/A</v>
          </cell>
          <cell r="J1317">
            <v>0</v>
          </cell>
          <cell r="K1317" t="e">
            <v>#N/A</v>
          </cell>
          <cell r="L1317" t="e">
            <v>#N/A</v>
          </cell>
          <cell r="M1317"/>
          <cell r="N1317"/>
        </row>
        <row r="1318">
          <cell r="A1318" t="str">
            <v>A6314</v>
          </cell>
          <cell r="B1318" t="e">
            <v>#N/A</v>
          </cell>
          <cell r="I1318" t="e">
            <v>#N/A</v>
          </cell>
          <cell r="J1318">
            <v>0</v>
          </cell>
          <cell r="K1318" t="e">
            <v>#N/A</v>
          </cell>
          <cell r="L1318" t="e">
            <v>#N/A</v>
          </cell>
          <cell r="M1318"/>
          <cell r="N1318"/>
        </row>
        <row r="1319">
          <cell r="A1319" t="str">
            <v>A6315</v>
          </cell>
          <cell r="B1319" t="e">
            <v>#N/A</v>
          </cell>
          <cell r="I1319" t="e">
            <v>#N/A</v>
          </cell>
          <cell r="J1319">
            <v>0</v>
          </cell>
          <cell r="K1319" t="e">
            <v>#N/A</v>
          </cell>
          <cell r="L1319" t="e">
            <v>#N/A</v>
          </cell>
          <cell r="M1319"/>
          <cell r="N1319"/>
        </row>
        <row r="1320">
          <cell r="A1320" t="str">
            <v>A6316</v>
          </cell>
          <cell r="B1320" t="e">
            <v>#N/A</v>
          </cell>
          <cell r="I1320" t="e">
            <v>#N/A</v>
          </cell>
          <cell r="J1320">
            <v>0</v>
          </cell>
          <cell r="K1320" t="e">
            <v>#N/A</v>
          </cell>
          <cell r="L1320" t="e">
            <v>#N/A</v>
          </cell>
          <cell r="M1320"/>
          <cell r="N1320"/>
        </row>
        <row r="1321">
          <cell r="A1321" t="str">
            <v>A6317</v>
          </cell>
          <cell r="B1321" t="e">
            <v>#N/A</v>
          </cell>
          <cell r="I1321" t="e">
            <v>#N/A</v>
          </cell>
          <cell r="J1321">
            <v>0</v>
          </cell>
          <cell r="K1321" t="e">
            <v>#N/A</v>
          </cell>
          <cell r="L1321" t="e">
            <v>#N/A</v>
          </cell>
          <cell r="M1321"/>
          <cell r="N1321"/>
        </row>
        <row r="1322">
          <cell r="A1322" t="str">
            <v>A6318</v>
          </cell>
          <cell r="B1322" t="e">
            <v>#N/A</v>
          </cell>
          <cell r="I1322" t="e">
            <v>#N/A</v>
          </cell>
          <cell r="J1322">
            <v>0</v>
          </cell>
          <cell r="K1322" t="e">
            <v>#N/A</v>
          </cell>
          <cell r="L1322" t="e">
            <v>#N/A</v>
          </cell>
          <cell r="M1322"/>
          <cell r="N1322"/>
        </row>
        <row r="1323">
          <cell r="A1323" t="str">
            <v>A6319</v>
          </cell>
          <cell r="B1323" t="e">
            <v>#N/A</v>
          </cell>
          <cell r="I1323" t="e">
            <v>#N/A</v>
          </cell>
          <cell r="J1323">
            <v>0</v>
          </cell>
          <cell r="K1323" t="e">
            <v>#N/A</v>
          </cell>
          <cell r="L1323" t="e">
            <v>#N/A</v>
          </cell>
          <cell r="M1323"/>
          <cell r="N1323"/>
        </row>
        <row r="1324">
          <cell r="A1324" t="str">
            <v>A6320</v>
          </cell>
          <cell r="B1324" t="e">
            <v>#N/A</v>
          </cell>
          <cell r="I1324" t="e">
            <v>#N/A</v>
          </cell>
          <cell r="J1324">
            <v>0</v>
          </cell>
          <cell r="K1324" t="e">
            <v>#N/A</v>
          </cell>
          <cell r="L1324" t="e">
            <v>#N/A</v>
          </cell>
          <cell r="M1324"/>
          <cell r="N1324"/>
        </row>
        <row r="1325">
          <cell r="A1325" t="str">
            <v>A6321</v>
          </cell>
          <cell r="B1325" t="e">
            <v>#N/A</v>
          </cell>
          <cell r="I1325" t="e">
            <v>#N/A</v>
          </cell>
          <cell r="J1325">
            <v>0</v>
          </cell>
          <cell r="K1325" t="e">
            <v>#N/A</v>
          </cell>
          <cell r="L1325" t="e">
            <v>#N/A</v>
          </cell>
          <cell r="M1325"/>
          <cell r="N1325"/>
        </row>
        <row r="1326">
          <cell r="A1326" t="str">
            <v>A6322</v>
          </cell>
          <cell r="B1326" t="e">
            <v>#N/A</v>
          </cell>
          <cell r="I1326" t="e">
            <v>#N/A</v>
          </cell>
          <cell r="J1326">
            <v>0</v>
          </cell>
          <cell r="K1326" t="e">
            <v>#N/A</v>
          </cell>
          <cell r="L1326" t="e">
            <v>#N/A</v>
          </cell>
          <cell r="M1326"/>
          <cell r="N1326"/>
        </row>
        <row r="1327">
          <cell r="A1327" t="str">
            <v>A6323</v>
          </cell>
          <cell r="B1327" t="e">
            <v>#N/A</v>
          </cell>
          <cell r="I1327" t="e">
            <v>#N/A</v>
          </cell>
          <cell r="J1327">
            <v>0</v>
          </cell>
          <cell r="K1327" t="e">
            <v>#N/A</v>
          </cell>
          <cell r="L1327" t="e">
            <v>#N/A</v>
          </cell>
          <cell r="M1327"/>
          <cell r="N1327"/>
        </row>
        <row r="1328">
          <cell r="A1328" t="str">
            <v>A6324</v>
          </cell>
          <cell r="B1328" t="e">
            <v>#N/A</v>
          </cell>
          <cell r="I1328" t="e">
            <v>#N/A</v>
          </cell>
          <cell r="J1328">
            <v>0</v>
          </cell>
          <cell r="K1328" t="e">
            <v>#N/A</v>
          </cell>
          <cell r="L1328" t="e">
            <v>#N/A</v>
          </cell>
          <cell r="M1328"/>
          <cell r="N1328"/>
        </row>
        <row r="1329">
          <cell r="A1329" t="str">
            <v>A6325</v>
          </cell>
          <cell r="B1329" t="e">
            <v>#N/A</v>
          </cell>
          <cell r="I1329" t="e">
            <v>#N/A</v>
          </cell>
          <cell r="J1329">
            <v>0</v>
          </cell>
          <cell r="K1329" t="e">
            <v>#N/A</v>
          </cell>
          <cell r="L1329" t="e">
            <v>#N/A</v>
          </cell>
          <cell r="M1329"/>
          <cell r="N1329"/>
        </row>
        <row r="1330">
          <cell r="A1330" t="str">
            <v>A6326</v>
          </cell>
          <cell r="B1330" t="e">
            <v>#N/A</v>
          </cell>
          <cell r="I1330" t="e">
            <v>#N/A</v>
          </cell>
          <cell r="J1330">
            <v>0</v>
          </cell>
          <cell r="K1330" t="e">
            <v>#N/A</v>
          </cell>
          <cell r="L1330" t="e">
            <v>#N/A</v>
          </cell>
          <cell r="M1330"/>
          <cell r="N1330"/>
        </row>
        <row r="1331">
          <cell r="A1331" t="str">
            <v>A6327</v>
          </cell>
          <cell r="B1331" t="e">
            <v>#N/A</v>
          </cell>
          <cell r="I1331" t="e">
            <v>#N/A</v>
          </cell>
          <cell r="J1331">
            <v>0</v>
          </cell>
          <cell r="K1331" t="e">
            <v>#N/A</v>
          </cell>
          <cell r="L1331" t="e">
            <v>#N/A</v>
          </cell>
          <cell r="M1331"/>
          <cell r="N1331"/>
        </row>
        <row r="1332">
          <cell r="A1332" t="str">
            <v>A6328</v>
          </cell>
          <cell r="B1332" t="e">
            <v>#N/A</v>
          </cell>
          <cell r="I1332" t="e">
            <v>#N/A</v>
          </cell>
          <cell r="J1332">
            <v>0</v>
          </cell>
          <cell r="K1332" t="e">
            <v>#N/A</v>
          </cell>
          <cell r="L1332" t="e">
            <v>#N/A</v>
          </cell>
          <cell r="M1332"/>
          <cell r="N1332"/>
        </row>
        <row r="1333">
          <cell r="A1333" t="str">
            <v>A6329</v>
          </cell>
          <cell r="B1333" t="e">
            <v>#N/A</v>
          </cell>
          <cell r="I1333" t="e">
            <v>#N/A</v>
          </cell>
          <cell r="J1333">
            <v>0</v>
          </cell>
          <cell r="K1333" t="e">
            <v>#N/A</v>
          </cell>
          <cell r="L1333" t="e">
            <v>#N/A</v>
          </cell>
          <cell r="M1333"/>
          <cell r="N1333"/>
        </row>
        <row r="1334">
          <cell r="A1334" t="str">
            <v>A6330</v>
          </cell>
          <cell r="B1334" t="e">
            <v>#N/A</v>
          </cell>
          <cell r="I1334" t="e">
            <v>#N/A</v>
          </cell>
          <cell r="J1334">
            <v>0</v>
          </cell>
          <cell r="K1334" t="e">
            <v>#N/A</v>
          </cell>
          <cell r="L1334" t="e">
            <v>#N/A</v>
          </cell>
          <cell r="M1334"/>
          <cell r="N1334"/>
        </row>
        <row r="1335">
          <cell r="A1335" t="str">
            <v>A6331</v>
          </cell>
          <cell r="B1335" t="e">
            <v>#N/A</v>
          </cell>
          <cell r="I1335" t="e">
            <v>#N/A</v>
          </cell>
          <cell r="J1335">
            <v>0</v>
          </cell>
          <cell r="K1335" t="e">
            <v>#N/A</v>
          </cell>
          <cell r="L1335" t="e">
            <v>#N/A</v>
          </cell>
          <cell r="M1335"/>
          <cell r="N1335"/>
        </row>
        <row r="1336">
          <cell r="A1336" t="str">
            <v>A6332</v>
          </cell>
          <cell r="B1336" t="e">
            <v>#N/A</v>
          </cell>
          <cell r="I1336" t="e">
            <v>#N/A</v>
          </cell>
          <cell r="J1336">
            <v>0</v>
          </cell>
          <cell r="K1336" t="e">
            <v>#N/A</v>
          </cell>
          <cell r="L1336" t="e">
            <v>#N/A</v>
          </cell>
          <cell r="M1336"/>
          <cell r="N1336"/>
        </row>
        <row r="1337">
          <cell r="A1337" t="str">
            <v>A6333</v>
          </cell>
          <cell r="B1337" t="e">
            <v>#N/A</v>
          </cell>
          <cell r="I1337" t="e">
            <v>#N/A</v>
          </cell>
          <cell r="J1337">
            <v>0</v>
          </cell>
          <cell r="K1337" t="e">
            <v>#N/A</v>
          </cell>
          <cell r="L1337" t="e">
            <v>#N/A</v>
          </cell>
          <cell r="M1337"/>
          <cell r="N1337"/>
        </row>
        <row r="1338">
          <cell r="A1338" t="str">
            <v>A6334</v>
          </cell>
          <cell r="B1338" t="e">
            <v>#N/A</v>
          </cell>
          <cell r="I1338" t="e">
            <v>#N/A</v>
          </cell>
          <cell r="J1338">
            <v>0</v>
          </cell>
          <cell r="K1338" t="e">
            <v>#N/A</v>
          </cell>
          <cell r="L1338" t="e">
            <v>#N/A</v>
          </cell>
          <cell r="M1338"/>
          <cell r="N1338"/>
        </row>
        <row r="1339">
          <cell r="A1339" t="str">
            <v>A6335</v>
          </cell>
          <cell r="B1339" t="e">
            <v>#N/A</v>
          </cell>
          <cell r="I1339" t="e">
            <v>#N/A</v>
          </cell>
          <cell r="J1339">
            <v>0</v>
          </cell>
          <cell r="K1339" t="e">
            <v>#N/A</v>
          </cell>
          <cell r="L1339" t="e">
            <v>#N/A</v>
          </cell>
          <cell r="M1339"/>
          <cell r="N1339"/>
        </row>
        <row r="1340">
          <cell r="A1340" t="str">
            <v>A6336</v>
          </cell>
          <cell r="B1340" t="e">
            <v>#N/A</v>
          </cell>
          <cell r="I1340" t="e">
            <v>#N/A</v>
          </cell>
          <cell r="J1340">
            <v>0</v>
          </cell>
          <cell r="K1340" t="e">
            <v>#N/A</v>
          </cell>
          <cell r="L1340" t="e">
            <v>#N/A</v>
          </cell>
          <cell r="M1340"/>
          <cell r="N1340"/>
        </row>
        <row r="1341">
          <cell r="A1341" t="str">
            <v>A6337</v>
          </cell>
          <cell r="B1341" t="e">
            <v>#N/A</v>
          </cell>
          <cell r="I1341" t="e">
            <v>#N/A</v>
          </cell>
          <cell r="J1341">
            <v>0</v>
          </cell>
          <cell r="K1341" t="e">
            <v>#N/A</v>
          </cell>
          <cell r="L1341" t="e">
            <v>#N/A</v>
          </cell>
          <cell r="M1341"/>
          <cell r="N1341"/>
        </row>
        <row r="1342">
          <cell r="A1342" t="str">
            <v>A6338</v>
          </cell>
          <cell r="B1342" t="e">
            <v>#N/A</v>
          </cell>
          <cell r="I1342" t="e">
            <v>#N/A</v>
          </cell>
          <cell r="J1342">
            <v>0</v>
          </cell>
          <cell r="K1342" t="e">
            <v>#N/A</v>
          </cell>
          <cell r="L1342" t="e">
            <v>#N/A</v>
          </cell>
          <cell r="M1342"/>
          <cell r="N1342"/>
        </row>
        <row r="1343">
          <cell r="A1343" t="str">
            <v>A6339</v>
          </cell>
          <cell r="B1343" t="e">
            <v>#N/A</v>
          </cell>
          <cell r="I1343" t="e">
            <v>#N/A</v>
          </cell>
          <cell r="J1343">
            <v>0</v>
          </cell>
          <cell r="K1343" t="e">
            <v>#N/A</v>
          </cell>
          <cell r="L1343" t="e">
            <v>#N/A</v>
          </cell>
          <cell r="M1343"/>
          <cell r="N1343"/>
        </row>
        <row r="1344">
          <cell r="A1344" t="str">
            <v>A6340</v>
          </cell>
          <cell r="B1344" t="e">
            <v>#N/A</v>
          </cell>
          <cell r="I1344" t="e">
            <v>#N/A</v>
          </cell>
          <cell r="J1344">
            <v>0</v>
          </cell>
          <cell r="K1344" t="e">
            <v>#N/A</v>
          </cell>
          <cell r="L1344" t="e">
            <v>#N/A</v>
          </cell>
          <cell r="M1344"/>
          <cell r="N1344"/>
        </row>
        <row r="1345">
          <cell r="A1345" t="str">
            <v>A6341</v>
          </cell>
          <cell r="B1345" t="e">
            <v>#N/A</v>
          </cell>
          <cell r="I1345" t="e">
            <v>#N/A</v>
          </cell>
          <cell r="J1345">
            <v>0</v>
          </cell>
          <cell r="K1345" t="e">
            <v>#N/A</v>
          </cell>
          <cell r="L1345" t="e">
            <v>#N/A</v>
          </cell>
          <cell r="M1345"/>
          <cell r="N1345"/>
        </row>
        <row r="1346">
          <cell r="A1346" t="str">
            <v>A6342</v>
          </cell>
          <cell r="B1346" t="e">
            <v>#N/A</v>
          </cell>
          <cell r="I1346" t="e">
            <v>#N/A</v>
          </cell>
          <cell r="J1346">
            <v>0</v>
          </cell>
          <cell r="K1346" t="e">
            <v>#N/A</v>
          </cell>
          <cell r="L1346" t="e">
            <v>#N/A</v>
          </cell>
          <cell r="M1346"/>
          <cell r="N1346"/>
        </row>
        <row r="1347">
          <cell r="A1347" t="str">
            <v>A6343</v>
          </cell>
          <cell r="B1347" t="e">
            <v>#N/A</v>
          </cell>
          <cell r="I1347" t="e">
            <v>#N/A</v>
          </cell>
          <cell r="J1347">
            <v>0</v>
          </cell>
          <cell r="K1347" t="e">
            <v>#N/A</v>
          </cell>
          <cell r="L1347" t="e">
            <v>#N/A</v>
          </cell>
          <cell r="M1347"/>
          <cell r="N1347"/>
        </row>
        <row r="1348">
          <cell r="A1348" t="str">
            <v>A6344</v>
          </cell>
          <cell r="B1348" t="e">
            <v>#N/A</v>
          </cell>
          <cell r="I1348" t="e">
            <v>#N/A</v>
          </cell>
          <cell r="J1348">
            <v>0</v>
          </cell>
          <cell r="K1348" t="e">
            <v>#N/A</v>
          </cell>
          <cell r="L1348" t="e">
            <v>#N/A</v>
          </cell>
          <cell r="M1348"/>
          <cell r="N1348"/>
        </row>
        <row r="1349">
          <cell r="A1349" t="str">
            <v>A6345</v>
          </cell>
          <cell r="B1349" t="e">
            <v>#N/A</v>
          </cell>
          <cell r="I1349" t="e">
            <v>#N/A</v>
          </cell>
          <cell r="J1349">
            <v>0</v>
          </cell>
          <cell r="K1349" t="e">
            <v>#N/A</v>
          </cell>
          <cell r="L1349" t="e">
            <v>#N/A</v>
          </cell>
          <cell r="M1349"/>
          <cell r="N1349"/>
        </row>
        <row r="1350">
          <cell r="A1350" t="str">
            <v>A6346</v>
          </cell>
          <cell r="B1350" t="e">
            <v>#N/A</v>
          </cell>
          <cell r="I1350" t="e">
            <v>#N/A</v>
          </cell>
          <cell r="J1350">
            <v>0</v>
          </cell>
          <cell r="K1350" t="e">
            <v>#N/A</v>
          </cell>
          <cell r="L1350" t="e">
            <v>#N/A</v>
          </cell>
          <cell r="M1350"/>
          <cell r="N1350"/>
        </row>
        <row r="1351">
          <cell r="A1351" t="str">
            <v>A6347</v>
          </cell>
          <cell r="B1351" t="e">
            <v>#N/A</v>
          </cell>
          <cell r="I1351" t="e">
            <v>#N/A</v>
          </cell>
          <cell r="J1351">
            <v>0</v>
          </cell>
          <cell r="K1351" t="e">
            <v>#N/A</v>
          </cell>
          <cell r="L1351" t="e">
            <v>#N/A</v>
          </cell>
          <cell r="M1351"/>
          <cell r="N1351"/>
        </row>
        <row r="1352">
          <cell r="A1352" t="str">
            <v>A6348</v>
          </cell>
          <cell r="B1352" t="e">
            <v>#N/A</v>
          </cell>
          <cell r="I1352" t="e">
            <v>#N/A</v>
          </cell>
          <cell r="J1352">
            <v>0</v>
          </cell>
          <cell r="K1352" t="e">
            <v>#N/A</v>
          </cell>
          <cell r="L1352" t="e">
            <v>#N/A</v>
          </cell>
          <cell r="M1352"/>
          <cell r="N1352"/>
        </row>
        <row r="1353">
          <cell r="A1353" t="str">
            <v>A6349</v>
          </cell>
          <cell r="B1353" t="e">
            <v>#N/A</v>
          </cell>
          <cell r="I1353" t="e">
            <v>#N/A</v>
          </cell>
          <cell r="J1353">
            <v>0</v>
          </cell>
          <cell r="K1353" t="e">
            <v>#N/A</v>
          </cell>
          <cell r="L1353" t="e">
            <v>#N/A</v>
          </cell>
          <cell r="M1353"/>
          <cell r="N1353"/>
        </row>
        <row r="1354">
          <cell r="A1354" t="str">
            <v>A6350</v>
          </cell>
          <cell r="B1354" t="e">
            <v>#N/A</v>
          </cell>
          <cell r="I1354" t="e">
            <v>#N/A</v>
          </cell>
          <cell r="J1354">
            <v>0</v>
          </cell>
          <cell r="K1354" t="e">
            <v>#N/A</v>
          </cell>
          <cell r="L1354" t="e">
            <v>#N/A</v>
          </cell>
          <cell r="M1354"/>
          <cell r="N1354"/>
        </row>
        <row r="1355">
          <cell r="A1355" t="str">
            <v>A6351</v>
          </cell>
          <cell r="B1355" t="e">
            <v>#N/A</v>
          </cell>
          <cell r="I1355" t="e">
            <v>#N/A</v>
          </cell>
          <cell r="J1355">
            <v>0</v>
          </cell>
          <cell r="K1355" t="e">
            <v>#N/A</v>
          </cell>
          <cell r="L1355" t="e">
            <v>#N/A</v>
          </cell>
          <cell r="M1355"/>
          <cell r="N1355"/>
        </row>
        <row r="1356">
          <cell r="A1356" t="str">
            <v>A6352</v>
          </cell>
          <cell r="B1356" t="e">
            <v>#N/A</v>
          </cell>
          <cell r="I1356" t="e">
            <v>#N/A</v>
          </cell>
          <cell r="J1356">
            <v>0</v>
          </cell>
          <cell r="K1356" t="e">
            <v>#N/A</v>
          </cell>
          <cell r="L1356" t="e">
            <v>#N/A</v>
          </cell>
          <cell r="M1356"/>
          <cell r="N1356"/>
        </row>
        <row r="1357">
          <cell r="A1357" t="str">
            <v>A6353</v>
          </cell>
          <cell r="B1357" t="e">
            <v>#N/A</v>
          </cell>
          <cell r="I1357" t="e">
            <v>#N/A</v>
          </cell>
          <cell r="J1357">
            <v>0</v>
          </cell>
          <cell r="K1357" t="e">
            <v>#N/A</v>
          </cell>
          <cell r="L1357" t="e">
            <v>#N/A</v>
          </cell>
          <cell r="M1357"/>
          <cell r="N1357"/>
        </row>
        <row r="1358">
          <cell r="A1358" t="str">
            <v>A6354</v>
          </cell>
          <cell r="B1358" t="e">
            <v>#N/A</v>
          </cell>
          <cell r="I1358" t="e">
            <v>#N/A</v>
          </cell>
          <cell r="J1358">
            <v>0</v>
          </cell>
          <cell r="K1358" t="e">
            <v>#N/A</v>
          </cell>
          <cell r="L1358" t="e">
            <v>#N/A</v>
          </cell>
          <cell r="M1358"/>
          <cell r="N1358"/>
        </row>
        <row r="1359">
          <cell r="A1359" t="str">
            <v>A6355</v>
          </cell>
          <cell r="B1359" t="e">
            <v>#N/A</v>
          </cell>
          <cell r="I1359" t="e">
            <v>#N/A</v>
          </cell>
          <cell r="J1359">
            <v>0</v>
          </cell>
          <cell r="K1359" t="e">
            <v>#N/A</v>
          </cell>
          <cell r="L1359" t="e">
            <v>#N/A</v>
          </cell>
          <cell r="M1359"/>
          <cell r="N1359"/>
        </row>
        <row r="1360">
          <cell r="A1360" t="str">
            <v>A6356</v>
          </cell>
          <cell r="B1360" t="e">
            <v>#N/A</v>
          </cell>
          <cell r="I1360" t="e">
            <v>#N/A</v>
          </cell>
          <cell r="J1360">
            <v>0</v>
          </cell>
          <cell r="K1360" t="e">
            <v>#N/A</v>
          </cell>
          <cell r="L1360" t="e">
            <v>#N/A</v>
          </cell>
          <cell r="M1360"/>
          <cell r="N1360"/>
        </row>
        <row r="1361">
          <cell r="A1361" t="str">
            <v>A6357</v>
          </cell>
          <cell r="B1361" t="e">
            <v>#N/A</v>
          </cell>
          <cell r="I1361" t="e">
            <v>#N/A</v>
          </cell>
          <cell r="J1361">
            <v>0</v>
          </cell>
          <cell r="K1361" t="e">
            <v>#N/A</v>
          </cell>
          <cell r="L1361" t="e">
            <v>#N/A</v>
          </cell>
          <cell r="M1361"/>
          <cell r="N1361"/>
        </row>
        <row r="1362">
          <cell r="A1362" t="str">
            <v>A6358</v>
          </cell>
          <cell r="B1362" t="e">
            <v>#N/A</v>
          </cell>
          <cell r="I1362" t="e">
            <v>#N/A</v>
          </cell>
          <cell r="J1362">
            <v>0</v>
          </cell>
          <cell r="K1362" t="e">
            <v>#N/A</v>
          </cell>
          <cell r="L1362" t="e">
            <v>#N/A</v>
          </cell>
          <cell r="M1362"/>
          <cell r="N1362"/>
        </row>
        <row r="1363">
          <cell r="A1363" t="str">
            <v>A6359</v>
          </cell>
          <cell r="B1363" t="e">
            <v>#N/A</v>
          </cell>
          <cell r="I1363" t="e">
            <v>#N/A</v>
          </cell>
          <cell r="J1363">
            <v>0</v>
          </cell>
          <cell r="K1363" t="e">
            <v>#N/A</v>
          </cell>
          <cell r="L1363" t="e">
            <v>#N/A</v>
          </cell>
          <cell r="M1363"/>
          <cell r="N1363"/>
        </row>
        <row r="1364">
          <cell r="A1364" t="str">
            <v>A6360</v>
          </cell>
          <cell r="B1364" t="e">
            <v>#N/A</v>
          </cell>
          <cell r="I1364" t="e">
            <v>#N/A</v>
          </cell>
          <cell r="J1364">
            <v>0</v>
          </cell>
          <cell r="K1364" t="e">
            <v>#N/A</v>
          </cell>
          <cell r="L1364" t="e">
            <v>#N/A</v>
          </cell>
          <cell r="M1364"/>
          <cell r="N1364"/>
        </row>
        <row r="1365">
          <cell r="A1365" t="str">
            <v>A6361</v>
          </cell>
          <cell r="B1365" t="e">
            <v>#N/A</v>
          </cell>
          <cell r="I1365" t="e">
            <v>#N/A</v>
          </cell>
          <cell r="J1365">
            <v>0</v>
          </cell>
          <cell r="K1365" t="e">
            <v>#N/A</v>
          </cell>
          <cell r="L1365" t="e">
            <v>#N/A</v>
          </cell>
          <cell r="M1365"/>
          <cell r="N1365"/>
        </row>
        <row r="1366">
          <cell r="A1366" t="str">
            <v>A6362</v>
          </cell>
          <cell r="B1366" t="e">
            <v>#N/A</v>
          </cell>
          <cell r="I1366" t="e">
            <v>#N/A</v>
          </cell>
          <cell r="J1366">
            <v>0</v>
          </cell>
          <cell r="K1366" t="e">
            <v>#N/A</v>
          </cell>
          <cell r="L1366" t="e">
            <v>#N/A</v>
          </cell>
          <cell r="M1366"/>
          <cell r="N1366"/>
        </row>
        <row r="1367">
          <cell r="A1367" t="str">
            <v>A6363</v>
          </cell>
          <cell r="B1367" t="e">
            <v>#N/A</v>
          </cell>
          <cell r="I1367" t="e">
            <v>#N/A</v>
          </cell>
          <cell r="J1367">
            <v>0</v>
          </cell>
          <cell r="K1367" t="e">
            <v>#N/A</v>
          </cell>
          <cell r="L1367" t="e">
            <v>#N/A</v>
          </cell>
          <cell r="M1367"/>
          <cell r="N1367"/>
        </row>
        <row r="1368">
          <cell r="A1368" t="str">
            <v>A6364</v>
          </cell>
          <cell r="B1368" t="e">
            <v>#N/A</v>
          </cell>
          <cell r="I1368" t="e">
            <v>#N/A</v>
          </cell>
          <cell r="J1368">
            <v>0</v>
          </cell>
          <cell r="K1368" t="e">
            <v>#N/A</v>
          </cell>
          <cell r="L1368" t="e">
            <v>#N/A</v>
          </cell>
          <cell r="M1368"/>
          <cell r="N1368"/>
        </row>
        <row r="1369">
          <cell r="A1369" t="str">
            <v>A6365</v>
          </cell>
          <cell r="B1369" t="e">
            <v>#N/A</v>
          </cell>
          <cell r="I1369" t="e">
            <v>#N/A</v>
          </cell>
          <cell r="J1369">
            <v>0</v>
          </cell>
          <cell r="K1369" t="e">
            <v>#N/A</v>
          </cell>
          <cell r="L1369" t="e">
            <v>#N/A</v>
          </cell>
          <cell r="M1369"/>
          <cell r="N1369"/>
        </row>
        <row r="1370">
          <cell r="A1370" t="str">
            <v>A6366</v>
          </cell>
          <cell r="B1370" t="e">
            <v>#N/A</v>
          </cell>
          <cell r="I1370" t="e">
            <v>#N/A</v>
          </cell>
          <cell r="J1370">
            <v>0</v>
          </cell>
          <cell r="K1370" t="e">
            <v>#N/A</v>
          </cell>
          <cell r="L1370" t="e">
            <v>#N/A</v>
          </cell>
          <cell r="M1370"/>
          <cell r="N1370"/>
        </row>
        <row r="1371">
          <cell r="A1371" t="str">
            <v>A6367</v>
          </cell>
          <cell r="B1371" t="e">
            <v>#N/A</v>
          </cell>
          <cell r="I1371" t="e">
            <v>#N/A</v>
          </cell>
          <cell r="J1371">
            <v>0</v>
          </cell>
          <cell r="K1371" t="e">
            <v>#N/A</v>
          </cell>
          <cell r="L1371" t="e">
            <v>#N/A</v>
          </cell>
          <cell r="M1371"/>
          <cell r="N1371"/>
        </row>
        <row r="1372">
          <cell r="A1372" t="str">
            <v>A6368</v>
          </cell>
          <cell r="B1372" t="e">
            <v>#N/A</v>
          </cell>
          <cell r="I1372" t="e">
            <v>#N/A</v>
          </cell>
          <cell r="J1372">
            <v>0</v>
          </cell>
          <cell r="K1372" t="e">
            <v>#N/A</v>
          </cell>
          <cell r="L1372" t="e">
            <v>#N/A</v>
          </cell>
          <cell r="M1372"/>
          <cell r="N1372"/>
        </row>
        <row r="1373">
          <cell r="A1373" t="str">
            <v>A6369</v>
          </cell>
          <cell r="B1373" t="e">
            <v>#N/A</v>
          </cell>
          <cell r="I1373" t="e">
            <v>#N/A</v>
          </cell>
          <cell r="J1373">
            <v>0</v>
          </cell>
          <cell r="K1373" t="e">
            <v>#N/A</v>
          </cell>
          <cell r="L1373" t="e">
            <v>#N/A</v>
          </cell>
          <cell r="M1373"/>
          <cell r="N1373"/>
        </row>
        <row r="1374">
          <cell r="A1374" t="str">
            <v>A6370</v>
          </cell>
          <cell r="B1374" t="e">
            <v>#N/A</v>
          </cell>
          <cell r="I1374" t="e">
            <v>#N/A</v>
          </cell>
          <cell r="J1374">
            <v>0</v>
          </cell>
          <cell r="K1374" t="e">
            <v>#N/A</v>
          </cell>
          <cell r="L1374" t="e">
            <v>#N/A</v>
          </cell>
          <cell r="M1374"/>
          <cell r="N1374"/>
        </row>
        <row r="1375">
          <cell r="A1375" t="str">
            <v>A6371</v>
          </cell>
          <cell r="B1375" t="e">
            <v>#N/A</v>
          </cell>
          <cell r="I1375" t="e">
            <v>#N/A</v>
          </cell>
          <cell r="J1375">
            <v>0</v>
          </cell>
          <cell r="K1375" t="e">
            <v>#N/A</v>
          </cell>
          <cell r="L1375" t="e">
            <v>#N/A</v>
          </cell>
          <cell r="M1375"/>
          <cell r="N1375"/>
        </row>
        <row r="1376">
          <cell r="A1376" t="str">
            <v>A6372</v>
          </cell>
          <cell r="B1376" t="e">
            <v>#N/A</v>
          </cell>
          <cell r="I1376" t="e">
            <v>#N/A</v>
          </cell>
          <cell r="J1376">
            <v>0</v>
          </cell>
          <cell r="K1376" t="e">
            <v>#N/A</v>
          </cell>
          <cell r="L1376" t="e">
            <v>#N/A</v>
          </cell>
          <cell r="M1376"/>
          <cell r="N1376"/>
        </row>
        <row r="1377">
          <cell r="A1377" t="str">
            <v>A6373</v>
          </cell>
          <cell r="B1377" t="e">
            <v>#N/A</v>
          </cell>
          <cell r="I1377" t="e">
            <v>#N/A</v>
          </cell>
          <cell r="J1377">
            <v>0</v>
          </cell>
          <cell r="K1377" t="e">
            <v>#N/A</v>
          </cell>
          <cell r="L1377" t="e">
            <v>#N/A</v>
          </cell>
          <cell r="M1377"/>
          <cell r="N1377"/>
        </row>
        <row r="1378">
          <cell r="A1378" t="str">
            <v>A6374</v>
          </cell>
          <cell r="B1378" t="e">
            <v>#N/A</v>
          </cell>
          <cell r="I1378" t="e">
            <v>#N/A</v>
          </cell>
          <cell r="J1378">
            <v>0</v>
          </cell>
          <cell r="K1378" t="e">
            <v>#N/A</v>
          </cell>
          <cell r="L1378" t="e">
            <v>#N/A</v>
          </cell>
          <cell r="M1378"/>
          <cell r="N1378"/>
        </row>
        <row r="1379">
          <cell r="A1379" t="str">
            <v>A6375</v>
          </cell>
          <cell r="B1379" t="e">
            <v>#N/A</v>
          </cell>
          <cell r="I1379" t="e">
            <v>#N/A</v>
          </cell>
          <cell r="J1379">
            <v>0</v>
          </cell>
          <cell r="K1379" t="e">
            <v>#N/A</v>
          </cell>
          <cell r="L1379" t="e">
            <v>#N/A</v>
          </cell>
          <cell r="M1379"/>
          <cell r="N1379"/>
        </row>
        <row r="1380">
          <cell r="A1380" t="str">
            <v>A6376</v>
          </cell>
          <cell r="B1380" t="e">
            <v>#N/A</v>
          </cell>
          <cell r="I1380" t="e">
            <v>#N/A</v>
          </cell>
          <cell r="J1380">
            <v>0</v>
          </cell>
          <cell r="K1380" t="e">
            <v>#N/A</v>
          </cell>
          <cell r="L1380" t="e">
            <v>#N/A</v>
          </cell>
          <cell r="M1380"/>
          <cell r="N1380"/>
        </row>
        <row r="1381">
          <cell r="A1381" t="str">
            <v>A6377</v>
          </cell>
          <cell r="B1381" t="e">
            <v>#N/A</v>
          </cell>
          <cell r="I1381" t="e">
            <v>#N/A</v>
          </cell>
          <cell r="J1381">
            <v>0</v>
          </cell>
          <cell r="K1381" t="e">
            <v>#N/A</v>
          </cell>
          <cell r="L1381" t="e">
            <v>#N/A</v>
          </cell>
          <cell r="M1381"/>
          <cell r="N1381"/>
        </row>
        <row r="1382">
          <cell r="A1382" t="str">
            <v>A6378</v>
          </cell>
          <cell r="B1382" t="e">
            <v>#N/A</v>
          </cell>
          <cell r="I1382" t="e">
            <v>#N/A</v>
          </cell>
          <cell r="J1382">
            <v>0</v>
          </cell>
          <cell r="K1382" t="e">
            <v>#N/A</v>
          </cell>
          <cell r="L1382" t="e">
            <v>#N/A</v>
          </cell>
          <cell r="M1382"/>
          <cell r="N1382"/>
        </row>
        <row r="1383">
          <cell r="A1383" t="str">
            <v>A6379</v>
          </cell>
          <cell r="B1383" t="e">
            <v>#N/A</v>
          </cell>
          <cell r="I1383" t="e">
            <v>#N/A</v>
          </cell>
          <cell r="J1383">
            <v>0</v>
          </cell>
          <cell r="K1383" t="e">
            <v>#N/A</v>
          </cell>
          <cell r="L1383" t="e">
            <v>#N/A</v>
          </cell>
          <cell r="M1383"/>
          <cell r="N1383"/>
        </row>
        <row r="1384">
          <cell r="A1384" t="str">
            <v>A6380</v>
          </cell>
          <cell r="B1384" t="e">
            <v>#N/A</v>
          </cell>
          <cell r="I1384" t="e">
            <v>#N/A</v>
          </cell>
          <cell r="J1384">
            <v>0</v>
          </cell>
          <cell r="K1384" t="e">
            <v>#N/A</v>
          </cell>
          <cell r="L1384" t="e">
            <v>#N/A</v>
          </cell>
          <cell r="M1384"/>
          <cell r="N1384"/>
        </row>
        <row r="1385">
          <cell r="A1385" t="str">
            <v>A6381</v>
          </cell>
          <cell r="B1385" t="e">
            <v>#N/A</v>
          </cell>
          <cell r="I1385" t="e">
            <v>#N/A</v>
          </cell>
          <cell r="J1385">
            <v>0</v>
          </cell>
          <cell r="K1385" t="e">
            <v>#N/A</v>
          </cell>
          <cell r="L1385" t="e">
            <v>#N/A</v>
          </cell>
          <cell r="M1385"/>
          <cell r="N1385"/>
        </row>
        <row r="1386">
          <cell r="A1386" t="str">
            <v>A6382</v>
          </cell>
          <cell r="B1386" t="e">
            <v>#N/A</v>
          </cell>
          <cell r="I1386" t="e">
            <v>#N/A</v>
          </cell>
          <cell r="J1386">
            <v>0</v>
          </cell>
          <cell r="K1386" t="e">
            <v>#N/A</v>
          </cell>
          <cell r="L1386" t="e">
            <v>#N/A</v>
          </cell>
          <cell r="M1386"/>
          <cell r="N1386"/>
        </row>
        <row r="1387">
          <cell r="A1387" t="str">
            <v>A6383</v>
          </cell>
          <cell r="B1387" t="e">
            <v>#N/A</v>
          </cell>
          <cell r="I1387" t="e">
            <v>#N/A</v>
          </cell>
          <cell r="J1387">
            <v>0</v>
          </cell>
          <cell r="K1387" t="e">
            <v>#N/A</v>
          </cell>
          <cell r="L1387" t="e">
            <v>#N/A</v>
          </cell>
          <cell r="M1387"/>
          <cell r="N1387"/>
        </row>
        <row r="1388">
          <cell r="A1388" t="str">
            <v>A6384</v>
          </cell>
          <cell r="B1388" t="e">
            <v>#N/A</v>
          </cell>
          <cell r="I1388" t="e">
            <v>#N/A</v>
          </cell>
          <cell r="J1388">
            <v>0</v>
          </cell>
          <cell r="K1388" t="e">
            <v>#N/A</v>
          </cell>
          <cell r="L1388" t="e">
            <v>#N/A</v>
          </cell>
          <cell r="M1388"/>
          <cell r="N1388"/>
        </row>
        <row r="1389">
          <cell r="A1389" t="str">
            <v>A6385</v>
          </cell>
          <cell r="B1389" t="e">
            <v>#N/A</v>
          </cell>
          <cell r="I1389" t="e">
            <v>#N/A</v>
          </cell>
          <cell r="J1389">
            <v>0</v>
          </cell>
          <cell r="K1389" t="e">
            <v>#N/A</v>
          </cell>
          <cell r="L1389" t="e">
            <v>#N/A</v>
          </cell>
          <cell r="M1389"/>
          <cell r="N1389"/>
        </row>
        <row r="1390">
          <cell r="A1390" t="str">
            <v>A6386</v>
          </cell>
          <cell r="B1390" t="e">
            <v>#N/A</v>
          </cell>
          <cell r="I1390" t="e">
            <v>#N/A</v>
          </cell>
          <cell r="J1390">
            <v>0</v>
          </cell>
          <cell r="K1390" t="e">
            <v>#N/A</v>
          </cell>
          <cell r="L1390" t="e">
            <v>#N/A</v>
          </cell>
          <cell r="M1390"/>
          <cell r="N1390"/>
        </row>
        <row r="1391">
          <cell r="A1391" t="str">
            <v>A6387</v>
          </cell>
          <cell r="B1391" t="e">
            <v>#N/A</v>
          </cell>
          <cell r="I1391" t="e">
            <v>#N/A</v>
          </cell>
          <cell r="J1391">
            <v>0</v>
          </cell>
          <cell r="K1391" t="e">
            <v>#N/A</v>
          </cell>
          <cell r="L1391" t="e">
            <v>#N/A</v>
          </cell>
          <cell r="M1391"/>
          <cell r="N1391"/>
        </row>
        <row r="1392">
          <cell r="A1392" t="str">
            <v>A6388</v>
          </cell>
          <cell r="B1392" t="e">
            <v>#N/A</v>
          </cell>
          <cell r="I1392" t="e">
            <v>#N/A</v>
          </cell>
          <cell r="J1392">
            <v>0</v>
          </cell>
          <cell r="K1392" t="e">
            <v>#N/A</v>
          </cell>
          <cell r="L1392" t="e">
            <v>#N/A</v>
          </cell>
          <cell r="M1392"/>
          <cell r="N1392"/>
        </row>
        <row r="1393">
          <cell r="A1393" t="str">
            <v>A6389</v>
          </cell>
          <cell r="B1393" t="e">
            <v>#N/A</v>
          </cell>
          <cell r="I1393" t="e">
            <v>#N/A</v>
          </cell>
          <cell r="J1393">
            <v>0</v>
          </cell>
          <cell r="K1393" t="e">
            <v>#N/A</v>
          </cell>
          <cell r="L1393" t="e">
            <v>#N/A</v>
          </cell>
          <cell r="M1393"/>
          <cell r="N1393"/>
        </row>
        <row r="1394">
          <cell r="A1394" t="str">
            <v>A6390</v>
          </cell>
          <cell r="B1394" t="e">
            <v>#N/A</v>
          </cell>
          <cell r="I1394" t="e">
            <v>#N/A</v>
          </cell>
          <cell r="J1394">
            <v>0</v>
          </cell>
          <cell r="K1394" t="e">
            <v>#N/A</v>
          </cell>
          <cell r="L1394" t="e">
            <v>#N/A</v>
          </cell>
          <cell r="M1394"/>
          <cell r="N1394"/>
        </row>
        <row r="1395">
          <cell r="A1395" t="str">
            <v>A6391</v>
          </cell>
          <cell r="B1395" t="e">
            <v>#N/A</v>
          </cell>
          <cell r="I1395" t="e">
            <v>#N/A</v>
          </cell>
          <cell r="J1395">
            <v>0</v>
          </cell>
          <cell r="K1395" t="e">
            <v>#N/A</v>
          </cell>
          <cell r="L1395" t="e">
            <v>#N/A</v>
          </cell>
          <cell r="M1395"/>
          <cell r="N1395"/>
        </row>
        <row r="1396">
          <cell r="A1396" t="str">
            <v>A6392</v>
          </cell>
          <cell r="B1396" t="e">
            <v>#N/A</v>
          </cell>
          <cell r="I1396" t="e">
            <v>#N/A</v>
          </cell>
          <cell r="J1396">
            <v>0</v>
          </cell>
          <cell r="K1396" t="e">
            <v>#N/A</v>
          </cell>
          <cell r="L1396" t="e">
            <v>#N/A</v>
          </cell>
          <cell r="M1396"/>
          <cell r="N1396"/>
        </row>
        <row r="1397">
          <cell r="A1397" t="str">
            <v>A6393</v>
          </cell>
          <cell r="B1397" t="e">
            <v>#N/A</v>
          </cell>
          <cell r="I1397" t="e">
            <v>#N/A</v>
          </cell>
          <cell r="J1397">
            <v>0</v>
          </cell>
          <cell r="K1397" t="e">
            <v>#N/A</v>
          </cell>
          <cell r="L1397" t="e">
            <v>#N/A</v>
          </cell>
          <cell r="M1397"/>
          <cell r="N1397"/>
        </row>
        <row r="1398">
          <cell r="A1398" t="str">
            <v>A6394</v>
          </cell>
          <cell r="B1398" t="e">
            <v>#N/A</v>
          </cell>
          <cell r="I1398" t="e">
            <v>#N/A</v>
          </cell>
          <cell r="J1398">
            <v>0</v>
          </cell>
          <cell r="K1398" t="e">
            <v>#N/A</v>
          </cell>
          <cell r="L1398" t="e">
            <v>#N/A</v>
          </cell>
          <cell r="M1398"/>
          <cell r="N1398"/>
        </row>
        <row r="1399">
          <cell r="A1399" t="str">
            <v>A6395</v>
          </cell>
          <cell r="B1399" t="e">
            <v>#N/A</v>
          </cell>
          <cell r="I1399" t="e">
            <v>#N/A</v>
          </cell>
          <cell r="J1399">
            <v>0</v>
          </cell>
          <cell r="K1399" t="e">
            <v>#N/A</v>
          </cell>
          <cell r="L1399" t="e">
            <v>#N/A</v>
          </cell>
          <cell r="M1399"/>
          <cell r="N1399"/>
        </row>
        <row r="1400">
          <cell r="A1400" t="str">
            <v>A6396</v>
          </cell>
          <cell r="B1400" t="e">
            <v>#N/A</v>
          </cell>
          <cell r="I1400" t="e">
            <v>#N/A</v>
          </cell>
          <cell r="J1400">
            <v>0</v>
          </cell>
          <cell r="K1400" t="e">
            <v>#N/A</v>
          </cell>
          <cell r="L1400" t="e">
            <v>#N/A</v>
          </cell>
          <cell r="M1400"/>
          <cell r="N1400"/>
        </row>
        <row r="1401">
          <cell r="A1401" t="str">
            <v>A6397</v>
          </cell>
          <cell r="B1401" t="e">
            <v>#N/A</v>
          </cell>
          <cell r="I1401" t="e">
            <v>#N/A</v>
          </cell>
          <cell r="J1401">
            <v>0</v>
          </cell>
          <cell r="K1401" t="e">
            <v>#N/A</v>
          </cell>
          <cell r="L1401" t="e">
            <v>#N/A</v>
          </cell>
          <cell r="M1401"/>
          <cell r="N1401"/>
        </row>
        <row r="1402">
          <cell r="A1402" t="str">
            <v>A6398</v>
          </cell>
          <cell r="B1402" t="e">
            <v>#N/A</v>
          </cell>
          <cell r="I1402" t="e">
            <v>#N/A</v>
          </cell>
          <cell r="J1402">
            <v>0</v>
          </cell>
          <cell r="K1402" t="e">
            <v>#N/A</v>
          </cell>
          <cell r="L1402" t="e">
            <v>#N/A</v>
          </cell>
          <cell r="M1402"/>
          <cell r="N1402"/>
        </row>
        <row r="1403">
          <cell r="A1403" t="str">
            <v>A6399</v>
          </cell>
          <cell r="B1403" t="e">
            <v>#N/A</v>
          </cell>
          <cell r="I1403" t="e">
            <v>#N/A</v>
          </cell>
          <cell r="J1403">
            <v>0</v>
          </cell>
          <cell r="K1403" t="e">
            <v>#N/A</v>
          </cell>
          <cell r="L1403" t="e">
            <v>#N/A</v>
          </cell>
          <cell r="M1403"/>
          <cell r="N1403"/>
        </row>
        <row r="1404">
          <cell r="A1404" t="str">
            <v>A6400</v>
          </cell>
          <cell r="B1404" t="e">
            <v>#N/A</v>
          </cell>
          <cell r="I1404" t="e">
            <v>#N/A</v>
          </cell>
          <cell r="J1404">
            <v>0</v>
          </cell>
          <cell r="K1404" t="e">
            <v>#N/A</v>
          </cell>
          <cell r="L1404" t="e">
            <v>#N/A</v>
          </cell>
          <cell r="M1404"/>
          <cell r="N1404"/>
        </row>
        <row r="1405">
          <cell r="A1405" t="str">
            <v>A6401</v>
          </cell>
          <cell r="B1405" t="e">
            <v>#N/A</v>
          </cell>
          <cell r="I1405" t="e">
            <v>#N/A</v>
          </cell>
          <cell r="J1405">
            <v>0</v>
          </cell>
          <cell r="K1405" t="e">
            <v>#N/A</v>
          </cell>
          <cell r="L1405" t="e">
            <v>#N/A</v>
          </cell>
          <cell r="M1405"/>
          <cell r="N1405"/>
        </row>
        <row r="1406">
          <cell r="A1406" t="str">
            <v>A6402</v>
          </cell>
          <cell r="B1406" t="e">
            <v>#N/A</v>
          </cell>
          <cell r="I1406" t="e">
            <v>#N/A</v>
          </cell>
          <cell r="J1406">
            <v>0</v>
          </cell>
          <cell r="K1406" t="e">
            <v>#N/A</v>
          </cell>
          <cell r="L1406" t="e">
            <v>#N/A</v>
          </cell>
          <cell r="M1406"/>
          <cell r="N1406"/>
        </row>
        <row r="1407">
          <cell r="A1407" t="str">
            <v>A6403</v>
          </cell>
          <cell r="B1407" t="e">
            <v>#N/A</v>
          </cell>
          <cell r="I1407" t="e">
            <v>#N/A</v>
          </cell>
          <cell r="J1407">
            <v>0</v>
          </cell>
          <cell r="K1407" t="e">
            <v>#N/A</v>
          </cell>
          <cell r="L1407" t="e">
            <v>#N/A</v>
          </cell>
          <cell r="M1407"/>
          <cell r="N1407"/>
        </row>
        <row r="1408">
          <cell r="A1408" t="str">
            <v>A6404</v>
          </cell>
          <cell r="B1408" t="e">
            <v>#N/A</v>
          </cell>
          <cell r="I1408" t="e">
            <v>#N/A</v>
          </cell>
          <cell r="J1408">
            <v>0</v>
          </cell>
          <cell r="K1408" t="e">
            <v>#N/A</v>
          </cell>
          <cell r="L1408" t="e">
            <v>#N/A</v>
          </cell>
          <cell r="M1408"/>
          <cell r="N1408"/>
        </row>
        <row r="1409">
          <cell r="A1409" t="str">
            <v>A6405</v>
          </cell>
          <cell r="B1409" t="e">
            <v>#N/A</v>
          </cell>
          <cell r="I1409" t="e">
            <v>#N/A</v>
          </cell>
          <cell r="J1409">
            <v>0</v>
          </cell>
          <cell r="K1409" t="e">
            <v>#N/A</v>
          </cell>
          <cell r="L1409" t="e">
            <v>#N/A</v>
          </cell>
          <cell r="M1409"/>
          <cell r="N1409"/>
        </row>
        <row r="1410">
          <cell r="A1410" t="str">
            <v>A6406</v>
          </cell>
          <cell r="B1410" t="e">
            <v>#N/A</v>
          </cell>
          <cell r="I1410" t="e">
            <v>#N/A</v>
          </cell>
          <cell r="J1410">
            <v>0</v>
          </cell>
          <cell r="K1410" t="e">
            <v>#N/A</v>
          </cell>
          <cell r="L1410" t="e">
            <v>#N/A</v>
          </cell>
          <cell r="M1410"/>
          <cell r="N1410"/>
        </row>
        <row r="1411">
          <cell r="A1411" t="str">
            <v>A6407</v>
          </cell>
          <cell r="B1411" t="e">
            <v>#N/A</v>
          </cell>
          <cell r="I1411" t="e">
            <v>#N/A</v>
          </cell>
          <cell r="J1411">
            <v>0</v>
          </cell>
          <cell r="K1411" t="e">
            <v>#N/A</v>
          </cell>
          <cell r="L1411" t="e">
            <v>#N/A</v>
          </cell>
          <cell r="M1411"/>
          <cell r="N1411"/>
        </row>
        <row r="1412">
          <cell r="A1412" t="str">
            <v>A6408</v>
          </cell>
          <cell r="B1412" t="e">
            <v>#N/A</v>
          </cell>
          <cell r="I1412" t="e">
            <v>#N/A</v>
          </cell>
          <cell r="J1412">
            <v>0</v>
          </cell>
          <cell r="K1412" t="e">
            <v>#N/A</v>
          </cell>
          <cell r="L1412" t="e">
            <v>#N/A</v>
          </cell>
          <cell r="M1412"/>
          <cell r="N1412"/>
        </row>
        <row r="1413">
          <cell r="A1413" t="str">
            <v>A6409</v>
          </cell>
          <cell r="B1413" t="e">
            <v>#N/A</v>
          </cell>
          <cell r="I1413" t="e">
            <v>#N/A</v>
          </cell>
          <cell r="J1413">
            <v>0</v>
          </cell>
          <cell r="K1413" t="e">
            <v>#N/A</v>
          </cell>
          <cell r="L1413" t="e">
            <v>#N/A</v>
          </cell>
          <cell r="M1413"/>
          <cell r="N1413"/>
        </row>
        <row r="1414">
          <cell r="A1414" t="str">
            <v>A6410</v>
          </cell>
          <cell r="B1414" t="e">
            <v>#N/A</v>
          </cell>
          <cell r="I1414" t="e">
            <v>#N/A</v>
          </cell>
          <cell r="J1414">
            <v>0</v>
          </cell>
          <cell r="K1414" t="e">
            <v>#N/A</v>
          </cell>
          <cell r="L1414" t="e">
            <v>#N/A</v>
          </cell>
          <cell r="M1414"/>
          <cell r="N1414"/>
        </row>
        <row r="1415">
          <cell r="A1415" t="str">
            <v>A6411</v>
          </cell>
          <cell r="B1415" t="e">
            <v>#N/A</v>
          </cell>
          <cell r="I1415" t="e">
            <v>#N/A</v>
          </cell>
          <cell r="J1415">
            <v>0</v>
          </cell>
          <cell r="K1415" t="e">
            <v>#N/A</v>
          </cell>
          <cell r="L1415" t="e">
            <v>#N/A</v>
          </cell>
          <cell r="M1415"/>
          <cell r="N1415"/>
        </row>
        <row r="1416">
          <cell r="A1416" t="str">
            <v>A6412</v>
          </cell>
          <cell r="B1416" t="e">
            <v>#N/A</v>
          </cell>
          <cell r="I1416" t="e">
            <v>#N/A</v>
          </cell>
          <cell r="J1416">
            <v>0</v>
          </cell>
          <cell r="K1416" t="e">
            <v>#N/A</v>
          </cell>
          <cell r="L1416" t="e">
            <v>#N/A</v>
          </cell>
          <cell r="M1416"/>
          <cell r="N1416"/>
        </row>
        <row r="1417">
          <cell r="A1417" t="str">
            <v>A6413</v>
          </cell>
          <cell r="B1417" t="e">
            <v>#N/A</v>
          </cell>
          <cell r="I1417" t="e">
            <v>#N/A</v>
          </cell>
          <cell r="J1417">
            <v>0</v>
          </cell>
          <cell r="K1417" t="e">
            <v>#N/A</v>
          </cell>
          <cell r="L1417" t="e">
            <v>#N/A</v>
          </cell>
          <cell r="M1417"/>
          <cell r="N1417"/>
        </row>
        <row r="1418">
          <cell r="A1418" t="str">
            <v>A6414</v>
          </cell>
          <cell r="B1418" t="e">
            <v>#N/A</v>
          </cell>
          <cell r="I1418" t="e">
            <v>#N/A</v>
          </cell>
          <cell r="J1418">
            <v>0</v>
          </cell>
          <cell r="K1418" t="e">
            <v>#N/A</v>
          </cell>
          <cell r="L1418" t="e">
            <v>#N/A</v>
          </cell>
          <cell r="M1418"/>
          <cell r="N1418"/>
        </row>
        <row r="1419">
          <cell r="A1419" t="str">
            <v>A6415</v>
          </cell>
          <cell r="B1419" t="e">
            <v>#N/A</v>
          </cell>
          <cell r="I1419" t="e">
            <v>#N/A</v>
          </cell>
          <cell r="J1419">
            <v>0</v>
          </cell>
          <cell r="K1419" t="e">
            <v>#N/A</v>
          </cell>
          <cell r="L1419" t="e">
            <v>#N/A</v>
          </cell>
          <cell r="M1419"/>
          <cell r="N1419"/>
        </row>
        <row r="1420">
          <cell r="A1420" t="str">
            <v>A6416</v>
          </cell>
          <cell r="B1420" t="e">
            <v>#N/A</v>
          </cell>
          <cell r="I1420" t="e">
            <v>#N/A</v>
          </cell>
          <cell r="J1420">
            <v>0</v>
          </cell>
          <cell r="K1420" t="e">
            <v>#N/A</v>
          </cell>
          <cell r="L1420" t="e">
            <v>#N/A</v>
          </cell>
          <cell r="M1420"/>
          <cell r="N1420"/>
        </row>
        <row r="1421">
          <cell r="A1421" t="str">
            <v>A6417</v>
          </cell>
          <cell r="B1421" t="e">
            <v>#N/A</v>
          </cell>
          <cell r="I1421" t="e">
            <v>#N/A</v>
          </cell>
          <cell r="J1421">
            <v>0</v>
          </cell>
          <cell r="K1421" t="e">
            <v>#N/A</v>
          </cell>
          <cell r="L1421" t="e">
            <v>#N/A</v>
          </cell>
          <cell r="M1421"/>
          <cell r="N1421"/>
        </row>
        <row r="1422">
          <cell r="A1422" t="str">
            <v>A6418</v>
          </cell>
          <cell r="B1422" t="e">
            <v>#N/A</v>
          </cell>
          <cell r="I1422" t="e">
            <v>#N/A</v>
          </cell>
          <cell r="J1422">
            <v>0</v>
          </cell>
          <cell r="K1422" t="e">
            <v>#N/A</v>
          </cell>
          <cell r="L1422" t="e">
            <v>#N/A</v>
          </cell>
          <cell r="M1422"/>
          <cell r="N1422"/>
        </row>
        <row r="1423">
          <cell r="A1423" t="str">
            <v>A6419</v>
          </cell>
          <cell r="B1423" t="e">
            <v>#N/A</v>
          </cell>
          <cell r="I1423" t="e">
            <v>#N/A</v>
          </cell>
          <cell r="J1423">
            <v>0</v>
          </cell>
          <cell r="K1423" t="e">
            <v>#N/A</v>
          </cell>
          <cell r="L1423" t="e">
            <v>#N/A</v>
          </cell>
          <cell r="M1423"/>
          <cell r="N1423"/>
        </row>
        <row r="1424">
          <cell r="A1424" t="str">
            <v>A6420</v>
          </cell>
          <cell r="B1424" t="e">
            <v>#N/A</v>
          </cell>
          <cell r="I1424" t="e">
            <v>#N/A</v>
          </cell>
          <cell r="J1424">
            <v>0</v>
          </cell>
          <cell r="K1424" t="e">
            <v>#N/A</v>
          </cell>
          <cell r="L1424" t="e">
            <v>#N/A</v>
          </cell>
          <cell r="M1424"/>
          <cell r="N1424"/>
        </row>
        <row r="1425">
          <cell r="A1425" t="str">
            <v>A6421</v>
          </cell>
          <cell r="B1425" t="e">
            <v>#N/A</v>
          </cell>
          <cell r="I1425" t="e">
            <v>#N/A</v>
          </cell>
          <cell r="J1425">
            <v>0</v>
          </cell>
          <cell r="K1425" t="e">
            <v>#N/A</v>
          </cell>
          <cell r="L1425" t="e">
            <v>#N/A</v>
          </cell>
          <cell r="M1425"/>
          <cell r="N1425"/>
        </row>
        <row r="1426">
          <cell r="A1426" t="str">
            <v>A6422</v>
          </cell>
          <cell r="B1426" t="e">
            <v>#N/A</v>
          </cell>
          <cell r="I1426" t="e">
            <v>#N/A</v>
          </cell>
          <cell r="J1426">
            <v>0</v>
          </cell>
          <cell r="K1426" t="e">
            <v>#N/A</v>
          </cell>
          <cell r="L1426" t="e">
            <v>#N/A</v>
          </cell>
          <cell r="M1426"/>
          <cell r="N1426"/>
        </row>
        <row r="1427">
          <cell r="A1427" t="str">
            <v>A6423</v>
          </cell>
          <cell r="B1427" t="e">
            <v>#N/A</v>
          </cell>
          <cell r="I1427" t="e">
            <v>#N/A</v>
          </cell>
          <cell r="J1427">
            <v>0</v>
          </cell>
          <cell r="K1427" t="e">
            <v>#N/A</v>
          </cell>
          <cell r="L1427" t="e">
            <v>#N/A</v>
          </cell>
          <cell r="M1427"/>
          <cell r="N1427"/>
        </row>
        <row r="1428">
          <cell r="A1428" t="str">
            <v>A6424</v>
          </cell>
          <cell r="B1428" t="e">
            <v>#N/A</v>
          </cell>
          <cell r="I1428" t="e">
            <v>#N/A</v>
          </cell>
          <cell r="J1428">
            <v>0</v>
          </cell>
          <cell r="K1428" t="e">
            <v>#N/A</v>
          </cell>
          <cell r="L1428" t="e">
            <v>#N/A</v>
          </cell>
          <cell r="M1428"/>
          <cell r="N1428"/>
        </row>
        <row r="1429">
          <cell r="A1429" t="str">
            <v>A6425</v>
          </cell>
          <cell r="B1429" t="e">
            <v>#N/A</v>
          </cell>
          <cell r="I1429" t="e">
            <v>#N/A</v>
          </cell>
          <cell r="J1429">
            <v>0</v>
          </cell>
          <cell r="K1429" t="e">
            <v>#N/A</v>
          </cell>
          <cell r="L1429" t="e">
            <v>#N/A</v>
          </cell>
          <cell r="M1429"/>
          <cell r="N1429"/>
        </row>
        <row r="1430">
          <cell r="A1430" t="str">
            <v>A6426</v>
          </cell>
          <cell r="B1430" t="e">
            <v>#N/A</v>
          </cell>
          <cell r="I1430" t="e">
            <v>#N/A</v>
          </cell>
          <cell r="J1430">
            <v>0</v>
          </cell>
          <cell r="K1430" t="e">
            <v>#N/A</v>
          </cell>
          <cell r="L1430" t="e">
            <v>#N/A</v>
          </cell>
          <cell r="M1430"/>
          <cell r="N1430"/>
        </row>
        <row r="1431">
          <cell r="A1431" t="str">
            <v>A6427</v>
          </cell>
          <cell r="B1431" t="e">
            <v>#N/A</v>
          </cell>
          <cell r="I1431" t="e">
            <v>#N/A</v>
          </cell>
          <cell r="J1431">
            <v>0</v>
          </cell>
          <cell r="K1431" t="e">
            <v>#N/A</v>
          </cell>
          <cell r="L1431" t="e">
            <v>#N/A</v>
          </cell>
          <cell r="M1431"/>
          <cell r="N1431"/>
        </row>
        <row r="1432">
          <cell r="A1432" t="str">
            <v>A6428</v>
          </cell>
          <cell r="B1432" t="e">
            <v>#N/A</v>
          </cell>
          <cell r="I1432" t="e">
            <v>#N/A</v>
          </cell>
          <cell r="J1432">
            <v>0</v>
          </cell>
          <cell r="K1432" t="e">
            <v>#N/A</v>
          </cell>
          <cell r="L1432" t="e">
            <v>#N/A</v>
          </cell>
          <cell r="M1432"/>
          <cell r="N1432"/>
        </row>
        <row r="1433">
          <cell r="A1433" t="str">
            <v>A6429</v>
          </cell>
          <cell r="B1433" t="e">
            <v>#N/A</v>
          </cell>
          <cell r="I1433" t="e">
            <v>#N/A</v>
          </cell>
          <cell r="J1433">
            <v>0</v>
          </cell>
          <cell r="K1433" t="e">
            <v>#N/A</v>
          </cell>
          <cell r="L1433" t="e">
            <v>#N/A</v>
          </cell>
          <cell r="M1433"/>
          <cell r="N1433"/>
        </row>
        <row r="1434">
          <cell r="A1434" t="str">
            <v>A6430</v>
          </cell>
          <cell r="B1434" t="e">
            <v>#N/A</v>
          </cell>
          <cell r="I1434" t="e">
            <v>#N/A</v>
          </cell>
          <cell r="J1434">
            <v>0</v>
          </cell>
          <cell r="K1434" t="e">
            <v>#N/A</v>
          </cell>
          <cell r="L1434" t="e">
            <v>#N/A</v>
          </cell>
          <cell r="M1434"/>
          <cell r="N1434"/>
        </row>
        <row r="1435">
          <cell r="A1435" t="str">
            <v>A6431</v>
          </cell>
          <cell r="B1435" t="e">
            <v>#N/A</v>
          </cell>
          <cell r="I1435" t="e">
            <v>#N/A</v>
          </cell>
          <cell r="J1435">
            <v>0</v>
          </cell>
          <cell r="K1435" t="e">
            <v>#N/A</v>
          </cell>
          <cell r="L1435" t="e">
            <v>#N/A</v>
          </cell>
          <cell r="M1435"/>
          <cell r="N1435"/>
        </row>
        <row r="1436">
          <cell r="A1436" t="str">
            <v>A6432</v>
          </cell>
          <cell r="B1436" t="e">
            <v>#N/A</v>
          </cell>
          <cell r="I1436" t="e">
            <v>#N/A</v>
          </cell>
          <cell r="J1436">
            <v>0</v>
          </cell>
          <cell r="K1436" t="e">
            <v>#N/A</v>
          </cell>
          <cell r="L1436" t="e">
            <v>#N/A</v>
          </cell>
          <cell r="M1436"/>
          <cell r="N1436"/>
        </row>
        <row r="1437">
          <cell r="A1437" t="str">
            <v>A6433</v>
          </cell>
          <cell r="B1437" t="e">
            <v>#N/A</v>
          </cell>
          <cell r="I1437" t="e">
            <v>#N/A</v>
          </cell>
          <cell r="J1437">
            <v>0</v>
          </cell>
          <cell r="K1437" t="e">
            <v>#N/A</v>
          </cell>
          <cell r="L1437" t="e">
            <v>#N/A</v>
          </cell>
          <cell r="M1437"/>
          <cell r="N1437"/>
        </row>
        <row r="1438">
          <cell r="A1438" t="str">
            <v>A6434</v>
          </cell>
          <cell r="B1438" t="e">
            <v>#N/A</v>
          </cell>
          <cell r="I1438" t="e">
            <v>#N/A</v>
          </cell>
          <cell r="J1438">
            <v>0</v>
          </cell>
          <cell r="K1438" t="e">
            <v>#N/A</v>
          </cell>
          <cell r="L1438" t="e">
            <v>#N/A</v>
          </cell>
          <cell r="M1438"/>
          <cell r="N1438"/>
        </row>
        <row r="1439">
          <cell r="A1439" t="str">
            <v>A6435</v>
          </cell>
          <cell r="B1439" t="e">
            <v>#N/A</v>
          </cell>
          <cell r="I1439" t="e">
            <v>#N/A</v>
          </cell>
          <cell r="J1439">
            <v>0</v>
          </cell>
          <cell r="K1439" t="e">
            <v>#N/A</v>
          </cell>
          <cell r="L1439" t="e">
            <v>#N/A</v>
          </cell>
          <cell r="M1439"/>
          <cell r="N1439"/>
        </row>
        <row r="1440">
          <cell r="A1440" t="str">
            <v>A6436</v>
          </cell>
          <cell r="B1440" t="e">
            <v>#N/A</v>
          </cell>
          <cell r="I1440" t="e">
            <v>#N/A</v>
          </cell>
          <cell r="J1440">
            <v>0</v>
          </cell>
          <cell r="K1440" t="e">
            <v>#N/A</v>
          </cell>
          <cell r="L1440" t="e">
            <v>#N/A</v>
          </cell>
          <cell r="M1440"/>
          <cell r="N1440"/>
        </row>
        <row r="1441">
          <cell r="A1441" t="str">
            <v>A6437</v>
          </cell>
          <cell r="B1441" t="e">
            <v>#N/A</v>
          </cell>
          <cell r="I1441" t="e">
            <v>#N/A</v>
          </cell>
          <cell r="J1441">
            <v>0</v>
          </cell>
          <cell r="K1441" t="e">
            <v>#N/A</v>
          </cell>
          <cell r="L1441" t="e">
            <v>#N/A</v>
          </cell>
          <cell r="M1441"/>
          <cell r="N1441"/>
        </row>
        <row r="1442">
          <cell r="A1442" t="str">
            <v>A6438</v>
          </cell>
          <cell r="B1442" t="e">
            <v>#N/A</v>
          </cell>
          <cell r="I1442" t="e">
            <v>#N/A</v>
          </cell>
          <cell r="J1442">
            <v>0</v>
          </cell>
          <cell r="K1442" t="e">
            <v>#N/A</v>
          </cell>
          <cell r="L1442" t="e">
            <v>#N/A</v>
          </cell>
          <cell r="M1442"/>
          <cell r="N1442"/>
        </row>
        <row r="1443">
          <cell r="A1443" t="str">
            <v>A6439</v>
          </cell>
          <cell r="B1443" t="e">
            <v>#N/A</v>
          </cell>
          <cell r="I1443" t="e">
            <v>#N/A</v>
          </cell>
          <cell r="J1443">
            <v>0</v>
          </cell>
          <cell r="K1443" t="e">
            <v>#N/A</v>
          </cell>
          <cell r="L1443" t="e">
            <v>#N/A</v>
          </cell>
          <cell r="M1443"/>
          <cell r="N1443"/>
        </row>
        <row r="1444">
          <cell r="A1444" t="str">
            <v>A6440</v>
          </cell>
          <cell r="B1444" t="e">
            <v>#N/A</v>
          </cell>
          <cell r="I1444" t="e">
            <v>#N/A</v>
          </cell>
          <cell r="J1444">
            <v>0</v>
          </cell>
          <cell r="K1444" t="e">
            <v>#N/A</v>
          </cell>
          <cell r="L1444" t="e">
            <v>#N/A</v>
          </cell>
          <cell r="M1444"/>
          <cell r="N1444"/>
        </row>
        <row r="1445">
          <cell r="A1445" t="str">
            <v>A6441</v>
          </cell>
          <cell r="B1445" t="e">
            <v>#N/A</v>
          </cell>
          <cell r="I1445" t="e">
            <v>#N/A</v>
          </cell>
          <cell r="J1445">
            <v>0</v>
          </cell>
          <cell r="K1445" t="e">
            <v>#N/A</v>
          </cell>
          <cell r="L1445" t="e">
            <v>#N/A</v>
          </cell>
          <cell r="M1445"/>
          <cell r="N1445"/>
        </row>
        <row r="1446">
          <cell r="A1446" t="str">
            <v>A6442</v>
          </cell>
          <cell r="B1446" t="e">
            <v>#N/A</v>
          </cell>
          <cell r="I1446" t="e">
            <v>#N/A</v>
          </cell>
          <cell r="J1446">
            <v>0</v>
          </cell>
          <cell r="K1446" t="e">
            <v>#N/A</v>
          </cell>
          <cell r="L1446" t="e">
            <v>#N/A</v>
          </cell>
          <cell r="M1446"/>
          <cell r="N1446"/>
        </row>
        <row r="1447">
          <cell r="A1447" t="str">
            <v>A6443</v>
          </cell>
          <cell r="B1447" t="e">
            <v>#N/A</v>
          </cell>
          <cell r="I1447" t="e">
            <v>#N/A</v>
          </cell>
          <cell r="J1447">
            <v>0</v>
          </cell>
          <cell r="K1447" t="e">
            <v>#N/A</v>
          </cell>
          <cell r="L1447" t="e">
            <v>#N/A</v>
          </cell>
          <cell r="M1447"/>
          <cell r="N1447"/>
        </row>
        <row r="1448">
          <cell r="A1448" t="str">
            <v>A6444</v>
          </cell>
          <cell r="B1448" t="e">
            <v>#N/A</v>
          </cell>
          <cell r="I1448" t="e">
            <v>#N/A</v>
          </cell>
          <cell r="J1448">
            <v>0</v>
          </cell>
          <cell r="K1448" t="e">
            <v>#N/A</v>
          </cell>
          <cell r="L1448" t="e">
            <v>#N/A</v>
          </cell>
          <cell r="M1448"/>
          <cell r="N1448"/>
        </row>
        <row r="1449">
          <cell r="A1449" t="str">
            <v>A6445</v>
          </cell>
          <cell r="B1449" t="e">
            <v>#N/A</v>
          </cell>
          <cell r="I1449" t="e">
            <v>#N/A</v>
          </cell>
          <cell r="J1449">
            <v>0</v>
          </cell>
          <cell r="K1449" t="e">
            <v>#N/A</v>
          </cell>
          <cell r="L1449" t="e">
            <v>#N/A</v>
          </cell>
          <cell r="M1449"/>
          <cell r="N1449"/>
        </row>
        <row r="1450">
          <cell r="A1450" t="str">
            <v>A6446</v>
          </cell>
          <cell r="B1450" t="e">
            <v>#N/A</v>
          </cell>
          <cell r="I1450" t="e">
            <v>#N/A</v>
          </cell>
          <cell r="J1450">
            <v>0</v>
          </cell>
          <cell r="K1450" t="e">
            <v>#N/A</v>
          </cell>
          <cell r="L1450" t="e">
            <v>#N/A</v>
          </cell>
          <cell r="M1450"/>
          <cell r="N1450"/>
        </row>
        <row r="1451">
          <cell r="A1451" t="str">
            <v>A6447</v>
          </cell>
          <cell r="B1451" t="e">
            <v>#N/A</v>
          </cell>
          <cell r="I1451" t="e">
            <v>#N/A</v>
          </cell>
          <cell r="J1451">
            <v>0</v>
          </cell>
          <cell r="K1451" t="e">
            <v>#N/A</v>
          </cell>
          <cell r="L1451" t="e">
            <v>#N/A</v>
          </cell>
          <cell r="M1451"/>
          <cell r="N1451"/>
        </row>
        <row r="1452">
          <cell r="A1452" t="str">
            <v>A6448</v>
          </cell>
          <cell r="B1452" t="e">
            <v>#N/A</v>
          </cell>
          <cell r="I1452" t="e">
            <v>#N/A</v>
          </cell>
          <cell r="J1452">
            <v>0</v>
          </cell>
          <cell r="K1452" t="e">
            <v>#N/A</v>
          </cell>
          <cell r="L1452" t="e">
            <v>#N/A</v>
          </cell>
          <cell r="M1452"/>
          <cell r="N1452"/>
        </row>
        <row r="1453">
          <cell r="A1453" t="str">
            <v>A6449</v>
          </cell>
          <cell r="B1453" t="e">
            <v>#N/A</v>
          </cell>
          <cell r="I1453" t="e">
            <v>#N/A</v>
          </cell>
          <cell r="J1453">
            <v>0</v>
          </cell>
          <cell r="K1453" t="e">
            <v>#N/A</v>
          </cell>
          <cell r="L1453" t="e">
            <v>#N/A</v>
          </cell>
          <cell r="M1453"/>
          <cell r="N1453"/>
        </row>
        <row r="1454">
          <cell r="A1454" t="str">
            <v>A6450</v>
          </cell>
          <cell r="B1454" t="e">
            <v>#N/A</v>
          </cell>
          <cell r="I1454" t="e">
            <v>#N/A</v>
          </cell>
          <cell r="J1454">
            <v>0</v>
          </cell>
          <cell r="K1454" t="e">
            <v>#N/A</v>
          </cell>
          <cell r="L1454" t="e">
            <v>#N/A</v>
          </cell>
          <cell r="M1454"/>
          <cell r="N1454"/>
        </row>
        <row r="1455">
          <cell r="A1455" t="str">
            <v>A6451</v>
          </cell>
          <cell r="B1455" t="e">
            <v>#N/A</v>
          </cell>
          <cell r="I1455" t="e">
            <v>#N/A</v>
          </cell>
          <cell r="J1455">
            <v>0</v>
          </cell>
          <cell r="K1455" t="e">
            <v>#N/A</v>
          </cell>
          <cell r="L1455" t="e">
            <v>#N/A</v>
          </cell>
          <cell r="M1455"/>
          <cell r="N1455"/>
        </row>
        <row r="1456">
          <cell r="A1456" t="str">
            <v>A6452</v>
          </cell>
          <cell r="B1456" t="e">
            <v>#N/A</v>
          </cell>
          <cell r="I1456" t="e">
            <v>#N/A</v>
          </cell>
          <cell r="J1456">
            <v>0</v>
          </cell>
          <cell r="K1456" t="e">
            <v>#N/A</v>
          </cell>
          <cell r="L1456" t="e">
            <v>#N/A</v>
          </cell>
          <cell r="M1456"/>
          <cell r="N1456"/>
        </row>
        <row r="1457">
          <cell r="A1457" t="str">
            <v>A6453</v>
          </cell>
          <cell r="B1457" t="e">
            <v>#N/A</v>
          </cell>
          <cell r="I1457" t="e">
            <v>#N/A</v>
          </cell>
          <cell r="J1457">
            <v>0</v>
          </cell>
          <cell r="K1457" t="e">
            <v>#N/A</v>
          </cell>
          <cell r="L1457" t="e">
            <v>#N/A</v>
          </cell>
          <cell r="M1457"/>
          <cell r="N1457"/>
        </row>
        <row r="1458">
          <cell r="A1458" t="str">
            <v>A6454</v>
          </cell>
          <cell r="B1458" t="e">
            <v>#N/A</v>
          </cell>
          <cell r="I1458" t="e">
            <v>#N/A</v>
          </cell>
          <cell r="J1458">
            <v>0</v>
          </cell>
          <cell r="K1458" t="e">
            <v>#N/A</v>
          </cell>
          <cell r="L1458" t="e">
            <v>#N/A</v>
          </cell>
          <cell r="M1458"/>
          <cell r="N1458"/>
        </row>
        <row r="1459">
          <cell r="A1459" t="str">
            <v>A6455</v>
          </cell>
          <cell r="B1459" t="e">
            <v>#N/A</v>
          </cell>
          <cell r="I1459" t="e">
            <v>#N/A</v>
          </cell>
          <cell r="J1459">
            <v>0</v>
          </cell>
          <cell r="K1459" t="e">
            <v>#N/A</v>
          </cell>
          <cell r="L1459" t="e">
            <v>#N/A</v>
          </cell>
          <cell r="M1459"/>
          <cell r="N1459"/>
        </row>
        <row r="1460">
          <cell r="A1460" t="str">
            <v>A6456</v>
          </cell>
          <cell r="B1460" t="e">
            <v>#N/A</v>
          </cell>
          <cell r="I1460" t="e">
            <v>#N/A</v>
          </cell>
          <cell r="J1460">
            <v>0</v>
          </cell>
          <cell r="K1460" t="e">
            <v>#N/A</v>
          </cell>
          <cell r="L1460" t="e">
            <v>#N/A</v>
          </cell>
          <cell r="M1460"/>
          <cell r="N1460"/>
        </row>
        <row r="1461">
          <cell r="A1461" t="str">
            <v>A6457</v>
          </cell>
          <cell r="B1461" t="e">
            <v>#N/A</v>
          </cell>
          <cell r="I1461" t="e">
            <v>#N/A</v>
          </cell>
          <cell r="J1461">
            <v>0</v>
          </cell>
          <cell r="K1461" t="e">
            <v>#N/A</v>
          </cell>
          <cell r="L1461" t="e">
            <v>#N/A</v>
          </cell>
          <cell r="M1461"/>
          <cell r="N1461"/>
        </row>
        <row r="1462">
          <cell r="A1462" t="str">
            <v>A6458</v>
          </cell>
          <cell r="B1462" t="e">
            <v>#N/A</v>
          </cell>
          <cell r="I1462" t="e">
            <v>#N/A</v>
          </cell>
          <cell r="J1462">
            <v>0</v>
          </cell>
          <cell r="K1462" t="e">
            <v>#N/A</v>
          </cell>
          <cell r="L1462" t="e">
            <v>#N/A</v>
          </cell>
          <cell r="M1462"/>
          <cell r="N1462"/>
        </row>
        <row r="1463">
          <cell r="A1463" t="str">
            <v>A6459</v>
          </cell>
          <cell r="B1463" t="e">
            <v>#N/A</v>
          </cell>
          <cell r="I1463" t="e">
            <v>#N/A</v>
          </cell>
          <cell r="J1463">
            <v>0</v>
          </cell>
          <cell r="K1463" t="e">
            <v>#N/A</v>
          </cell>
          <cell r="L1463" t="e">
            <v>#N/A</v>
          </cell>
          <cell r="M1463"/>
          <cell r="N1463"/>
        </row>
        <row r="1464">
          <cell r="A1464" t="str">
            <v>A6460</v>
          </cell>
          <cell r="B1464" t="e">
            <v>#N/A</v>
          </cell>
          <cell r="I1464" t="e">
            <v>#N/A</v>
          </cell>
          <cell r="J1464">
            <v>0</v>
          </cell>
          <cell r="K1464" t="e">
            <v>#N/A</v>
          </cell>
          <cell r="L1464" t="e">
            <v>#N/A</v>
          </cell>
          <cell r="M1464"/>
          <cell r="N1464"/>
        </row>
        <row r="1465">
          <cell r="A1465" t="str">
            <v>A6461</v>
          </cell>
          <cell r="B1465" t="e">
            <v>#N/A</v>
          </cell>
          <cell r="I1465" t="e">
            <v>#N/A</v>
          </cell>
          <cell r="J1465">
            <v>0</v>
          </cell>
          <cell r="K1465" t="e">
            <v>#N/A</v>
          </cell>
          <cell r="L1465" t="e">
            <v>#N/A</v>
          </cell>
          <cell r="M1465"/>
          <cell r="N1465"/>
        </row>
        <row r="1466">
          <cell r="A1466" t="str">
            <v>A6462</v>
          </cell>
          <cell r="B1466" t="e">
            <v>#N/A</v>
          </cell>
          <cell r="I1466" t="e">
            <v>#N/A</v>
          </cell>
          <cell r="J1466">
            <v>0</v>
          </cell>
          <cell r="K1466" t="e">
            <v>#N/A</v>
          </cell>
          <cell r="L1466" t="e">
            <v>#N/A</v>
          </cell>
          <cell r="M1466"/>
          <cell r="N1466"/>
        </row>
        <row r="1467">
          <cell r="A1467" t="str">
            <v>A6463</v>
          </cell>
          <cell r="B1467" t="e">
            <v>#N/A</v>
          </cell>
          <cell r="I1467" t="e">
            <v>#N/A</v>
          </cell>
          <cell r="J1467">
            <v>0</v>
          </cell>
          <cell r="K1467" t="e">
            <v>#N/A</v>
          </cell>
          <cell r="L1467" t="e">
            <v>#N/A</v>
          </cell>
          <cell r="M1467"/>
          <cell r="N1467"/>
        </row>
        <row r="1468">
          <cell r="A1468" t="str">
            <v>A6464</v>
          </cell>
          <cell r="B1468" t="e">
            <v>#N/A</v>
          </cell>
          <cell r="I1468" t="e">
            <v>#N/A</v>
          </cell>
          <cell r="J1468">
            <v>0</v>
          </cell>
          <cell r="K1468" t="e">
            <v>#N/A</v>
          </cell>
          <cell r="L1468" t="e">
            <v>#N/A</v>
          </cell>
          <cell r="M1468"/>
          <cell r="N1468"/>
        </row>
        <row r="1469">
          <cell r="A1469" t="str">
            <v>A6465</v>
          </cell>
          <cell r="B1469" t="e">
            <v>#N/A</v>
          </cell>
          <cell r="I1469" t="e">
            <v>#N/A</v>
          </cell>
          <cell r="J1469">
            <v>0</v>
          </cell>
          <cell r="K1469" t="e">
            <v>#N/A</v>
          </cell>
          <cell r="L1469" t="e">
            <v>#N/A</v>
          </cell>
          <cell r="M1469"/>
          <cell r="N1469"/>
        </row>
        <row r="1470">
          <cell r="A1470" t="str">
            <v>A6466</v>
          </cell>
          <cell r="B1470" t="e">
            <v>#N/A</v>
          </cell>
          <cell r="I1470" t="e">
            <v>#N/A</v>
          </cell>
          <cell r="J1470">
            <v>0</v>
          </cell>
          <cell r="K1470" t="e">
            <v>#N/A</v>
          </cell>
          <cell r="L1470" t="e">
            <v>#N/A</v>
          </cell>
          <cell r="M1470"/>
          <cell r="N1470"/>
        </row>
        <row r="1471">
          <cell r="A1471" t="str">
            <v>A6467</v>
          </cell>
          <cell r="B1471" t="e">
            <v>#N/A</v>
          </cell>
          <cell r="I1471" t="e">
            <v>#N/A</v>
          </cell>
          <cell r="J1471">
            <v>0</v>
          </cell>
          <cell r="K1471" t="e">
            <v>#N/A</v>
          </cell>
          <cell r="L1471" t="e">
            <v>#N/A</v>
          </cell>
          <cell r="M1471"/>
          <cell r="N1471"/>
        </row>
        <row r="1472">
          <cell r="A1472" t="str">
            <v>A6468</v>
          </cell>
          <cell r="B1472" t="e">
            <v>#N/A</v>
          </cell>
          <cell r="I1472" t="e">
            <v>#N/A</v>
          </cell>
          <cell r="J1472">
            <v>0</v>
          </cell>
          <cell r="K1472" t="e">
            <v>#N/A</v>
          </cell>
          <cell r="L1472" t="e">
            <v>#N/A</v>
          </cell>
          <cell r="M1472"/>
          <cell r="N1472"/>
        </row>
        <row r="1473">
          <cell r="A1473" t="str">
            <v>A6469</v>
          </cell>
          <cell r="B1473" t="e">
            <v>#N/A</v>
          </cell>
          <cell r="I1473" t="e">
            <v>#N/A</v>
          </cell>
          <cell r="J1473">
            <v>0</v>
          </cell>
          <cell r="K1473" t="e">
            <v>#N/A</v>
          </cell>
          <cell r="L1473" t="e">
            <v>#N/A</v>
          </cell>
          <cell r="M1473"/>
          <cell r="N1473"/>
        </row>
        <row r="1474">
          <cell r="A1474" t="str">
            <v>A6470</v>
          </cell>
          <cell r="B1474" t="e">
            <v>#N/A</v>
          </cell>
          <cell r="I1474" t="e">
            <v>#N/A</v>
          </cell>
          <cell r="J1474">
            <v>0</v>
          </cell>
          <cell r="K1474" t="e">
            <v>#N/A</v>
          </cell>
          <cell r="L1474" t="e">
            <v>#N/A</v>
          </cell>
          <cell r="M1474"/>
          <cell r="N1474"/>
        </row>
        <row r="1475">
          <cell r="A1475" t="str">
            <v>A6471</v>
          </cell>
          <cell r="B1475" t="e">
            <v>#N/A</v>
          </cell>
          <cell r="I1475" t="e">
            <v>#N/A</v>
          </cell>
          <cell r="J1475">
            <v>0</v>
          </cell>
          <cell r="K1475" t="e">
            <v>#N/A</v>
          </cell>
          <cell r="L1475" t="e">
            <v>#N/A</v>
          </cell>
          <cell r="M1475"/>
          <cell r="N1475"/>
        </row>
        <row r="1476">
          <cell r="A1476" t="str">
            <v>A6472</v>
          </cell>
          <cell r="B1476" t="e">
            <v>#N/A</v>
          </cell>
          <cell r="I1476" t="e">
            <v>#N/A</v>
          </cell>
          <cell r="J1476">
            <v>0</v>
          </cell>
          <cell r="K1476" t="e">
            <v>#N/A</v>
          </cell>
          <cell r="L1476" t="e">
            <v>#N/A</v>
          </cell>
          <cell r="M1476"/>
          <cell r="N1476"/>
        </row>
        <row r="1477">
          <cell r="A1477" t="str">
            <v>A6473</v>
          </cell>
          <cell r="B1477" t="e">
            <v>#N/A</v>
          </cell>
          <cell r="I1477" t="e">
            <v>#N/A</v>
          </cell>
          <cell r="J1477">
            <v>0</v>
          </cell>
          <cell r="K1477" t="e">
            <v>#N/A</v>
          </cell>
          <cell r="L1477" t="e">
            <v>#N/A</v>
          </cell>
          <cell r="M1477"/>
          <cell r="N1477"/>
        </row>
        <row r="1478">
          <cell r="A1478" t="str">
            <v>A6474</v>
          </cell>
          <cell r="B1478" t="e">
            <v>#N/A</v>
          </cell>
          <cell r="I1478" t="e">
            <v>#N/A</v>
          </cell>
          <cell r="J1478">
            <v>0</v>
          </cell>
          <cell r="K1478" t="e">
            <v>#N/A</v>
          </cell>
          <cell r="L1478" t="e">
            <v>#N/A</v>
          </cell>
          <cell r="M1478"/>
          <cell r="N1478"/>
        </row>
        <row r="1479">
          <cell r="A1479" t="str">
            <v>A6475</v>
          </cell>
          <cell r="B1479" t="e">
            <v>#N/A</v>
          </cell>
          <cell r="I1479" t="e">
            <v>#N/A</v>
          </cell>
          <cell r="J1479">
            <v>0</v>
          </cell>
          <cell r="K1479" t="e">
            <v>#N/A</v>
          </cell>
          <cell r="L1479" t="e">
            <v>#N/A</v>
          </cell>
          <cell r="M1479"/>
          <cell r="N1479"/>
        </row>
        <row r="1480">
          <cell r="A1480" t="str">
            <v>A6476</v>
          </cell>
          <cell r="B1480" t="e">
            <v>#N/A</v>
          </cell>
          <cell r="I1480" t="e">
            <v>#N/A</v>
          </cell>
          <cell r="J1480">
            <v>0</v>
          </cell>
          <cell r="K1480" t="e">
            <v>#N/A</v>
          </cell>
          <cell r="L1480" t="e">
            <v>#N/A</v>
          </cell>
          <cell r="M1480"/>
          <cell r="N1480"/>
        </row>
        <row r="1481">
          <cell r="A1481" t="str">
            <v>A6477</v>
          </cell>
          <cell r="B1481" t="e">
            <v>#N/A</v>
          </cell>
          <cell r="I1481" t="e">
            <v>#N/A</v>
          </cell>
          <cell r="J1481">
            <v>0</v>
          </cell>
          <cell r="K1481" t="e">
            <v>#N/A</v>
          </cell>
          <cell r="L1481" t="e">
            <v>#N/A</v>
          </cell>
          <cell r="M1481"/>
          <cell r="N1481"/>
        </row>
        <row r="1482">
          <cell r="A1482" t="str">
            <v>A6478</v>
          </cell>
          <cell r="B1482" t="e">
            <v>#N/A</v>
          </cell>
          <cell r="I1482" t="e">
            <v>#N/A</v>
          </cell>
          <cell r="J1482">
            <v>0</v>
          </cell>
          <cell r="K1482" t="e">
            <v>#N/A</v>
          </cell>
          <cell r="L1482" t="e">
            <v>#N/A</v>
          </cell>
          <cell r="M1482"/>
          <cell r="N1482"/>
        </row>
        <row r="1483">
          <cell r="A1483" t="str">
            <v>A6479</v>
          </cell>
          <cell r="B1483" t="e">
            <v>#N/A</v>
          </cell>
          <cell r="I1483" t="e">
            <v>#N/A</v>
          </cell>
          <cell r="J1483">
            <v>0</v>
          </cell>
          <cell r="K1483" t="e">
            <v>#N/A</v>
          </cell>
          <cell r="L1483" t="e">
            <v>#N/A</v>
          </cell>
          <cell r="M1483"/>
          <cell r="N1483"/>
        </row>
        <row r="1484">
          <cell r="A1484" t="str">
            <v>A6480</v>
          </cell>
          <cell r="B1484" t="e">
            <v>#N/A</v>
          </cell>
          <cell r="I1484" t="e">
            <v>#N/A</v>
          </cell>
          <cell r="J1484">
            <v>0</v>
          </cell>
          <cell r="K1484" t="e">
            <v>#N/A</v>
          </cell>
          <cell r="L1484" t="e">
            <v>#N/A</v>
          </cell>
          <cell r="M1484"/>
          <cell r="N1484"/>
        </row>
        <row r="1485">
          <cell r="A1485" t="str">
            <v>A6481</v>
          </cell>
          <cell r="B1485" t="e">
            <v>#N/A</v>
          </cell>
          <cell r="I1485" t="e">
            <v>#N/A</v>
          </cell>
          <cell r="J1485">
            <v>0</v>
          </cell>
          <cell r="K1485" t="e">
            <v>#N/A</v>
          </cell>
          <cell r="L1485" t="e">
            <v>#N/A</v>
          </cell>
          <cell r="M1485"/>
          <cell r="N1485"/>
        </row>
        <row r="1486">
          <cell r="A1486" t="str">
            <v>A6482</v>
          </cell>
          <cell r="B1486" t="e">
            <v>#N/A</v>
          </cell>
          <cell r="I1486" t="e">
            <v>#N/A</v>
          </cell>
          <cell r="J1486">
            <v>0</v>
          </cell>
          <cell r="K1486" t="e">
            <v>#N/A</v>
          </cell>
          <cell r="L1486" t="e">
            <v>#N/A</v>
          </cell>
          <cell r="M1486"/>
          <cell r="N1486"/>
        </row>
        <row r="1487">
          <cell r="A1487" t="str">
            <v>A6483</v>
          </cell>
          <cell r="B1487" t="e">
            <v>#N/A</v>
          </cell>
          <cell r="I1487" t="e">
            <v>#N/A</v>
          </cell>
          <cell r="J1487">
            <v>0</v>
          </cell>
          <cell r="K1487" t="e">
            <v>#N/A</v>
          </cell>
          <cell r="L1487" t="e">
            <v>#N/A</v>
          </cell>
          <cell r="M1487"/>
          <cell r="N1487"/>
        </row>
        <row r="1488">
          <cell r="A1488" t="str">
            <v>A6484</v>
          </cell>
          <cell r="B1488" t="e">
            <v>#N/A</v>
          </cell>
          <cell r="I1488" t="e">
            <v>#N/A</v>
          </cell>
          <cell r="J1488">
            <v>0</v>
          </cell>
          <cell r="K1488" t="e">
            <v>#N/A</v>
          </cell>
          <cell r="L1488" t="e">
            <v>#N/A</v>
          </cell>
          <cell r="M1488"/>
          <cell r="N1488"/>
        </row>
        <row r="1489">
          <cell r="A1489" t="str">
            <v>A6485</v>
          </cell>
          <cell r="B1489" t="e">
            <v>#N/A</v>
          </cell>
          <cell r="I1489" t="e">
            <v>#N/A</v>
          </cell>
          <cell r="J1489">
            <v>0</v>
          </cell>
          <cell r="K1489" t="e">
            <v>#N/A</v>
          </cell>
          <cell r="L1489" t="e">
            <v>#N/A</v>
          </cell>
          <cell r="M1489"/>
          <cell r="N1489"/>
        </row>
        <row r="1490">
          <cell r="A1490" t="str">
            <v>A6486</v>
          </cell>
          <cell r="B1490" t="e">
            <v>#N/A</v>
          </cell>
          <cell r="I1490" t="e">
            <v>#N/A</v>
          </cell>
          <cell r="J1490">
            <v>0</v>
          </cell>
          <cell r="K1490" t="e">
            <v>#N/A</v>
          </cell>
          <cell r="L1490" t="e">
            <v>#N/A</v>
          </cell>
          <cell r="M1490"/>
          <cell r="N1490"/>
        </row>
        <row r="1491">
          <cell r="A1491" t="str">
            <v>A6487</v>
          </cell>
          <cell r="B1491" t="e">
            <v>#N/A</v>
          </cell>
          <cell r="I1491" t="e">
            <v>#N/A</v>
          </cell>
          <cell r="J1491">
            <v>0</v>
          </cell>
          <cell r="K1491" t="e">
            <v>#N/A</v>
          </cell>
          <cell r="L1491" t="e">
            <v>#N/A</v>
          </cell>
          <cell r="M1491"/>
          <cell r="N1491"/>
        </row>
        <row r="1492">
          <cell r="A1492" t="str">
            <v>A6488</v>
          </cell>
          <cell r="B1492" t="e">
            <v>#N/A</v>
          </cell>
          <cell r="I1492" t="e">
            <v>#N/A</v>
          </cell>
          <cell r="J1492">
            <v>0</v>
          </cell>
          <cell r="K1492" t="e">
            <v>#N/A</v>
          </cell>
          <cell r="L1492" t="e">
            <v>#N/A</v>
          </cell>
          <cell r="M1492"/>
          <cell r="N1492"/>
        </row>
        <row r="1493">
          <cell r="A1493" t="str">
            <v>A6489</v>
          </cell>
          <cell r="B1493" t="e">
            <v>#N/A</v>
          </cell>
          <cell r="I1493" t="e">
            <v>#N/A</v>
          </cell>
          <cell r="J1493">
            <v>0</v>
          </cell>
          <cell r="K1493" t="e">
            <v>#N/A</v>
          </cell>
          <cell r="L1493" t="e">
            <v>#N/A</v>
          </cell>
          <cell r="M1493"/>
          <cell r="N1493"/>
        </row>
        <row r="1494">
          <cell r="A1494" t="str">
            <v>A6490</v>
          </cell>
          <cell r="B1494" t="e">
            <v>#N/A</v>
          </cell>
          <cell r="I1494" t="e">
            <v>#N/A</v>
          </cell>
          <cell r="J1494">
            <v>0</v>
          </cell>
          <cell r="K1494" t="e">
            <v>#N/A</v>
          </cell>
          <cell r="L1494" t="e">
            <v>#N/A</v>
          </cell>
          <cell r="M1494"/>
          <cell r="N1494"/>
        </row>
        <row r="1495">
          <cell r="A1495" t="str">
            <v>A6491</v>
          </cell>
          <cell r="B1495" t="e">
            <v>#N/A</v>
          </cell>
          <cell r="I1495" t="e">
            <v>#N/A</v>
          </cell>
          <cell r="J1495">
            <v>0</v>
          </cell>
          <cell r="K1495" t="e">
            <v>#N/A</v>
          </cell>
          <cell r="L1495" t="e">
            <v>#N/A</v>
          </cell>
          <cell r="M1495"/>
          <cell r="N1495"/>
        </row>
        <row r="1496">
          <cell r="A1496" t="str">
            <v>A6492</v>
          </cell>
          <cell r="B1496" t="e">
            <v>#N/A</v>
          </cell>
          <cell r="I1496" t="e">
            <v>#N/A</v>
          </cell>
          <cell r="J1496">
            <v>0</v>
          </cell>
          <cell r="K1496" t="e">
            <v>#N/A</v>
          </cell>
          <cell r="L1496" t="e">
            <v>#N/A</v>
          </cell>
          <cell r="M1496"/>
          <cell r="N1496"/>
        </row>
        <row r="1497">
          <cell r="A1497" t="str">
            <v>A6493</v>
          </cell>
          <cell r="B1497" t="e">
            <v>#N/A</v>
          </cell>
          <cell r="I1497" t="e">
            <v>#N/A</v>
          </cell>
          <cell r="J1497">
            <v>0</v>
          </cell>
          <cell r="K1497" t="e">
            <v>#N/A</v>
          </cell>
          <cell r="L1497" t="e">
            <v>#N/A</v>
          </cell>
          <cell r="M1497"/>
          <cell r="N1497"/>
        </row>
        <row r="1498">
          <cell r="A1498" t="str">
            <v>A6494</v>
          </cell>
          <cell r="B1498" t="e">
            <v>#N/A</v>
          </cell>
          <cell r="I1498" t="e">
            <v>#N/A</v>
          </cell>
          <cell r="J1498">
            <v>0</v>
          </cell>
          <cell r="K1498" t="e">
            <v>#N/A</v>
          </cell>
          <cell r="L1498" t="e">
            <v>#N/A</v>
          </cell>
          <cell r="M1498"/>
          <cell r="N1498"/>
        </row>
        <row r="1499">
          <cell r="A1499" t="str">
            <v>A6495</v>
          </cell>
          <cell r="B1499" t="e">
            <v>#N/A</v>
          </cell>
          <cell r="I1499" t="e">
            <v>#N/A</v>
          </cell>
          <cell r="J1499">
            <v>0</v>
          </cell>
          <cell r="K1499" t="e">
            <v>#N/A</v>
          </cell>
          <cell r="L1499" t="e">
            <v>#N/A</v>
          </cell>
          <cell r="M1499"/>
          <cell r="N1499"/>
        </row>
        <row r="1500">
          <cell r="A1500" t="str">
            <v>A6496</v>
          </cell>
          <cell r="B1500" t="e">
            <v>#N/A</v>
          </cell>
          <cell r="I1500" t="e">
            <v>#N/A</v>
          </cell>
          <cell r="J1500">
            <v>0</v>
          </cell>
          <cell r="K1500" t="e">
            <v>#N/A</v>
          </cell>
          <cell r="L1500" t="e">
            <v>#N/A</v>
          </cell>
          <cell r="M1500"/>
          <cell r="N1500"/>
        </row>
        <row r="1501">
          <cell r="A1501" t="str">
            <v>A6497</v>
          </cell>
          <cell r="B1501" t="e">
            <v>#N/A</v>
          </cell>
          <cell r="I1501" t="e">
            <v>#N/A</v>
          </cell>
          <cell r="J1501">
            <v>0</v>
          </cell>
          <cell r="K1501" t="e">
            <v>#N/A</v>
          </cell>
          <cell r="L1501" t="e">
            <v>#N/A</v>
          </cell>
          <cell r="M1501"/>
          <cell r="N1501"/>
        </row>
        <row r="1502">
          <cell r="A1502" t="str">
            <v>A6498</v>
          </cell>
          <cell r="B1502" t="e">
            <v>#N/A</v>
          </cell>
          <cell r="I1502" t="e">
            <v>#N/A</v>
          </cell>
          <cell r="J1502">
            <v>0</v>
          </cell>
          <cell r="K1502" t="e">
            <v>#N/A</v>
          </cell>
          <cell r="L1502" t="e">
            <v>#N/A</v>
          </cell>
          <cell r="M1502"/>
          <cell r="N1502"/>
        </row>
        <row r="1503">
          <cell r="A1503" t="str">
            <v>A6499</v>
          </cell>
          <cell r="B1503" t="e">
            <v>#N/A</v>
          </cell>
          <cell r="I1503" t="e">
            <v>#N/A</v>
          </cell>
          <cell r="J1503">
            <v>0</v>
          </cell>
          <cell r="K1503" t="e">
            <v>#N/A</v>
          </cell>
          <cell r="L1503" t="e">
            <v>#N/A</v>
          </cell>
          <cell r="M1503"/>
          <cell r="N1503"/>
        </row>
        <row r="1504">
          <cell r="A1504" t="str">
            <v>A6500</v>
          </cell>
          <cell r="B1504" t="e">
            <v>#N/A</v>
          </cell>
          <cell r="I1504" t="e">
            <v>#N/A</v>
          </cell>
          <cell r="J1504">
            <v>0</v>
          </cell>
          <cell r="K1504" t="e">
            <v>#N/A</v>
          </cell>
          <cell r="L1504" t="e">
            <v>#N/A</v>
          </cell>
          <cell r="M1504"/>
          <cell r="N1504"/>
        </row>
        <row r="1505">
          <cell r="A1505" t="str">
            <v>A6501</v>
          </cell>
          <cell r="B1505" t="e">
            <v>#N/A</v>
          </cell>
          <cell r="I1505" t="e">
            <v>#N/A</v>
          </cell>
          <cell r="J1505">
            <v>0</v>
          </cell>
          <cell r="K1505" t="e">
            <v>#N/A</v>
          </cell>
          <cell r="L1505" t="e">
            <v>#N/A</v>
          </cell>
          <cell r="M1505"/>
          <cell r="N1505"/>
        </row>
        <row r="1506">
          <cell r="A1506" t="str">
            <v>A6502</v>
          </cell>
          <cell r="B1506" t="e">
            <v>#N/A</v>
          </cell>
          <cell r="I1506" t="e">
            <v>#N/A</v>
          </cell>
          <cell r="J1506">
            <v>0</v>
          </cell>
          <cell r="K1506" t="e">
            <v>#N/A</v>
          </cell>
          <cell r="L1506" t="e">
            <v>#N/A</v>
          </cell>
          <cell r="M1506"/>
          <cell r="N1506"/>
        </row>
        <row r="1507">
          <cell r="A1507" t="str">
            <v>A6503</v>
          </cell>
          <cell r="B1507" t="e">
            <v>#N/A</v>
          </cell>
          <cell r="I1507" t="e">
            <v>#N/A</v>
          </cell>
          <cell r="J1507">
            <v>0</v>
          </cell>
          <cell r="K1507" t="e">
            <v>#N/A</v>
          </cell>
          <cell r="L1507" t="e">
            <v>#N/A</v>
          </cell>
          <cell r="M1507"/>
          <cell r="N1507"/>
        </row>
        <row r="1508">
          <cell r="A1508" t="str">
            <v>A6504</v>
          </cell>
          <cell r="B1508" t="e">
            <v>#N/A</v>
          </cell>
          <cell r="I1508" t="e">
            <v>#N/A</v>
          </cell>
          <cell r="J1508">
            <v>0</v>
          </cell>
          <cell r="K1508" t="e">
            <v>#N/A</v>
          </cell>
          <cell r="L1508" t="e">
            <v>#N/A</v>
          </cell>
          <cell r="M1508"/>
          <cell r="N1508"/>
        </row>
        <row r="1509">
          <cell r="A1509" t="str">
            <v>A6505</v>
          </cell>
          <cell r="B1509" t="e">
            <v>#N/A</v>
          </cell>
          <cell r="I1509" t="e">
            <v>#N/A</v>
          </cell>
          <cell r="J1509">
            <v>0</v>
          </cell>
          <cell r="K1509" t="e">
            <v>#N/A</v>
          </cell>
          <cell r="L1509" t="e">
            <v>#N/A</v>
          </cell>
          <cell r="M1509"/>
          <cell r="N1509"/>
        </row>
        <row r="1510">
          <cell r="A1510" t="str">
            <v>A6506</v>
          </cell>
          <cell r="B1510" t="e">
            <v>#N/A</v>
          </cell>
          <cell r="I1510" t="e">
            <v>#N/A</v>
          </cell>
          <cell r="J1510">
            <v>0</v>
          </cell>
          <cell r="K1510" t="e">
            <v>#N/A</v>
          </cell>
          <cell r="L1510" t="e">
            <v>#N/A</v>
          </cell>
          <cell r="M1510"/>
          <cell r="N1510"/>
        </row>
        <row r="1511">
          <cell r="A1511" t="str">
            <v>A6507</v>
          </cell>
          <cell r="B1511" t="e">
            <v>#N/A</v>
          </cell>
          <cell r="I1511" t="e">
            <v>#N/A</v>
          </cell>
          <cell r="J1511">
            <v>0</v>
          </cell>
          <cell r="K1511" t="e">
            <v>#N/A</v>
          </cell>
          <cell r="L1511" t="e">
            <v>#N/A</v>
          </cell>
          <cell r="M1511"/>
          <cell r="N1511"/>
        </row>
        <row r="1512">
          <cell r="A1512" t="str">
            <v>A6508</v>
          </cell>
          <cell r="B1512" t="e">
            <v>#N/A</v>
          </cell>
          <cell r="I1512" t="e">
            <v>#N/A</v>
          </cell>
          <cell r="J1512">
            <v>0</v>
          </cell>
          <cell r="K1512" t="e">
            <v>#N/A</v>
          </cell>
          <cell r="L1512" t="e">
            <v>#N/A</v>
          </cell>
          <cell r="M1512"/>
          <cell r="N1512"/>
        </row>
        <row r="1513">
          <cell r="A1513" t="str">
            <v>A6509</v>
          </cell>
          <cell r="B1513" t="e">
            <v>#N/A</v>
          </cell>
          <cell r="I1513" t="e">
            <v>#N/A</v>
          </cell>
          <cell r="J1513">
            <v>0</v>
          </cell>
          <cell r="K1513" t="e">
            <v>#N/A</v>
          </cell>
          <cell r="L1513" t="e">
            <v>#N/A</v>
          </cell>
          <cell r="M1513"/>
          <cell r="N1513"/>
        </row>
        <row r="1514">
          <cell r="A1514" t="str">
            <v>A6510</v>
          </cell>
          <cell r="B1514" t="e">
            <v>#N/A</v>
          </cell>
          <cell r="I1514" t="e">
            <v>#N/A</v>
          </cell>
          <cell r="J1514">
            <v>0</v>
          </cell>
          <cell r="K1514" t="e">
            <v>#N/A</v>
          </cell>
          <cell r="L1514" t="e">
            <v>#N/A</v>
          </cell>
          <cell r="M1514"/>
          <cell r="N1514"/>
        </row>
        <row r="1515">
          <cell r="A1515" t="str">
            <v>A6511</v>
          </cell>
          <cell r="B1515" t="e">
            <v>#N/A</v>
          </cell>
          <cell r="I1515" t="e">
            <v>#N/A</v>
          </cell>
          <cell r="J1515">
            <v>0</v>
          </cell>
          <cell r="K1515" t="e">
            <v>#N/A</v>
          </cell>
          <cell r="L1515" t="e">
            <v>#N/A</v>
          </cell>
          <cell r="M1515"/>
          <cell r="N1515"/>
        </row>
        <row r="1516">
          <cell r="A1516" t="str">
            <v>A6512</v>
          </cell>
          <cell r="B1516" t="e">
            <v>#N/A</v>
          </cell>
          <cell r="I1516" t="e">
            <v>#N/A</v>
          </cell>
          <cell r="J1516">
            <v>0</v>
          </cell>
          <cell r="K1516" t="e">
            <v>#N/A</v>
          </cell>
          <cell r="L1516" t="e">
            <v>#N/A</v>
          </cell>
          <cell r="M1516"/>
          <cell r="N1516"/>
        </row>
        <row r="1517">
          <cell r="A1517" t="str">
            <v>A6513</v>
          </cell>
          <cell r="B1517" t="e">
            <v>#N/A</v>
          </cell>
          <cell r="I1517" t="e">
            <v>#N/A</v>
          </cell>
          <cell r="J1517">
            <v>0</v>
          </cell>
          <cell r="K1517" t="e">
            <v>#N/A</v>
          </cell>
          <cell r="L1517" t="e">
            <v>#N/A</v>
          </cell>
          <cell r="M1517"/>
          <cell r="N1517"/>
        </row>
        <row r="1518">
          <cell r="A1518" t="str">
            <v>A6514</v>
          </cell>
          <cell r="B1518" t="e">
            <v>#N/A</v>
          </cell>
          <cell r="I1518" t="e">
            <v>#N/A</v>
          </cell>
          <cell r="J1518">
            <v>0</v>
          </cell>
          <cell r="K1518" t="e">
            <v>#N/A</v>
          </cell>
          <cell r="L1518" t="e">
            <v>#N/A</v>
          </cell>
          <cell r="M1518"/>
          <cell r="N1518"/>
        </row>
        <row r="1519">
          <cell r="A1519" t="str">
            <v>A6515</v>
          </cell>
          <cell r="B1519" t="e">
            <v>#N/A</v>
          </cell>
          <cell r="I1519" t="e">
            <v>#N/A</v>
          </cell>
          <cell r="J1519">
            <v>0</v>
          </cell>
          <cell r="K1519" t="e">
            <v>#N/A</v>
          </cell>
          <cell r="L1519" t="e">
            <v>#N/A</v>
          </cell>
          <cell r="M1519"/>
          <cell r="N1519"/>
        </row>
        <row r="1520">
          <cell r="A1520" t="str">
            <v>A6516</v>
          </cell>
          <cell r="B1520" t="e">
            <v>#N/A</v>
          </cell>
          <cell r="I1520" t="e">
            <v>#N/A</v>
          </cell>
          <cell r="J1520">
            <v>0</v>
          </cell>
          <cell r="K1520" t="e">
            <v>#N/A</v>
          </cell>
          <cell r="L1520" t="e">
            <v>#N/A</v>
          </cell>
          <cell r="M1520"/>
          <cell r="N1520"/>
        </row>
        <row r="1521">
          <cell r="A1521" t="str">
            <v>A6517</v>
          </cell>
          <cell r="B1521" t="e">
            <v>#N/A</v>
          </cell>
          <cell r="I1521" t="e">
            <v>#N/A</v>
          </cell>
          <cell r="J1521">
            <v>0</v>
          </cell>
          <cell r="K1521" t="e">
            <v>#N/A</v>
          </cell>
          <cell r="L1521" t="e">
            <v>#N/A</v>
          </cell>
          <cell r="M1521"/>
          <cell r="N1521"/>
        </row>
        <row r="1522">
          <cell r="A1522" t="str">
            <v>A6518</v>
          </cell>
          <cell r="B1522" t="e">
            <v>#N/A</v>
          </cell>
          <cell r="I1522" t="e">
            <v>#N/A</v>
          </cell>
          <cell r="J1522">
            <v>0</v>
          </cell>
          <cell r="K1522" t="e">
            <v>#N/A</v>
          </cell>
          <cell r="L1522" t="e">
            <v>#N/A</v>
          </cell>
          <cell r="M1522"/>
          <cell r="N1522"/>
        </row>
        <row r="1523">
          <cell r="A1523" t="str">
            <v>A6519</v>
          </cell>
          <cell r="B1523" t="e">
            <v>#N/A</v>
          </cell>
          <cell r="I1523" t="e">
            <v>#N/A</v>
          </cell>
          <cell r="J1523">
            <v>0</v>
          </cell>
          <cell r="K1523" t="e">
            <v>#N/A</v>
          </cell>
          <cell r="L1523" t="e">
            <v>#N/A</v>
          </cell>
          <cell r="M1523"/>
          <cell r="N1523"/>
        </row>
        <row r="1524">
          <cell r="A1524" t="str">
            <v>A6520</v>
          </cell>
          <cell r="B1524" t="e">
            <v>#N/A</v>
          </cell>
          <cell r="I1524" t="e">
            <v>#N/A</v>
          </cell>
          <cell r="J1524">
            <v>0</v>
          </cell>
          <cell r="K1524" t="e">
            <v>#N/A</v>
          </cell>
          <cell r="L1524" t="e">
            <v>#N/A</v>
          </cell>
          <cell r="M1524"/>
          <cell r="N1524"/>
        </row>
        <row r="1525">
          <cell r="A1525" t="str">
            <v>A6521</v>
          </cell>
          <cell r="B1525" t="e">
            <v>#N/A</v>
          </cell>
          <cell r="I1525" t="e">
            <v>#N/A</v>
          </cell>
          <cell r="J1525">
            <v>0</v>
          </cell>
          <cell r="K1525" t="e">
            <v>#N/A</v>
          </cell>
          <cell r="L1525" t="e">
            <v>#N/A</v>
          </cell>
          <cell r="M1525"/>
          <cell r="N1525"/>
        </row>
        <row r="1526">
          <cell r="A1526" t="str">
            <v>A6522</v>
          </cell>
          <cell r="B1526" t="e">
            <v>#N/A</v>
          </cell>
          <cell r="I1526" t="e">
            <v>#N/A</v>
          </cell>
          <cell r="J1526">
            <v>0</v>
          </cell>
          <cell r="K1526" t="e">
            <v>#N/A</v>
          </cell>
          <cell r="L1526" t="e">
            <v>#N/A</v>
          </cell>
          <cell r="M1526"/>
          <cell r="N1526"/>
        </row>
        <row r="1527">
          <cell r="A1527" t="str">
            <v>A6523</v>
          </cell>
          <cell r="B1527" t="e">
            <v>#N/A</v>
          </cell>
          <cell r="I1527" t="e">
            <v>#N/A</v>
          </cell>
          <cell r="J1527">
            <v>0</v>
          </cell>
          <cell r="K1527" t="e">
            <v>#N/A</v>
          </cell>
          <cell r="L1527" t="e">
            <v>#N/A</v>
          </cell>
          <cell r="M1527"/>
          <cell r="N1527"/>
        </row>
        <row r="1528">
          <cell r="A1528" t="str">
            <v>A6524</v>
          </cell>
          <cell r="B1528" t="e">
            <v>#N/A</v>
          </cell>
          <cell r="I1528" t="e">
            <v>#N/A</v>
          </cell>
          <cell r="J1528">
            <v>0</v>
          </cell>
          <cell r="K1528" t="e">
            <v>#N/A</v>
          </cell>
          <cell r="L1528" t="e">
            <v>#N/A</v>
          </cell>
          <cell r="M1528"/>
          <cell r="N1528"/>
        </row>
        <row r="1529">
          <cell r="A1529" t="str">
            <v>A6525</v>
          </cell>
          <cell r="B1529" t="e">
            <v>#N/A</v>
          </cell>
          <cell r="I1529" t="e">
            <v>#N/A</v>
          </cell>
          <cell r="J1529">
            <v>0</v>
          </cell>
          <cell r="K1529" t="e">
            <v>#N/A</v>
          </cell>
          <cell r="L1529" t="e">
            <v>#N/A</v>
          </cell>
          <cell r="M1529"/>
          <cell r="N1529"/>
        </row>
        <row r="1530">
          <cell r="A1530" t="str">
            <v>A6526</v>
          </cell>
          <cell r="B1530" t="e">
            <v>#N/A</v>
          </cell>
          <cell r="I1530" t="e">
            <v>#N/A</v>
          </cell>
          <cell r="J1530">
            <v>0</v>
          </cell>
          <cell r="K1530" t="e">
            <v>#N/A</v>
          </cell>
          <cell r="L1530" t="e">
            <v>#N/A</v>
          </cell>
          <cell r="M1530"/>
          <cell r="N1530"/>
        </row>
        <row r="1531">
          <cell r="A1531" t="str">
            <v>A6527</v>
          </cell>
          <cell r="B1531" t="e">
            <v>#N/A</v>
          </cell>
          <cell r="I1531" t="e">
            <v>#N/A</v>
          </cell>
          <cell r="J1531">
            <v>0</v>
          </cell>
          <cell r="K1531" t="e">
            <v>#N/A</v>
          </cell>
          <cell r="L1531" t="e">
            <v>#N/A</v>
          </cell>
          <cell r="M1531"/>
          <cell r="N1531"/>
        </row>
        <row r="1532">
          <cell r="A1532" t="str">
            <v>A6528</v>
          </cell>
          <cell r="B1532" t="e">
            <v>#N/A</v>
          </cell>
          <cell r="I1532" t="e">
            <v>#N/A</v>
          </cell>
          <cell r="J1532">
            <v>0</v>
          </cell>
          <cell r="K1532" t="e">
            <v>#N/A</v>
          </cell>
          <cell r="L1532" t="e">
            <v>#N/A</v>
          </cell>
          <cell r="M1532"/>
          <cell r="N1532"/>
        </row>
        <row r="1533">
          <cell r="A1533" t="str">
            <v>A6529</v>
          </cell>
          <cell r="B1533" t="e">
            <v>#N/A</v>
          </cell>
          <cell r="I1533" t="e">
            <v>#N/A</v>
          </cell>
          <cell r="J1533">
            <v>0</v>
          </cell>
          <cell r="K1533" t="e">
            <v>#N/A</v>
          </cell>
          <cell r="L1533" t="e">
            <v>#N/A</v>
          </cell>
          <cell r="M1533"/>
          <cell r="N1533"/>
        </row>
        <row r="1534">
          <cell r="A1534" t="str">
            <v>A6530</v>
          </cell>
          <cell r="B1534" t="e">
            <v>#N/A</v>
          </cell>
          <cell r="I1534" t="e">
            <v>#N/A</v>
          </cell>
          <cell r="J1534">
            <v>0</v>
          </cell>
          <cell r="K1534" t="e">
            <v>#N/A</v>
          </cell>
          <cell r="L1534" t="e">
            <v>#N/A</v>
          </cell>
          <cell r="M1534"/>
          <cell r="N1534"/>
        </row>
        <row r="1535">
          <cell r="A1535" t="str">
            <v>A6531</v>
          </cell>
          <cell r="B1535" t="e">
            <v>#N/A</v>
          </cell>
          <cell r="I1535" t="e">
            <v>#N/A</v>
          </cell>
          <cell r="J1535">
            <v>0</v>
          </cell>
          <cell r="K1535" t="e">
            <v>#N/A</v>
          </cell>
          <cell r="L1535" t="e">
            <v>#N/A</v>
          </cell>
          <cell r="M1535"/>
          <cell r="N1535"/>
        </row>
        <row r="1536">
          <cell r="A1536" t="str">
            <v>A6532</v>
          </cell>
          <cell r="B1536" t="e">
            <v>#N/A</v>
          </cell>
          <cell r="I1536" t="e">
            <v>#N/A</v>
          </cell>
          <cell r="J1536">
            <v>0</v>
          </cell>
          <cell r="K1536" t="e">
            <v>#N/A</v>
          </cell>
          <cell r="L1536" t="e">
            <v>#N/A</v>
          </cell>
          <cell r="M1536"/>
          <cell r="N1536"/>
        </row>
        <row r="1537">
          <cell r="A1537" t="str">
            <v>A6533</v>
          </cell>
          <cell r="B1537" t="e">
            <v>#N/A</v>
          </cell>
          <cell r="I1537" t="e">
            <v>#N/A</v>
          </cell>
          <cell r="J1537">
            <v>0</v>
          </cell>
          <cell r="K1537" t="e">
            <v>#N/A</v>
          </cell>
          <cell r="L1537" t="e">
            <v>#N/A</v>
          </cell>
          <cell r="M1537"/>
          <cell r="N1537"/>
        </row>
        <row r="1538">
          <cell r="A1538" t="str">
            <v>A6534</v>
          </cell>
          <cell r="B1538" t="e">
            <v>#N/A</v>
          </cell>
          <cell r="I1538" t="e">
            <v>#N/A</v>
          </cell>
          <cell r="J1538">
            <v>0</v>
          </cell>
          <cell r="K1538" t="e">
            <v>#N/A</v>
          </cell>
          <cell r="L1538" t="e">
            <v>#N/A</v>
          </cell>
          <cell r="M1538"/>
          <cell r="N1538"/>
        </row>
        <row r="1539">
          <cell r="A1539" t="str">
            <v>A6535</v>
          </cell>
          <cell r="B1539" t="e">
            <v>#N/A</v>
          </cell>
          <cell r="I1539" t="e">
            <v>#N/A</v>
          </cell>
          <cell r="J1539">
            <v>0</v>
          </cell>
          <cell r="K1539" t="e">
            <v>#N/A</v>
          </cell>
          <cell r="L1539" t="e">
            <v>#N/A</v>
          </cell>
          <cell r="M1539"/>
          <cell r="N1539"/>
        </row>
        <row r="1540">
          <cell r="A1540" t="str">
            <v>A6536</v>
          </cell>
          <cell r="B1540" t="e">
            <v>#N/A</v>
          </cell>
          <cell r="I1540" t="e">
            <v>#N/A</v>
          </cell>
          <cell r="J1540">
            <v>0</v>
          </cell>
          <cell r="K1540" t="e">
            <v>#N/A</v>
          </cell>
          <cell r="L1540" t="e">
            <v>#N/A</v>
          </cell>
          <cell r="M1540"/>
          <cell r="N1540"/>
        </row>
        <row r="1541">
          <cell r="A1541" t="str">
            <v>A6537</v>
          </cell>
          <cell r="B1541" t="e">
            <v>#N/A</v>
          </cell>
          <cell r="I1541" t="e">
            <v>#N/A</v>
          </cell>
          <cell r="J1541">
            <v>0</v>
          </cell>
          <cell r="K1541" t="e">
            <v>#N/A</v>
          </cell>
          <cell r="L1541" t="e">
            <v>#N/A</v>
          </cell>
          <cell r="M1541"/>
          <cell r="N1541"/>
        </row>
        <row r="1542">
          <cell r="A1542" t="str">
            <v>A6538</v>
          </cell>
          <cell r="B1542" t="e">
            <v>#N/A</v>
          </cell>
          <cell r="I1542" t="e">
            <v>#N/A</v>
          </cell>
          <cell r="J1542">
            <v>0</v>
          </cell>
          <cell r="K1542" t="e">
            <v>#N/A</v>
          </cell>
          <cell r="L1542" t="e">
            <v>#N/A</v>
          </cell>
          <cell r="M1542"/>
          <cell r="N1542"/>
        </row>
        <row r="1543">
          <cell r="A1543" t="str">
            <v>A6539</v>
          </cell>
          <cell r="B1543" t="e">
            <v>#N/A</v>
          </cell>
          <cell r="I1543" t="e">
            <v>#N/A</v>
          </cell>
          <cell r="J1543">
            <v>0</v>
          </cell>
          <cell r="K1543" t="e">
            <v>#N/A</v>
          </cell>
          <cell r="L1543" t="e">
            <v>#N/A</v>
          </cell>
          <cell r="M1543"/>
          <cell r="N1543"/>
        </row>
        <row r="1544">
          <cell r="A1544" t="str">
            <v>A6540</v>
          </cell>
          <cell r="B1544" t="e">
            <v>#N/A</v>
          </cell>
          <cell r="I1544" t="e">
            <v>#N/A</v>
          </cell>
          <cell r="J1544">
            <v>0</v>
          </cell>
          <cell r="K1544" t="e">
            <v>#N/A</v>
          </cell>
          <cell r="L1544" t="e">
            <v>#N/A</v>
          </cell>
          <cell r="M1544"/>
          <cell r="N1544"/>
        </row>
        <row r="1545">
          <cell r="A1545" t="str">
            <v>A6541</v>
          </cell>
          <cell r="B1545" t="e">
            <v>#N/A</v>
          </cell>
          <cell r="I1545" t="e">
            <v>#N/A</v>
          </cell>
          <cell r="J1545">
            <v>0</v>
          </cell>
          <cell r="K1545" t="e">
            <v>#N/A</v>
          </cell>
          <cell r="L1545" t="e">
            <v>#N/A</v>
          </cell>
          <cell r="M1545"/>
          <cell r="N1545"/>
        </row>
        <row r="1546">
          <cell r="A1546" t="str">
            <v>A6542</v>
          </cell>
          <cell r="B1546" t="e">
            <v>#N/A</v>
          </cell>
          <cell r="I1546" t="e">
            <v>#N/A</v>
          </cell>
          <cell r="J1546">
            <v>0</v>
          </cell>
          <cell r="K1546" t="e">
            <v>#N/A</v>
          </cell>
          <cell r="L1546" t="e">
            <v>#N/A</v>
          </cell>
          <cell r="M1546"/>
          <cell r="N1546"/>
        </row>
        <row r="1547">
          <cell r="A1547" t="str">
            <v>A6543</v>
          </cell>
          <cell r="B1547" t="e">
            <v>#N/A</v>
          </cell>
          <cell r="I1547" t="e">
            <v>#N/A</v>
          </cell>
          <cell r="J1547">
            <v>0</v>
          </cell>
          <cell r="K1547" t="e">
            <v>#N/A</v>
          </cell>
          <cell r="L1547" t="e">
            <v>#N/A</v>
          </cell>
          <cell r="M1547"/>
          <cell r="N1547"/>
        </row>
        <row r="1548">
          <cell r="A1548" t="str">
            <v>A6544</v>
          </cell>
          <cell r="B1548" t="e">
            <v>#N/A</v>
          </cell>
          <cell r="I1548" t="e">
            <v>#N/A</v>
          </cell>
          <cell r="J1548">
            <v>0</v>
          </cell>
          <cell r="K1548" t="e">
            <v>#N/A</v>
          </cell>
          <cell r="L1548" t="e">
            <v>#N/A</v>
          </cell>
          <cell r="M1548"/>
          <cell r="N1548"/>
        </row>
        <row r="1549">
          <cell r="A1549" t="str">
            <v>A6545</v>
          </cell>
          <cell r="B1549" t="e">
            <v>#N/A</v>
          </cell>
          <cell r="I1549" t="e">
            <v>#N/A</v>
          </cell>
          <cell r="J1549">
            <v>0</v>
          </cell>
          <cell r="K1549" t="e">
            <v>#N/A</v>
          </cell>
          <cell r="L1549" t="e">
            <v>#N/A</v>
          </cell>
          <cell r="M1549"/>
          <cell r="N1549"/>
        </row>
        <row r="1550">
          <cell r="A1550" t="str">
            <v>A6546</v>
          </cell>
          <cell r="B1550" t="e">
            <v>#N/A</v>
          </cell>
          <cell r="I1550" t="e">
            <v>#N/A</v>
          </cell>
          <cell r="J1550">
            <v>0</v>
          </cell>
          <cell r="K1550" t="e">
            <v>#N/A</v>
          </cell>
          <cell r="L1550" t="e">
            <v>#N/A</v>
          </cell>
          <cell r="M1550"/>
          <cell r="N1550"/>
        </row>
        <row r="1551">
          <cell r="A1551" t="str">
            <v>A6547</v>
          </cell>
          <cell r="B1551" t="e">
            <v>#N/A</v>
          </cell>
          <cell r="I1551" t="e">
            <v>#N/A</v>
          </cell>
          <cell r="J1551">
            <v>0</v>
          </cell>
          <cell r="K1551" t="e">
            <v>#N/A</v>
          </cell>
          <cell r="L1551" t="e">
            <v>#N/A</v>
          </cell>
          <cell r="M1551"/>
          <cell r="N1551"/>
        </row>
        <row r="1552">
          <cell r="A1552" t="str">
            <v>A6548</v>
          </cell>
          <cell r="B1552" t="e">
            <v>#N/A</v>
          </cell>
          <cell r="I1552" t="e">
            <v>#N/A</v>
          </cell>
          <cell r="J1552">
            <v>0</v>
          </cell>
          <cell r="K1552" t="e">
            <v>#N/A</v>
          </cell>
          <cell r="L1552" t="e">
            <v>#N/A</v>
          </cell>
          <cell r="M1552"/>
          <cell r="N1552"/>
        </row>
        <row r="1553">
          <cell r="A1553" t="str">
            <v>A6549</v>
          </cell>
          <cell r="B1553" t="e">
            <v>#N/A</v>
          </cell>
          <cell r="I1553" t="e">
            <v>#N/A</v>
          </cell>
          <cell r="J1553">
            <v>0</v>
          </cell>
          <cell r="K1553" t="e">
            <v>#N/A</v>
          </cell>
          <cell r="L1553" t="e">
            <v>#N/A</v>
          </cell>
          <cell r="M1553"/>
          <cell r="N1553"/>
        </row>
        <row r="1554">
          <cell r="A1554" t="str">
            <v>A6550</v>
          </cell>
          <cell r="B1554" t="e">
            <v>#N/A</v>
          </cell>
          <cell r="I1554" t="e">
            <v>#N/A</v>
          </cell>
          <cell r="J1554">
            <v>0</v>
          </cell>
          <cell r="K1554" t="e">
            <v>#N/A</v>
          </cell>
          <cell r="L1554" t="e">
            <v>#N/A</v>
          </cell>
          <cell r="M1554"/>
          <cell r="N1554"/>
        </row>
        <row r="1555">
          <cell r="A1555" t="str">
            <v>A6551</v>
          </cell>
          <cell r="B1555" t="e">
            <v>#N/A</v>
          </cell>
          <cell r="I1555" t="e">
            <v>#N/A</v>
          </cell>
          <cell r="J1555">
            <v>0</v>
          </cell>
          <cell r="K1555" t="e">
            <v>#N/A</v>
          </cell>
          <cell r="L1555" t="e">
            <v>#N/A</v>
          </cell>
          <cell r="M1555"/>
          <cell r="N1555"/>
        </row>
        <row r="1556">
          <cell r="A1556" t="str">
            <v>A6552</v>
          </cell>
          <cell r="B1556" t="e">
            <v>#N/A</v>
          </cell>
          <cell r="I1556" t="e">
            <v>#N/A</v>
          </cell>
          <cell r="J1556">
            <v>0</v>
          </cell>
          <cell r="K1556" t="e">
            <v>#N/A</v>
          </cell>
          <cell r="L1556" t="e">
            <v>#N/A</v>
          </cell>
          <cell r="M1556"/>
          <cell r="N1556"/>
        </row>
        <row r="1557">
          <cell r="A1557" t="str">
            <v>A6553</v>
          </cell>
          <cell r="B1557" t="e">
            <v>#N/A</v>
          </cell>
          <cell r="I1557" t="e">
            <v>#N/A</v>
          </cell>
          <cell r="J1557">
            <v>0</v>
          </cell>
          <cell r="K1557" t="e">
            <v>#N/A</v>
          </cell>
          <cell r="L1557" t="e">
            <v>#N/A</v>
          </cell>
          <cell r="M1557"/>
          <cell r="N1557"/>
        </row>
        <row r="1558">
          <cell r="A1558" t="str">
            <v>A6554</v>
          </cell>
          <cell r="B1558" t="e">
            <v>#N/A</v>
          </cell>
          <cell r="I1558" t="e">
            <v>#N/A</v>
          </cell>
          <cell r="J1558">
            <v>0</v>
          </cell>
          <cell r="K1558" t="e">
            <v>#N/A</v>
          </cell>
          <cell r="L1558" t="e">
            <v>#N/A</v>
          </cell>
          <cell r="M1558"/>
          <cell r="N1558"/>
        </row>
        <row r="1559">
          <cell r="A1559" t="str">
            <v>A6555</v>
          </cell>
          <cell r="B1559" t="e">
            <v>#N/A</v>
          </cell>
          <cell r="I1559" t="e">
            <v>#N/A</v>
          </cell>
          <cell r="J1559">
            <v>0</v>
          </cell>
          <cell r="K1559" t="e">
            <v>#N/A</v>
          </cell>
          <cell r="L1559" t="e">
            <v>#N/A</v>
          </cell>
          <cell r="M1559"/>
          <cell r="N1559"/>
        </row>
        <row r="1560">
          <cell r="A1560" t="str">
            <v>A6556</v>
          </cell>
          <cell r="B1560" t="e">
            <v>#N/A</v>
          </cell>
          <cell r="I1560" t="e">
            <v>#N/A</v>
          </cell>
          <cell r="J1560">
            <v>0</v>
          </cell>
          <cell r="K1560" t="e">
            <v>#N/A</v>
          </cell>
          <cell r="L1560" t="e">
            <v>#N/A</v>
          </cell>
          <cell r="M1560"/>
          <cell r="N1560"/>
        </row>
        <row r="1561">
          <cell r="A1561" t="str">
            <v>A6557</v>
          </cell>
          <cell r="B1561" t="e">
            <v>#N/A</v>
          </cell>
          <cell r="I1561" t="e">
            <v>#N/A</v>
          </cell>
          <cell r="J1561">
            <v>0</v>
          </cell>
          <cell r="K1561" t="e">
            <v>#N/A</v>
          </cell>
          <cell r="L1561" t="e">
            <v>#N/A</v>
          </cell>
          <cell r="M1561"/>
          <cell r="N1561"/>
        </row>
        <row r="1562">
          <cell r="A1562" t="str">
            <v>A6558</v>
          </cell>
          <cell r="B1562" t="e">
            <v>#N/A</v>
          </cell>
          <cell r="I1562" t="e">
            <v>#N/A</v>
          </cell>
          <cell r="J1562">
            <v>0</v>
          </cell>
          <cell r="K1562" t="e">
            <v>#N/A</v>
          </cell>
          <cell r="L1562" t="e">
            <v>#N/A</v>
          </cell>
          <cell r="M1562"/>
          <cell r="N1562"/>
        </row>
        <row r="1563">
          <cell r="A1563" t="str">
            <v>A6559</v>
          </cell>
          <cell r="B1563" t="e">
            <v>#N/A</v>
          </cell>
          <cell r="I1563" t="e">
            <v>#N/A</v>
          </cell>
          <cell r="J1563">
            <v>0</v>
          </cell>
          <cell r="K1563" t="e">
            <v>#N/A</v>
          </cell>
          <cell r="L1563" t="e">
            <v>#N/A</v>
          </cell>
          <cell r="M1563"/>
          <cell r="N1563"/>
        </row>
        <row r="1564">
          <cell r="A1564" t="str">
            <v>A6560</v>
          </cell>
          <cell r="B1564" t="e">
            <v>#N/A</v>
          </cell>
          <cell r="I1564" t="e">
            <v>#N/A</v>
          </cell>
          <cell r="J1564">
            <v>0</v>
          </cell>
          <cell r="K1564" t="e">
            <v>#N/A</v>
          </cell>
          <cell r="L1564" t="e">
            <v>#N/A</v>
          </cell>
          <cell r="M1564"/>
          <cell r="N1564"/>
        </row>
        <row r="1565">
          <cell r="A1565" t="str">
            <v>A6561</v>
          </cell>
          <cell r="B1565" t="e">
            <v>#N/A</v>
          </cell>
          <cell r="I1565" t="e">
            <v>#N/A</v>
          </cell>
          <cell r="J1565">
            <v>0</v>
          </cell>
          <cell r="K1565" t="e">
            <v>#N/A</v>
          </cell>
          <cell r="L1565" t="e">
            <v>#N/A</v>
          </cell>
          <cell r="M1565"/>
          <cell r="N1565"/>
        </row>
        <row r="1566">
          <cell r="A1566" t="str">
            <v>A6562</v>
          </cell>
          <cell r="B1566" t="e">
            <v>#N/A</v>
          </cell>
          <cell r="I1566" t="e">
            <v>#N/A</v>
          </cell>
          <cell r="J1566">
            <v>0</v>
          </cell>
          <cell r="K1566" t="e">
            <v>#N/A</v>
          </cell>
          <cell r="L1566" t="e">
            <v>#N/A</v>
          </cell>
          <cell r="M1566"/>
          <cell r="N1566"/>
        </row>
        <row r="1567">
          <cell r="A1567" t="str">
            <v>A6563</v>
          </cell>
          <cell r="B1567" t="e">
            <v>#N/A</v>
          </cell>
          <cell r="I1567" t="e">
            <v>#N/A</v>
          </cell>
          <cell r="J1567">
            <v>0</v>
          </cell>
          <cell r="K1567" t="e">
            <v>#N/A</v>
          </cell>
          <cell r="L1567" t="e">
            <v>#N/A</v>
          </cell>
          <cell r="M1567"/>
          <cell r="N1567"/>
        </row>
        <row r="1568">
          <cell r="A1568" t="str">
            <v>A6564</v>
          </cell>
          <cell r="B1568" t="e">
            <v>#N/A</v>
          </cell>
          <cell r="I1568" t="e">
            <v>#N/A</v>
          </cell>
          <cell r="J1568">
            <v>0</v>
          </cell>
          <cell r="K1568" t="e">
            <v>#N/A</v>
          </cell>
          <cell r="L1568" t="e">
            <v>#N/A</v>
          </cell>
          <cell r="M1568"/>
          <cell r="N1568"/>
        </row>
        <row r="1569">
          <cell r="A1569" t="str">
            <v>A6565</v>
          </cell>
          <cell r="B1569" t="e">
            <v>#N/A</v>
          </cell>
          <cell r="I1569" t="e">
            <v>#N/A</v>
          </cell>
          <cell r="J1569">
            <v>0</v>
          </cell>
          <cell r="K1569" t="e">
            <v>#N/A</v>
          </cell>
          <cell r="L1569" t="e">
            <v>#N/A</v>
          </cell>
          <cell r="M1569"/>
          <cell r="N1569"/>
        </row>
        <row r="1570">
          <cell r="A1570" t="str">
            <v>A6566</v>
          </cell>
          <cell r="B1570" t="e">
            <v>#N/A</v>
          </cell>
          <cell r="I1570" t="e">
            <v>#N/A</v>
          </cell>
          <cell r="J1570">
            <v>0</v>
          </cell>
          <cell r="K1570" t="e">
            <v>#N/A</v>
          </cell>
          <cell r="L1570" t="e">
            <v>#N/A</v>
          </cell>
          <cell r="M1570"/>
          <cell r="N1570"/>
        </row>
        <row r="1571">
          <cell r="A1571" t="str">
            <v>A6567</v>
          </cell>
          <cell r="B1571" t="e">
            <v>#N/A</v>
          </cell>
          <cell r="I1571" t="e">
            <v>#N/A</v>
          </cell>
          <cell r="J1571">
            <v>0</v>
          </cell>
          <cell r="K1571" t="e">
            <v>#N/A</v>
          </cell>
          <cell r="L1571" t="e">
            <v>#N/A</v>
          </cell>
          <cell r="M1571"/>
          <cell r="N1571"/>
        </row>
        <row r="1572">
          <cell r="A1572" t="str">
            <v>A6568</v>
          </cell>
          <cell r="B1572" t="e">
            <v>#N/A</v>
          </cell>
          <cell r="I1572" t="e">
            <v>#N/A</v>
          </cell>
          <cell r="J1572">
            <v>0</v>
          </cell>
          <cell r="K1572" t="e">
            <v>#N/A</v>
          </cell>
          <cell r="L1572" t="e">
            <v>#N/A</v>
          </cell>
          <cell r="M1572"/>
          <cell r="N1572"/>
        </row>
        <row r="1573">
          <cell r="A1573" t="str">
            <v>A6569</v>
          </cell>
          <cell r="B1573" t="e">
            <v>#N/A</v>
          </cell>
          <cell r="I1573" t="e">
            <v>#N/A</v>
          </cell>
          <cell r="J1573">
            <v>0</v>
          </cell>
          <cell r="K1573" t="e">
            <v>#N/A</v>
          </cell>
          <cell r="L1573" t="e">
            <v>#N/A</v>
          </cell>
          <cell r="M1573"/>
          <cell r="N1573"/>
        </row>
        <row r="1574">
          <cell r="A1574" t="str">
            <v>A6570</v>
          </cell>
          <cell r="B1574" t="e">
            <v>#N/A</v>
          </cell>
          <cell r="I1574" t="e">
            <v>#N/A</v>
          </cell>
          <cell r="J1574">
            <v>0</v>
          </cell>
          <cell r="K1574" t="e">
            <v>#N/A</v>
          </cell>
          <cell r="L1574" t="e">
            <v>#N/A</v>
          </cell>
          <cell r="M1574"/>
          <cell r="N1574"/>
        </row>
        <row r="1575">
          <cell r="A1575" t="str">
            <v>A6571</v>
          </cell>
          <cell r="B1575" t="e">
            <v>#N/A</v>
          </cell>
          <cell r="I1575" t="e">
            <v>#N/A</v>
          </cell>
          <cell r="J1575">
            <v>0</v>
          </cell>
          <cell r="K1575" t="e">
            <v>#N/A</v>
          </cell>
          <cell r="L1575" t="e">
            <v>#N/A</v>
          </cell>
          <cell r="M1575"/>
          <cell r="N1575"/>
        </row>
        <row r="1576">
          <cell r="A1576" t="str">
            <v>A6572</v>
          </cell>
          <cell r="B1576" t="e">
            <v>#N/A</v>
          </cell>
          <cell r="I1576" t="e">
            <v>#N/A</v>
          </cell>
          <cell r="J1576">
            <v>0</v>
          </cell>
          <cell r="K1576" t="e">
            <v>#N/A</v>
          </cell>
          <cell r="L1576" t="e">
            <v>#N/A</v>
          </cell>
          <cell r="M1576"/>
          <cell r="N1576"/>
        </row>
        <row r="1577">
          <cell r="A1577" t="str">
            <v>A6573</v>
          </cell>
          <cell r="B1577" t="e">
            <v>#N/A</v>
          </cell>
          <cell r="I1577" t="e">
            <v>#N/A</v>
          </cell>
          <cell r="J1577">
            <v>0</v>
          </cell>
          <cell r="K1577" t="e">
            <v>#N/A</v>
          </cell>
          <cell r="L1577" t="e">
            <v>#N/A</v>
          </cell>
          <cell r="M1577"/>
          <cell r="N1577"/>
        </row>
        <row r="1578">
          <cell r="A1578" t="str">
            <v>A6574</v>
          </cell>
          <cell r="B1578" t="e">
            <v>#N/A</v>
          </cell>
          <cell r="I1578" t="e">
            <v>#N/A</v>
          </cell>
          <cell r="J1578">
            <v>0</v>
          </cell>
          <cell r="K1578" t="e">
            <v>#N/A</v>
          </cell>
          <cell r="L1578" t="e">
            <v>#N/A</v>
          </cell>
          <cell r="M1578"/>
          <cell r="N1578"/>
        </row>
        <row r="1579">
          <cell r="A1579" t="str">
            <v>A6575</v>
          </cell>
          <cell r="B1579" t="e">
            <v>#N/A</v>
          </cell>
          <cell r="I1579" t="e">
            <v>#N/A</v>
          </cell>
          <cell r="J1579">
            <v>0</v>
          </cell>
          <cell r="K1579" t="e">
            <v>#N/A</v>
          </cell>
          <cell r="L1579" t="e">
            <v>#N/A</v>
          </cell>
          <cell r="M1579"/>
          <cell r="N1579"/>
        </row>
        <row r="1580">
          <cell r="A1580" t="str">
            <v>A6576</v>
          </cell>
          <cell r="B1580" t="e">
            <v>#N/A</v>
          </cell>
          <cell r="I1580" t="e">
            <v>#N/A</v>
          </cell>
          <cell r="J1580">
            <v>0</v>
          </cell>
          <cell r="K1580" t="e">
            <v>#N/A</v>
          </cell>
          <cell r="L1580" t="e">
            <v>#N/A</v>
          </cell>
          <cell r="M1580"/>
          <cell r="N1580"/>
        </row>
        <row r="1581">
          <cell r="A1581" t="str">
            <v>A6577</v>
          </cell>
          <cell r="B1581" t="e">
            <v>#N/A</v>
          </cell>
          <cell r="I1581" t="e">
            <v>#N/A</v>
          </cell>
          <cell r="J1581">
            <v>0</v>
          </cell>
          <cell r="K1581" t="e">
            <v>#N/A</v>
          </cell>
          <cell r="L1581" t="e">
            <v>#N/A</v>
          </cell>
          <cell r="M1581"/>
          <cell r="N1581"/>
        </row>
        <row r="1582">
          <cell r="A1582" t="str">
            <v>A6578</v>
          </cell>
          <cell r="B1582" t="e">
            <v>#N/A</v>
          </cell>
          <cell r="I1582" t="e">
            <v>#N/A</v>
          </cell>
          <cell r="J1582">
            <v>0</v>
          </cell>
          <cell r="K1582" t="e">
            <v>#N/A</v>
          </cell>
          <cell r="L1582" t="e">
            <v>#N/A</v>
          </cell>
          <cell r="M1582"/>
          <cell r="N1582"/>
        </row>
        <row r="1583">
          <cell r="A1583" t="str">
            <v>A6579</v>
          </cell>
          <cell r="B1583" t="e">
            <v>#N/A</v>
          </cell>
          <cell r="I1583" t="e">
            <v>#N/A</v>
          </cell>
          <cell r="J1583">
            <v>0</v>
          </cell>
          <cell r="K1583" t="e">
            <v>#N/A</v>
          </cell>
          <cell r="L1583" t="e">
            <v>#N/A</v>
          </cell>
          <cell r="M1583"/>
          <cell r="N1583"/>
        </row>
        <row r="1584">
          <cell r="A1584" t="str">
            <v>A6580</v>
          </cell>
          <cell r="B1584" t="e">
            <v>#N/A</v>
          </cell>
          <cell r="I1584" t="e">
            <v>#N/A</v>
          </cell>
          <cell r="J1584">
            <v>0</v>
          </cell>
          <cell r="K1584" t="e">
            <v>#N/A</v>
          </cell>
          <cell r="L1584" t="e">
            <v>#N/A</v>
          </cell>
          <cell r="M1584"/>
          <cell r="N1584"/>
        </row>
        <row r="1585">
          <cell r="A1585" t="str">
            <v>A6581</v>
          </cell>
          <cell r="B1585" t="e">
            <v>#N/A</v>
          </cell>
          <cell r="I1585" t="e">
            <v>#N/A</v>
          </cell>
          <cell r="J1585">
            <v>0</v>
          </cell>
          <cell r="K1585" t="e">
            <v>#N/A</v>
          </cell>
          <cell r="L1585" t="e">
            <v>#N/A</v>
          </cell>
          <cell r="M1585"/>
          <cell r="N1585"/>
        </row>
        <row r="1586">
          <cell r="A1586" t="str">
            <v>A6582</v>
          </cell>
          <cell r="B1586" t="e">
            <v>#N/A</v>
          </cell>
          <cell r="I1586" t="e">
            <v>#N/A</v>
          </cell>
          <cell r="J1586">
            <v>0</v>
          </cell>
          <cell r="K1586" t="e">
            <v>#N/A</v>
          </cell>
          <cell r="L1586" t="e">
            <v>#N/A</v>
          </cell>
          <cell r="M1586"/>
          <cell r="N1586"/>
        </row>
        <row r="1587">
          <cell r="A1587" t="str">
            <v>A6583</v>
          </cell>
          <cell r="B1587" t="e">
            <v>#N/A</v>
          </cell>
          <cell r="I1587" t="e">
            <v>#N/A</v>
          </cell>
          <cell r="J1587">
            <v>0</v>
          </cell>
          <cell r="K1587" t="e">
            <v>#N/A</v>
          </cell>
          <cell r="L1587" t="e">
            <v>#N/A</v>
          </cell>
          <cell r="M1587"/>
          <cell r="N1587"/>
        </row>
        <row r="1588">
          <cell r="A1588" t="str">
            <v>A6584</v>
          </cell>
          <cell r="B1588" t="e">
            <v>#N/A</v>
          </cell>
          <cell r="I1588" t="e">
            <v>#N/A</v>
          </cell>
          <cell r="J1588">
            <v>0</v>
          </cell>
          <cell r="K1588" t="e">
            <v>#N/A</v>
          </cell>
          <cell r="L1588" t="e">
            <v>#N/A</v>
          </cell>
          <cell r="M1588"/>
          <cell r="N1588"/>
        </row>
        <row r="1589">
          <cell r="A1589" t="str">
            <v>A6585</v>
          </cell>
          <cell r="B1589" t="e">
            <v>#N/A</v>
          </cell>
          <cell r="I1589" t="e">
            <v>#N/A</v>
          </cell>
          <cell r="J1589">
            <v>0</v>
          </cell>
          <cell r="K1589" t="e">
            <v>#N/A</v>
          </cell>
          <cell r="L1589" t="e">
            <v>#N/A</v>
          </cell>
          <cell r="M1589"/>
          <cell r="N1589"/>
        </row>
        <row r="1590">
          <cell r="A1590" t="str">
            <v>A6586</v>
          </cell>
          <cell r="B1590" t="e">
            <v>#N/A</v>
          </cell>
          <cell r="I1590" t="e">
            <v>#N/A</v>
          </cell>
          <cell r="J1590">
            <v>0</v>
          </cell>
          <cell r="K1590" t="e">
            <v>#N/A</v>
          </cell>
          <cell r="L1590" t="e">
            <v>#N/A</v>
          </cell>
          <cell r="M1590"/>
          <cell r="N1590"/>
        </row>
        <row r="1591">
          <cell r="A1591" t="str">
            <v>A6587</v>
          </cell>
          <cell r="B1591" t="e">
            <v>#N/A</v>
          </cell>
          <cell r="I1591" t="e">
            <v>#N/A</v>
          </cell>
          <cell r="J1591">
            <v>0</v>
          </cell>
          <cell r="K1591" t="e">
            <v>#N/A</v>
          </cell>
          <cell r="L1591" t="e">
            <v>#N/A</v>
          </cell>
          <cell r="M1591"/>
          <cell r="N1591"/>
        </row>
        <row r="1592">
          <cell r="A1592" t="str">
            <v>A6588</v>
          </cell>
          <cell r="B1592" t="e">
            <v>#N/A</v>
          </cell>
          <cell r="I1592" t="e">
            <v>#N/A</v>
          </cell>
          <cell r="J1592">
            <v>0</v>
          </cell>
          <cell r="K1592" t="e">
            <v>#N/A</v>
          </cell>
          <cell r="L1592" t="e">
            <v>#N/A</v>
          </cell>
          <cell r="M1592"/>
          <cell r="N1592"/>
        </row>
        <row r="1593">
          <cell r="A1593" t="str">
            <v>A6589</v>
          </cell>
          <cell r="B1593" t="e">
            <v>#N/A</v>
          </cell>
          <cell r="I1593" t="e">
            <v>#N/A</v>
          </cell>
          <cell r="J1593">
            <v>0</v>
          </cell>
          <cell r="K1593" t="e">
            <v>#N/A</v>
          </cell>
          <cell r="L1593" t="e">
            <v>#N/A</v>
          </cell>
          <cell r="M1593"/>
          <cell r="N1593"/>
        </row>
        <row r="1594">
          <cell r="A1594" t="str">
            <v>A6590</v>
          </cell>
          <cell r="B1594" t="e">
            <v>#N/A</v>
          </cell>
          <cell r="I1594" t="e">
            <v>#N/A</v>
          </cell>
          <cell r="J1594">
            <v>0</v>
          </cell>
          <cell r="K1594" t="e">
            <v>#N/A</v>
          </cell>
          <cell r="L1594" t="e">
            <v>#N/A</v>
          </cell>
          <cell r="M1594"/>
          <cell r="N1594"/>
        </row>
        <row r="1595">
          <cell r="A1595" t="str">
            <v>A6591</v>
          </cell>
          <cell r="B1595" t="e">
            <v>#N/A</v>
          </cell>
          <cell r="I1595" t="e">
            <v>#N/A</v>
          </cell>
          <cell r="J1595">
            <v>0</v>
          </cell>
          <cell r="K1595" t="e">
            <v>#N/A</v>
          </cell>
          <cell r="L1595" t="e">
            <v>#N/A</v>
          </cell>
          <cell r="M1595"/>
          <cell r="N1595"/>
        </row>
        <row r="1596">
          <cell r="A1596" t="str">
            <v>A6592</v>
          </cell>
          <cell r="B1596" t="e">
            <v>#N/A</v>
          </cell>
          <cell r="I1596" t="e">
            <v>#N/A</v>
          </cell>
          <cell r="J1596">
            <v>0</v>
          </cell>
          <cell r="K1596" t="e">
            <v>#N/A</v>
          </cell>
          <cell r="L1596" t="e">
            <v>#N/A</v>
          </cell>
          <cell r="M1596"/>
          <cell r="N1596"/>
        </row>
        <row r="1597">
          <cell r="A1597" t="str">
            <v>A6593</v>
          </cell>
          <cell r="B1597" t="e">
            <v>#N/A</v>
          </cell>
          <cell r="I1597" t="e">
            <v>#N/A</v>
          </cell>
          <cell r="J1597">
            <v>0</v>
          </cell>
          <cell r="K1597" t="e">
            <v>#N/A</v>
          </cell>
          <cell r="L1597" t="e">
            <v>#N/A</v>
          </cell>
          <cell r="M1597"/>
          <cell r="N1597"/>
        </row>
        <row r="1598">
          <cell r="A1598" t="str">
            <v>A6594</v>
          </cell>
          <cell r="B1598" t="e">
            <v>#N/A</v>
          </cell>
          <cell r="I1598" t="e">
            <v>#N/A</v>
          </cell>
          <cell r="J1598">
            <v>0</v>
          </cell>
          <cell r="K1598" t="e">
            <v>#N/A</v>
          </cell>
          <cell r="L1598" t="e">
            <v>#N/A</v>
          </cell>
          <cell r="M1598"/>
          <cell r="N1598"/>
        </row>
        <row r="1599">
          <cell r="A1599" t="str">
            <v>A6595</v>
          </cell>
          <cell r="B1599" t="e">
            <v>#N/A</v>
          </cell>
          <cell r="I1599" t="e">
            <v>#N/A</v>
          </cell>
          <cell r="J1599">
            <v>0</v>
          </cell>
          <cell r="K1599" t="e">
            <v>#N/A</v>
          </cell>
          <cell r="L1599" t="e">
            <v>#N/A</v>
          </cell>
          <cell r="M1599"/>
          <cell r="N1599"/>
        </row>
        <row r="1600">
          <cell r="A1600" t="str">
            <v>A6596</v>
          </cell>
          <cell r="B1600" t="e">
            <v>#N/A</v>
          </cell>
          <cell r="I1600" t="e">
            <v>#N/A</v>
          </cell>
          <cell r="J1600">
            <v>0</v>
          </cell>
          <cell r="K1600" t="e">
            <v>#N/A</v>
          </cell>
          <cell r="L1600" t="e">
            <v>#N/A</v>
          </cell>
          <cell r="M1600"/>
          <cell r="N1600"/>
        </row>
        <row r="1601">
          <cell r="A1601" t="str">
            <v>A6597</v>
          </cell>
          <cell r="B1601" t="e">
            <v>#N/A</v>
          </cell>
          <cell r="I1601" t="e">
            <v>#N/A</v>
          </cell>
          <cell r="J1601">
            <v>0</v>
          </cell>
          <cell r="K1601" t="e">
            <v>#N/A</v>
          </cell>
          <cell r="L1601" t="e">
            <v>#N/A</v>
          </cell>
          <cell r="M1601"/>
          <cell r="N1601"/>
        </row>
        <row r="1602">
          <cell r="A1602" t="str">
            <v>A6598</v>
          </cell>
          <cell r="B1602" t="e">
            <v>#N/A</v>
          </cell>
          <cell r="I1602" t="e">
            <v>#N/A</v>
          </cell>
          <cell r="J1602">
            <v>0</v>
          </cell>
          <cell r="K1602" t="e">
            <v>#N/A</v>
          </cell>
          <cell r="L1602" t="e">
            <v>#N/A</v>
          </cell>
          <cell r="M1602"/>
          <cell r="N1602"/>
        </row>
        <row r="1603">
          <cell r="A1603" t="str">
            <v>A6599</v>
          </cell>
          <cell r="B1603" t="e">
            <v>#N/A</v>
          </cell>
          <cell r="I1603" t="e">
            <v>#N/A</v>
          </cell>
          <cell r="J1603">
            <v>0</v>
          </cell>
          <cell r="K1603" t="e">
            <v>#N/A</v>
          </cell>
          <cell r="L1603" t="e">
            <v>#N/A</v>
          </cell>
          <cell r="M1603"/>
          <cell r="N1603"/>
        </row>
        <row r="1604">
          <cell r="A1604" t="str">
            <v>A6600</v>
          </cell>
          <cell r="B1604" t="e">
            <v>#N/A</v>
          </cell>
          <cell r="I1604" t="e">
            <v>#N/A</v>
          </cell>
          <cell r="J1604">
            <v>0</v>
          </cell>
          <cell r="K1604" t="e">
            <v>#N/A</v>
          </cell>
          <cell r="L1604" t="e">
            <v>#N/A</v>
          </cell>
          <cell r="M1604"/>
          <cell r="N1604"/>
        </row>
        <row r="1605">
          <cell r="A1605" t="str">
            <v>A6601</v>
          </cell>
          <cell r="B1605" t="e">
            <v>#N/A</v>
          </cell>
          <cell r="I1605" t="e">
            <v>#N/A</v>
          </cell>
          <cell r="J1605">
            <v>0</v>
          </cell>
          <cell r="K1605" t="e">
            <v>#N/A</v>
          </cell>
          <cell r="L1605" t="e">
            <v>#N/A</v>
          </cell>
          <cell r="M1605"/>
          <cell r="N1605"/>
        </row>
        <row r="1606">
          <cell r="A1606" t="str">
            <v>A6602</v>
          </cell>
          <cell r="B1606" t="e">
            <v>#N/A</v>
          </cell>
          <cell r="I1606" t="e">
            <v>#N/A</v>
          </cell>
          <cell r="J1606">
            <v>0</v>
          </cell>
          <cell r="K1606" t="e">
            <v>#N/A</v>
          </cell>
          <cell r="L1606" t="e">
            <v>#N/A</v>
          </cell>
          <cell r="M1606"/>
          <cell r="N1606"/>
        </row>
        <row r="1607">
          <cell r="A1607" t="str">
            <v>A6603</v>
          </cell>
          <cell r="B1607" t="e">
            <v>#N/A</v>
          </cell>
          <cell r="I1607" t="e">
            <v>#N/A</v>
          </cell>
          <cell r="J1607">
            <v>0</v>
          </cell>
          <cell r="K1607" t="e">
            <v>#N/A</v>
          </cell>
          <cell r="L1607" t="e">
            <v>#N/A</v>
          </cell>
          <cell r="M1607"/>
          <cell r="N1607"/>
        </row>
        <row r="1608">
          <cell r="A1608" t="str">
            <v>A6604</v>
          </cell>
          <cell r="B1608" t="e">
            <v>#N/A</v>
          </cell>
          <cell r="I1608" t="e">
            <v>#N/A</v>
          </cell>
          <cell r="J1608">
            <v>0</v>
          </cell>
          <cell r="K1608" t="e">
            <v>#N/A</v>
          </cell>
          <cell r="L1608" t="e">
            <v>#N/A</v>
          </cell>
          <cell r="M1608"/>
          <cell r="N1608"/>
        </row>
        <row r="1609">
          <cell r="A1609" t="str">
            <v>A6605</v>
          </cell>
          <cell r="B1609" t="e">
            <v>#N/A</v>
          </cell>
          <cell r="I1609" t="e">
            <v>#N/A</v>
          </cell>
          <cell r="J1609">
            <v>0</v>
          </cell>
          <cell r="K1609" t="e">
            <v>#N/A</v>
          </cell>
          <cell r="L1609" t="e">
            <v>#N/A</v>
          </cell>
          <cell r="M1609"/>
          <cell r="N1609"/>
        </row>
        <row r="1610">
          <cell r="A1610" t="str">
            <v>A6606</v>
          </cell>
          <cell r="B1610" t="e">
            <v>#N/A</v>
          </cell>
          <cell r="I1610" t="e">
            <v>#N/A</v>
          </cell>
          <cell r="J1610">
            <v>0</v>
          </cell>
          <cell r="K1610" t="e">
            <v>#N/A</v>
          </cell>
          <cell r="L1610" t="e">
            <v>#N/A</v>
          </cell>
          <cell r="M1610"/>
          <cell r="N1610"/>
        </row>
        <row r="1611">
          <cell r="A1611" t="str">
            <v>A6607</v>
          </cell>
          <cell r="B1611" t="e">
            <v>#N/A</v>
          </cell>
          <cell r="I1611" t="e">
            <v>#N/A</v>
          </cell>
          <cell r="J1611">
            <v>0</v>
          </cell>
          <cell r="K1611" t="e">
            <v>#N/A</v>
          </cell>
          <cell r="L1611" t="e">
            <v>#N/A</v>
          </cell>
          <cell r="M1611"/>
          <cell r="N1611"/>
        </row>
        <row r="1612">
          <cell r="A1612" t="str">
            <v>A6608</v>
          </cell>
          <cell r="B1612" t="e">
            <v>#N/A</v>
          </cell>
          <cell r="I1612" t="e">
            <v>#N/A</v>
          </cell>
          <cell r="J1612">
            <v>0</v>
          </cell>
          <cell r="K1612" t="e">
            <v>#N/A</v>
          </cell>
          <cell r="L1612" t="e">
            <v>#N/A</v>
          </cell>
          <cell r="M1612"/>
          <cell r="N1612"/>
        </row>
        <row r="1613">
          <cell r="A1613" t="str">
            <v>A6609</v>
          </cell>
          <cell r="B1613" t="e">
            <v>#N/A</v>
          </cell>
          <cell r="I1613" t="e">
            <v>#N/A</v>
          </cell>
          <cell r="J1613">
            <v>0</v>
          </cell>
          <cell r="K1613" t="e">
            <v>#N/A</v>
          </cell>
          <cell r="L1613" t="e">
            <v>#N/A</v>
          </cell>
          <cell r="M1613"/>
          <cell r="N1613"/>
        </row>
        <row r="1614">
          <cell r="A1614" t="str">
            <v>A6610</v>
          </cell>
          <cell r="B1614" t="e">
            <v>#N/A</v>
          </cell>
          <cell r="I1614" t="e">
            <v>#N/A</v>
          </cell>
          <cell r="J1614">
            <v>0</v>
          </cell>
          <cell r="K1614" t="e">
            <v>#N/A</v>
          </cell>
          <cell r="L1614" t="e">
            <v>#N/A</v>
          </cell>
          <cell r="M1614"/>
          <cell r="N1614"/>
        </row>
        <row r="1615">
          <cell r="A1615" t="str">
            <v>A6611</v>
          </cell>
          <cell r="B1615" t="e">
            <v>#N/A</v>
          </cell>
          <cell r="I1615" t="e">
            <v>#N/A</v>
          </cell>
          <cell r="J1615">
            <v>0</v>
          </cell>
          <cell r="K1615" t="e">
            <v>#N/A</v>
          </cell>
          <cell r="L1615" t="e">
            <v>#N/A</v>
          </cell>
          <cell r="M1615"/>
          <cell r="N1615"/>
        </row>
        <row r="1616">
          <cell r="A1616" t="str">
            <v>A6612</v>
          </cell>
          <cell r="B1616" t="e">
            <v>#N/A</v>
          </cell>
          <cell r="I1616" t="e">
            <v>#N/A</v>
          </cell>
          <cell r="J1616">
            <v>0</v>
          </cell>
          <cell r="K1616" t="e">
            <v>#N/A</v>
          </cell>
          <cell r="L1616" t="e">
            <v>#N/A</v>
          </cell>
          <cell r="M1616"/>
          <cell r="N1616"/>
        </row>
        <row r="1617">
          <cell r="A1617" t="str">
            <v>A6613</v>
          </cell>
          <cell r="B1617" t="e">
            <v>#N/A</v>
          </cell>
          <cell r="I1617" t="e">
            <v>#N/A</v>
          </cell>
          <cell r="J1617">
            <v>0</v>
          </cell>
          <cell r="K1617" t="e">
            <v>#N/A</v>
          </cell>
          <cell r="L1617" t="e">
            <v>#N/A</v>
          </cell>
          <cell r="M1617"/>
          <cell r="N1617"/>
        </row>
        <row r="1618">
          <cell r="A1618" t="str">
            <v>A6614</v>
          </cell>
          <cell r="B1618" t="e">
            <v>#N/A</v>
          </cell>
          <cell r="I1618" t="e">
            <v>#N/A</v>
          </cell>
          <cell r="J1618">
            <v>0</v>
          </cell>
          <cell r="K1618" t="e">
            <v>#N/A</v>
          </cell>
          <cell r="L1618" t="e">
            <v>#N/A</v>
          </cell>
          <cell r="M1618"/>
          <cell r="N1618"/>
        </row>
        <row r="1619">
          <cell r="A1619" t="str">
            <v>A6615</v>
          </cell>
          <cell r="B1619" t="e">
            <v>#N/A</v>
          </cell>
          <cell r="I1619" t="e">
            <v>#N/A</v>
          </cell>
          <cell r="J1619">
            <v>0</v>
          </cell>
          <cell r="K1619" t="e">
            <v>#N/A</v>
          </cell>
          <cell r="L1619" t="e">
            <v>#N/A</v>
          </cell>
          <cell r="M1619"/>
          <cell r="N1619"/>
        </row>
        <row r="1620">
          <cell r="A1620" t="str">
            <v>A6616</v>
          </cell>
          <cell r="B1620" t="e">
            <v>#N/A</v>
          </cell>
          <cell r="I1620" t="e">
            <v>#N/A</v>
          </cell>
          <cell r="J1620">
            <v>0</v>
          </cell>
          <cell r="K1620" t="e">
            <v>#N/A</v>
          </cell>
          <cell r="L1620" t="e">
            <v>#N/A</v>
          </cell>
          <cell r="M1620"/>
          <cell r="N1620"/>
        </row>
        <row r="1621">
          <cell r="A1621" t="str">
            <v>A6617</v>
          </cell>
          <cell r="B1621" t="e">
            <v>#N/A</v>
          </cell>
          <cell r="I1621" t="e">
            <v>#N/A</v>
          </cell>
          <cell r="J1621">
            <v>0</v>
          </cell>
          <cell r="K1621" t="e">
            <v>#N/A</v>
          </cell>
          <cell r="L1621" t="e">
            <v>#N/A</v>
          </cell>
          <cell r="M1621"/>
          <cell r="N1621"/>
        </row>
        <row r="1622">
          <cell r="A1622" t="str">
            <v>A6618</v>
          </cell>
          <cell r="B1622" t="e">
            <v>#N/A</v>
          </cell>
          <cell r="I1622" t="e">
            <v>#N/A</v>
          </cell>
          <cell r="J1622">
            <v>0</v>
          </cell>
          <cell r="K1622" t="e">
            <v>#N/A</v>
          </cell>
          <cell r="L1622" t="e">
            <v>#N/A</v>
          </cell>
          <cell r="M1622"/>
          <cell r="N1622"/>
        </row>
        <row r="1623">
          <cell r="A1623" t="str">
            <v>A6619</v>
          </cell>
          <cell r="B1623" t="e">
            <v>#N/A</v>
          </cell>
          <cell r="I1623" t="e">
            <v>#N/A</v>
          </cell>
          <cell r="J1623">
            <v>0</v>
          </cell>
          <cell r="K1623" t="e">
            <v>#N/A</v>
          </cell>
          <cell r="L1623" t="e">
            <v>#N/A</v>
          </cell>
          <cell r="M1623"/>
          <cell r="N1623"/>
        </row>
        <row r="1624">
          <cell r="A1624" t="str">
            <v>A6620</v>
          </cell>
          <cell r="B1624" t="e">
            <v>#N/A</v>
          </cell>
          <cell r="I1624" t="e">
            <v>#N/A</v>
          </cell>
          <cell r="J1624">
            <v>0</v>
          </cell>
          <cell r="K1624" t="e">
            <v>#N/A</v>
          </cell>
          <cell r="L1624" t="e">
            <v>#N/A</v>
          </cell>
          <cell r="M1624"/>
          <cell r="N1624"/>
        </row>
        <row r="1625">
          <cell r="A1625" t="str">
            <v>A6621</v>
          </cell>
          <cell r="B1625" t="e">
            <v>#N/A</v>
          </cell>
          <cell r="I1625" t="e">
            <v>#N/A</v>
          </cell>
          <cell r="J1625">
            <v>0</v>
          </cell>
          <cell r="K1625" t="e">
            <v>#N/A</v>
          </cell>
          <cell r="L1625" t="e">
            <v>#N/A</v>
          </cell>
          <cell r="M1625"/>
          <cell r="N1625"/>
        </row>
        <row r="1626">
          <cell r="A1626" t="str">
            <v>A6622</v>
          </cell>
          <cell r="B1626" t="e">
            <v>#N/A</v>
          </cell>
          <cell r="I1626" t="e">
            <v>#N/A</v>
          </cell>
          <cell r="J1626">
            <v>0</v>
          </cell>
          <cell r="K1626" t="e">
            <v>#N/A</v>
          </cell>
          <cell r="L1626" t="e">
            <v>#N/A</v>
          </cell>
          <cell r="M1626"/>
          <cell r="N1626"/>
        </row>
        <row r="1627">
          <cell r="A1627" t="str">
            <v>A6623</v>
          </cell>
          <cell r="B1627" t="e">
            <v>#N/A</v>
          </cell>
          <cell r="I1627" t="e">
            <v>#N/A</v>
          </cell>
          <cell r="J1627">
            <v>0</v>
          </cell>
          <cell r="K1627" t="e">
            <v>#N/A</v>
          </cell>
          <cell r="L1627" t="e">
            <v>#N/A</v>
          </cell>
          <cell r="M1627"/>
          <cell r="N1627"/>
        </row>
        <row r="1628">
          <cell r="A1628" t="str">
            <v>A6624</v>
          </cell>
          <cell r="B1628" t="e">
            <v>#N/A</v>
          </cell>
          <cell r="I1628" t="e">
            <v>#N/A</v>
          </cell>
          <cell r="J1628">
            <v>0</v>
          </cell>
          <cell r="K1628" t="e">
            <v>#N/A</v>
          </cell>
          <cell r="L1628" t="e">
            <v>#N/A</v>
          </cell>
          <cell r="M1628"/>
          <cell r="N1628"/>
        </row>
        <row r="1629">
          <cell r="A1629" t="str">
            <v>A6625</v>
          </cell>
          <cell r="B1629" t="e">
            <v>#N/A</v>
          </cell>
          <cell r="I1629" t="e">
            <v>#N/A</v>
          </cell>
          <cell r="J1629">
            <v>0</v>
          </cell>
          <cell r="K1629" t="e">
            <v>#N/A</v>
          </cell>
          <cell r="L1629" t="e">
            <v>#N/A</v>
          </cell>
          <cell r="M1629"/>
          <cell r="N1629"/>
        </row>
        <row r="1630">
          <cell r="A1630" t="str">
            <v>A6626</v>
          </cell>
          <cell r="B1630" t="e">
            <v>#N/A</v>
          </cell>
          <cell r="I1630" t="e">
            <v>#N/A</v>
          </cell>
          <cell r="J1630">
            <v>0</v>
          </cell>
          <cell r="K1630" t="e">
            <v>#N/A</v>
          </cell>
          <cell r="L1630" t="e">
            <v>#N/A</v>
          </cell>
          <cell r="M1630"/>
          <cell r="N1630"/>
        </row>
        <row r="1631">
          <cell r="A1631" t="str">
            <v>A6627</v>
          </cell>
          <cell r="B1631" t="e">
            <v>#N/A</v>
          </cell>
          <cell r="I1631" t="e">
            <v>#N/A</v>
          </cell>
          <cell r="J1631">
            <v>0</v>
          </cell>
          <cell r="K1631" t="e">
            <v>#N/A</v>
          </cell>
          <cell r="L1631" t="e">
            <v>#N/A</v>
          </cell>
          <cell r="M1631"/>
          <cell r="N1631"/>
        </row>
        <row r="1632">
          <cell r="A1632" t="str">
            <v>A6628</v>
          </cell>
          <cell r="B1632" t="e">
            <v>#N/A</v>
          </cell>
          <cell r="I1632" t="e">
            <v>#N/A</v>
          </cell>
          <cell r="J1632">
            <v>0</v>
          </cell>
          <cell r="K1632" t="e">
            <v>#N/A</v>
          </cell>
          <cell r="L1632" t="e">
            <v>#N/A</v>
          </cell>
          <cell r="M1632"/>
          <cell r="N1632"/>
        </row>
        <row r="1633">
          <cell r="A1633" t="str">
            <v>A6629</v>
          </cell>
          <cell r="B1633" t="e">
            <v>#N/A</v>
          </cell>
          <cell r="I1633" t="e">
            <v>#N/A</v>
          </cell>
          <cell r="J1633">
            <v>0</v>
          </cell>
          <cell r="K1633" t="e">
            <v>#N/A</v>
          </cell>
          <cell r="L1633" t="e">
            <v>#N/A</v>
          </cell>
          <cell r="M1633"/>
          <cell r="N1633"/>
        </row>
        <row r="1634">
          <cell r="A1634" t="str">
            <v>A6630</v>
          </cell>
          <cell r="B1634" t="e">
            <v>#N/A</v>
          </cell>
          <cell r="I1634" t="e">
            <v>#N/A</v>
          </cell>
          <cell r="J1634">
            <v>0</v>
          </cell>
          <cell r="K1634" t="e">
            <v>#N/A</v>
          </cell>
          <cell r="L1634" t="e">
            <v>#N/A</v>
          </cell>
          <cell r="M1634"/>
          <cell r="N1634"/>
        </row>
        <row r="1635">
          <cell r="A1635" t="str">
            <v>A6631</v>
          </cell>
          <cell r="B1635" t="e">
            <v>#N/A</v>
          </cell>
          <cell r="I1635" t="e">
            <v>#N/A</v>
          </cell>
          <cell r="J1635">
            <v>0</v>
          </cell>
          <cell r="K1635" t="e">
            <v>#N/A</v>
          </cell>
          <cell r="L1635" t="e">
            <v>#N/A</v>
          </cell>
          <cell r="M1635"/>
          <cell r="N1635"/>
        </row>
        <row r="1636">
          <cell r="A1636" t="str">
            <v>A6632</v>
          </cell>
          <cell r="B1636" t="e">
            <v>#N/A</v>
          </cell>
          <cell r="I1636" t="e">
            <v>#N/A</v>
          </cell>
          <cell r="J1636">
            <v>0</v>
          </cell>
          <cell r="K1636" t="e">
            <v>#N/A</v>
          </cell>
          <cell r="L1636" t="e">
            <v>#N/A</v>
          </cell>
          <cell r="M1636"/>
          <cell r="N1636"/>
        </row>
        <row r="1637">
          <cell r="A1637" t="str">
            <v>A6633</v>
          </cell>
          <cell r="B1637" t="e">
            <v>#N/A</v>
          </cell>
          <cell r="I1637" t="e">
            <v>#N/A</v>
          </cell>
          <cell r="J1637">
            <v>0</v>
          </cell>
          <cell r="K1637" t="e">
            <v>#N/A</v>
          </cell>
          <cell r="L1637" t="e">
            <v>#N/A</v>
          </cell>
          <cell r="M1637"/>
          <cell r="N1637"/>
        </row>
        <row r="1638">
          <cell r="A1638" t="str">
            <v>A6634</v>
          </cell>
          <cell r="B1638" t="e">
            <v>#N/A</v>
          </cell>
          <cell r="I1638" t="e">
            <v>#N/A</v>
          </cell>
          <cell r="J1638">
            <v>0</v>
          </cell>
          <cell r="K1638" t="e">
            <v>#N/A</v>
          </cell>
          <cell r="L1638" t="e">
            <v>#N/A</v>
          </cell>
          <cell r="M1638"/>
          <cell r="N1638"/>
        </row>
        <row r="1639">
          <cell r="A1639" t="str">
            <v>A6635</v>
          </cell>
          <cell r="B1639" t="e">
            <v>#N/A</v>
          </cell>
          <cell r="I1639" t="e">
            <v>#N/A</v>
          </cell>
          <cell r="J1639">
            <v>0</v>
          </cell>
          <cell r="K1639" t="e">
            <v>#N/A</v>
          </cell>
          <cell r="L1639" t="e">
            <v>#N/A</v>
          </cell>
          <cell r="M1639"/>
          <cell r="N1639"/>
        </row>
        <row r="1640">
          <cell r="A1640" t="str">
            <v>A6636</v>
          </cell>
          <cell r="B1640" t="e">
            <v>#N/A</v>
          </cell>
          <cell r="I1640" t="e">
            <v>#N/A</v>
          </cell>
          <cell r="J1640">
            <v>0</v>
          </cell>
          <cell r="K1640" t="e">
            <v>#N/A</v>
          </cell>
          <cell r="L1640" t="e">
            <v>#N/A</v>
          </cell>
          <cell r="M1640"/>
          <cell r="N1640"/>
        </row>
        <row r="1641">
          <cell r="A1641" t="str">
            <v>A6637</v>
          </cell>
          <cell r="B1641" t="e">
            <v>#N/A</v>
          </cell>
          <cell r="I1641" t="e">
            <v>#N/A</v>
          </cell>
          <cell r="J1641">
            <v>0</v>
          </cell>
          <cell r="K1641" t="e">
            <v>#N/A</v>
          </cell>
          <cell r="L1641" t="e">
            <v>#N/A</v>
          </cell>
          <cell r="M1641"/>
          <cell r="N1641"/>
        </row>
        <row r="1642">
          <cell r="A1642" t="str">
            <v>A6638</v>
          </cell>
          <cell r="B1642" t="e">
            <v>#N/A</v>
          </cell>
          <cell r="I1642" t="e">
            <v>#N/A</v>
          </cell>
          <cell r="J1642">
            <v>0</v>
          </cell>
          <cell r="K1642" t="e">
            <v>#N/A</v>
          </cell>
          <cell r="L1642" t="e">
            <v>#N/A</v>
          </cell>
          <cell r="M1642"/>
          <cell r="N1642"/>
        </row>
        <row r="1643">
          <cell r="A1643" t="str">
            <v>A6639</v>
          </cell>
          <cell r="B1643" t="e">
            <v>#N/A</v>
          </cell>
          <cell r="I1643" t="e">
            <v>#N/A</v>
          </cell>
          <cell r="J1643">
            <v>0</v>
          </cell>
          <cell r="K1643" t="e">
            <v>#N/A</v>
          </cell>
          <cell r="L1643" t="e">
            <v>#N/A</v>
          </cell>
          <cell r="M1643"/>
          <cell r="N1643"/>
        </row>
        <row r="1644">
          <cell r="A1644" t="str">
            <v>A6640</v>
          </cell>
          <cell r="B1644" t="e">
            <v>#N/A</v>
          </cell>
          <cell r="I1644" t="e">
            <v>#N/A</v>
          </cell>
          <cell r="J1644">
            <v>0</v>
          </cell>
          <cell r="K1644" t="e">
            <v>#N/A</v>
          </cell>
          <cell r="L1644" t="e">
            <v>#N/A</v>
          </cell>
          <cell r="M1644"/>
          <cell r="N1644"/>
        </row>
        <row r="1645">
          <cell r="A1645" t="str">
            <v>A6641</v>
          </cell>
          <cell r="B1645" t="e">
            <v>#N/A</v>
          </cell>
          <cell r="I1645" t="e">
            <v>#N/A</v>
          </cell>
          <cell r="J1645">
            <v>0</v>
          </cell>
          <cell r="K1645" t="e">
            <v>#N/A</v>
          </cell>
          <cell r="L1645" t="e">
            <v>#N/A</v>
          </cell>
          <cell r="M1645"/>
          <cell r="N1645"/>
        </row>
        <row r="1646">
          <cell r="A1646" t="str">
            <v>A6642</v>
          </cell>
          <cell r="B1646" t="e">
            <v>#N/A</v>
          </cell>
          <cell r="I1646" t="e">
            <v>#N/A</v>
          </cell>
          <cell r="J1646">
            <v>0</v>
          </cell>
          <cell r="K1646" t="e">
            <v>#N/A</v>
          </cell>
          <cell r="L1646" t="e">
            <v>#N/A</v>
          </cell>
          <cell r="M1646"/>
          <cell r="N1646"/>
        </row>
        <row r="1647">
          <cell r="A1647" t="str">
            <v>A6643</v>
          </cell>
          <cell r="B1647" t="e">
            <v>#N/A</v>
          </cell>
          <cell r="I1647" t="e">
            <v>#N/A</v>
          </cell>
          <cell r="J1647">
            <v>0</v>
          </cell>
          <cell r="K1647" t="e">
            <v>#N/A</v>
          </cell>
          <cell r="L1647" t="e">
            <v>#N/A</v>
          </cell>
          <cell r="M1647"/>
          <cell r="N1647"/>
        </row>
        <row r="1648">
          <cell r="A1648" t="str">
            <v>A6644</v>
          </cell>
          <cell r="B1648" t="e">
            <v>#N/A</v>
          </cell>
          <cell r="I1648" t="e">
            <v>#N/A</v>
          </cell>
          <cell r="J1648">
            <v>0</v>
          </cell>
          <cell r="K1648" t="e">
            <v>#N/A</v>
          </cell>
          <cell r="L1648" t="e">
            <v>#N/A</v>
          </cell>
          <cell r="M1648"/>
          <cell r="N1648"/>
        </row>
        <row r="1649">
          <cell r="A1649" t="str">
            <v>A6645</v>
          </cell>
          <cell r="B1649" t="e">
            <v>#N/A</v>
          </cell>
          <cell r="I1649" t="e">
            <v>#N/A</v>
          </cell>
          <cell r="J1649">
            <v>0</v>
          </cell>
          <cell r="K1649" t="e">
            <v>#N/A</v>
          </cell>
          <cell r="L1649" t="e">
            <v>#N/A</v>
          </cell>
          <cell r="M1649"/>
          <cell r="N1649"/>
        </row>
        <row r="1650">
          <cell r="A1650" t="str">
            <v>A6646</v>
          </cell>
          <cell r="B1650" t="e">
            <v>#N/A</v>
          </cell>
          <cell r="I1650" t="e">
            <v>#N/A</v>
          </cell>
          <cell r="J1650">
            <v>0</v>
          </cell>
          <cell r="K1650" t="e">
            <v>#N/A</v>
          </cell>
          <cell r="L1650" t="e">
            <v>#N/A</v>
          </cell>
          <cell r="M1650"/>
          <cell r="N1650"/>
        </row>
        <row r="1651">
          <cell r="A1651" t="str">
            <v>A6647</v>
          </cell>
          <cell r="B1651" t="e">
            <v>#N/A</v>
          </cell>
          <cell r="I1651" t="e">
            <v>#N/A</v>
          </cell>
          <cell r="J1651">
            <v>0</v>
          </cell>
          <cell r="K1651" t="e">
            <v>#N/A</v>
          </cell>
          <cell r="L1651" t="e">
            <v>#N/A</v>
          </cell>
          <cell r="M1651"/>
          <cell r="N1651"/>
        </row>
        <row r="1652">
          <cell r="A1652" t="str">
            <v>A6648</v>
          </cell>
          <cell r="B1652" t="e">
            <v>#N/A</v>
          </cell>
          <cell r="I1652" t="e">
            <v>#N/A</v>
          </cell>
          <cell r="J1652">
            <v>0</v>
          </cell>
          <cell r="K1652" t="e">
            <v>#N/A</v>
          </cell>
          <cell r="L1652" t="e">
            <v>#N/A</v>
          </cell>
          <cell r="M1652"/>
          <cell r="N1652"/>
        </row>
        <row r="1653">
          <cell r="A1653" t="str">
            <v>A6649</v>
          </cell>
          <cell r="B1653" t="e">
            <v>#N/A</v>
          </cell>
          <cell r="I1653" t="e">
            <v>#N/A</v>
          </cell>
          <cell r="J1653">
            <v>0</v>
          </cell>
          <cell r="K1653" t="e">
            <v>#N/A</v>
          </cell>
          <cell r="L1653" t="e">
            <v>#N/A</v>
          </cell>
          <cell r="M1653"/>
          <cell r="N1653"/>
        </row>
        <row r="1654">
          <cell r="A1654" t="str">
            <v>A6650</v>
          </cell>
          <cell r="B1654" t="e">
            <v>#N/A</v>
          </cell>
          <cell r="I1654" t="e">
            <v>#N/A</v>
          </cell>
          <cell r="J1654">
            <v>0</v>
          </cell>
          <cell r="K1654" t="e">
            <v>#N/A</v>
          </cell>
          <cell r="L1654" t="e">
            <v>#N/A</v>
          </cell>
          <cell r="M1654"/>
          <cell r="N1654"/>
        </row>
        <row r="1655">
          <cell r="A1655" t="str">
            <v>A6651</v>
          </cell>
          <cell r="B1655" t="e">
            <v>#N/A</v>
          </cell>
          <cell r="I1655" t="e">
            <v>#N/A</v>
          </cell>
          <cell r="J1655">
            <v>0</v>
          </cell>
          <cell r="K1655" t="e">
            <v>#N/A</v>
          </cell>
          <cell r="L1655" t="e">
            <v>#N/A</v>
          </cell>
          <cell r="M1655"/>
          <cell r="N1655"/>
        </row>
        <row r="1656">
          <cell r="A1656" t="str">
            <v>A6652</v>
          </cell>
          <cell r="B1656" t="e">
            <v>#N/A</v>
          </cell>
          <cell r="I1656" t="e">
            <v>#N/A</v>
          </cell>
          <cell r="J1656">
            <v>0</v>
          </cell>
          <cell r="K1656" t="e">
            <v>#N/A</v>
          </cell>
          <cell r="L1656" t="e">
            <v>#N/A</v>
          </cell>
          <cell r="M1656"/>
          <cell r="N1656"/>
        </row>
        <row r="1657">
          <cell r="A1657" t="str">
            <v>A6653</v>
          </cell>
          <cell r="B1657" t="e">
            <v>#N/A</v>
          </cell>
          <cell r="I1657" t="e">
            <v>#N/A</v>
          </cell>
          <cell r="J1657">
            <v>0</v>
          </cell>
          <cell r="K1657" t="e">
            <v>#N/A</v>
          </cell>
          <cell r="L1657" t="e">
            <v>#N/A</v>
          </cell>
          <cell r="M1657"/>
          <cell r="N1657"/>
        </row>
        <row r="1658">
          <cell r="A1658" t="str">
            <v>A6654</v>
          </cell>
          <cell r="B1658" t="e">
            <v>#N/A</v>
          </cell>
          <cell r="I1658" t="e">
            <v>#N/A</v>
          </cell>
          <cell r="J1658">
            <v>0</v>
          </cell>
          <cell r="K1658" t="e">
            <v>#N/A</v>
          </cell>
          <cell r="L1658" t="e">
            <v>#N/A</v>
          </cell>
          <cell r="M1658"/>
          <cell r="N1658"/>
        </row>
        <row r="1659">
          <cell r="A1659" t="str">
            <v>A6655</v>
          </cell>
          <cell r="B1659" t="e">
            <v>#N/A</v>
          </cell>
          <cell r="I1659" t="e">
            <v>#N/A</v>
          </cell>
          <cell r="J1659">
            <v>0</v>
          </cell>
          <cell r="K1659" t="e">
            <v>#N/A</v>
          </cell>
          <cell r="L1659" t="e">
            <v>#N/A</v>
          </cell>
          <cell r="M1659"/>
          <cell r="N1659"/>
        </row>
        <row r="1660">
          <cell r="A1660" t="str">
            <v>A6656</v>
          </cell>
          <cell r="B1660" t="e">
            <v>#N/A</v>
          </cell>
          <cell r="I1660" t="e">
            <v>#N/A</v>
          </cell>
          <cell r="J1660">
            <v>0</v>
          </cell>
          <cell r="K1660" t="e">
            <v>#N/A</v>
          </cell>
          <cell r="L1660" t="e">
            <v>#N/A</v>
          </cell>
          <cell r="M1660"/>
          <cell r="N1660"/>
        </row>
        <row r="1661">
          <cell r="A1661" t="str">
            <v>A6657</v>
          </cell>
          <cell r="B1661" t="e">
            <v>#N/A</v>
          </cell>
          <cell r="I1661" t="e">
            <v>#N/A</v>
          </cell>
          <cell r="J1661">
            <v>0</v>
          </cell>
          <cell r="K1661" t="e">
            <v>#N/A</v>
          </cell>
          <cell r="L1661" t="e">
            <v>#N/A</v>
          </cell>
          <cell r="M1661"/>
          <cell r="N1661"/>
        </row>
        <row r="1662">
          <cell r="A1662" t="str">
            <v>A6658</v>
          </cell>
          <cell r="B1662" t="e">
            <v>#N/A</v>
          </cell>
          <cell r="I1662" t="e">
            <v>#N/A</v>
          </cell>
          <cell r="J1662">
            <v>0</v>
          </cell>
          <cell r="K1662" t="e">
            <v>#N/A</v>
          </cell>
          <cell r="L1662" t="e">
            <v>#N/A</v>
          </cell>
          <cell r="M1662"/>
          <cell r="N1662"/>
        </row>
        <row r="1663">
          <cell r="A1663" t="str">
            <v>A6659</v>
          </cell>
          <cell r="B1663" t="e">
            <v>#N/A</v>
          </cell>
          <cell r="I1663" t="e">
            <v>#N/A</v>
          </cell>
          <cell r="J1663">
            <v>0</v>
          </cell>
          <cell r="K1663" t="e">
            <v>#N/A</v>
          </cell>
          <cell r="L1663" t="e">
            <v>#N/A</v>
          </cell>
          <cell r="M1663"/>
          <cell r="N1663"/>
        </row>
        <row r="1664">
          <cell r="A1664" t="str">
            <v>A6660</v>
          </cell>
          <cell r="B1664" t="e">
            <v>#N/A</v>
          </cell>
          <cell r="I1664" t="e">
            <v>#N/A</v>
          </cell>
          <cell r="J1664">
            <v>0</v>
          </cell>
          <cell r="K1664" t="e">
            <v>#N/A</v>
          </cell>
          <cell r="L1664" t="e">
            <v>#N/A</v>
          </cell>
          <cell r="M1664"/>
          <cell r="N1664"/>
        </row>
        <row r="1665">
          <cell r="A1665" t="str">
            <v>A6661</v>
          </cell>
          <cell r="B1665" t="e">
            <v>#N/A</v>
          </cell>
          <cell r="I1665" t="e">
            <v>#N/A</v>
          </cell>
          <cell r="J1665">
            <v>0</v>
          </cell>
          <cell r="K1665" t="e">
            <v>#N/A</v>
          </cell>
          <cell r="L1665" t="e">
            <v>#N/A</v>
          </cell>
          <cell r="M1665"/>
          <cell r="N1665"/>
        </row>
        <row r="1666">
          <cell r="A1666" t="str">
            <v>A6662</v>
          </cell>
          <cell r="B1666" t="e">
            <v>#N/A</v>
          </cell>
          <cell r="I1666" t="e">
            <v>#N/A</v>
          </cell>
          <cell r="J1666">
            <v>0</v>
          </cell>
          <cell r="K1666" t="e">
            <v>#N/A</v>
          </cell>
          <cell r="L1666" t="e">
            <v>#N/A</v>
          </cell>
          <cell r="M1666"/>
          <cell r="N1666"/>
        </row>
        <row r="1667">
          <cell r="A1667" t="str">
            <v>A6663</v>
          </cell>
          <cell r="B1667" t="e">
            <v>#N/A</v>
          </cell>
          <cell r="I1667" t="e">
            <v>#N/A</v>
          </cell>
          <cell r="J1667">
            <v>0</v>
          </cell>
          <cell r="K1667" t="e">
            <v>#N/A</v>
          </cell>
          <cell r="L1667" t="e">
            <v>#N/A</v>
          </cell>
          <cell r="M1667"/>
          <cell r="N1667"/>
        </row>
        <row r="1668">
          <cell r="A1668" t="str">
            <v>A6664</v>
          </cell>
          <cell r="B1668" t="e">
            <v>#N/A</v>
          </cell>
          <cell r="I1668" t="e">
            <v>#N/A</v>
          </cell>
          <cell r="J1668">
            <v>0</v>
          </cell>
          <cell r="K1668" t="e">
            <v>#N/A</v>
          </cell>
          <cell r="L1668" t="e">
            <v>#N/A</v>
          </cell>
          <cell r="M1668"/>
          <cell r="N1668"/>
        </row>
        <row r="1669">
          <cell r="A1669" t="str">
            <v>A6665</v>
          </cell>
          <cell r="B1669" t="e">
            <v>#N/A</v>
          </cell>
          <cell r="I1669" t="e">
            <v>#N/A</v>
          </cell>
          <cell r="J1669">
            <v>0</v>
          </cell>
          <cell r="K1669" t="e">
            <v>#N/A</v>
          </cell>
          <cell r="L1669" t="e">
            <v>#N/A</v>
          </cell>
          <cell r="M1669"/>
          <cell r="N1669"/>
        </row>
        <row r="1670">
          <cell r="A1670" t="str">
            <v>A6666</v>
          </cell>
          <cell r="B1670" t="e">
            <v>#N/A</v>
          </cell>
          <cell r="I1670" t="e">
            <v>#N/A</v>
          </cell>
          <cell r="J1670">
            <v>0</v>
          </cell>
          <cell r="K1670" t="e">
            <v>#N/A</v>
          </cell>
          <cell r="L1670" t="e">
            <v>#N/A</v>
          </cell>
          <cell r="M1670"/>
          <cell r="N1670"/>
        </row>
        <row r="1671">
          <cell r="A1671" t="str">
            <v>A6667</v>
          </cell>
          <cell r="B1671" t="e">
            <v>#N/A</v>
          </cell>
          <cell r="I1671" t="e">
            <v>#N/A</v>
          </cell>
          <cell r="J1671">
            <v>0</v>
          </cell>
          <cell r="K1671" t="e">
            <v>#N/A</v>
          </cell>
          <cell r="L1671" t="e">
            <v>#N/A</v>
          </cell>
          <cell r="M1671"/>
          <cell r="N1671"/>
        </row>
        <row r="1672">
          <cell r="A1672" t="str">
            <v>A6668</v>
          </cell>
          <cell r="B1672" t="e">
            <v>#N/A</v>
          </cell>
          <cell r="I1672" t="e">
            <v>#N/A</v>
          </cell>
          <cell r="J1672">
            <v>0</v>
          </cell>
          <cell r="K1672" t="e">
            <v>#N/A</v>
          </cell>
          <cell r="L1672" t="e">
            <v>#N/A</v>
          </cell>
          <cell r="M1672"/>
          <cell r="N1672"/>
        </row>
        <row r="1673">
          <cell r="A1673" t="str">
            <v>A6669</v>
          </cell>
          <cell r="B1673" t="e">
            <v>#N/A</v>
          </cell>
          <cell r="I1673" t="e">
            <v>#N/A</v>
          </cell>
          <cell r="J1673">
            <v>0</v>
          </cell>
          <cell r="K1673" t="e">
            <v>#N/A</v>
          </cell>
          <cell r="L1673" t="e">
            <v>#N/A</v>
          </cell>
          <cell r="M1673"/>
          <cell r="N1673"/>
        </row>
        <row r="1674">
          <cell r="A1674" t="str">
            <v>A6670</v>
          </cell>
          <cell r="B1674" t="e">
            <v>#N/A</v>
          </cell>
          <cell r="I1674" t="e">
            <v>#N/A</v>
          </cell>
          <cell r="J1674">
            <v>0</v>
          </cell>
          <cell r="K1674" t="e">
            <v>#N/A</v>
          </cell>
          <cell r="L1674" t="e">
            <v>#N/A</v>
          </cell>
          <cell r="M1674"/>
          <cell r="N1674"/>
        </row>
        <row r="1675">
          <cell r="A1675" t="str">
            <v>A6671</v>
          </cell>
          <cell r="B1675" t="e">
            <v>#N/A</v>
          </cell>
          <cell r="I1675" t="e">
            <v>#N/A</v>
          </cell>
          <cell r="J1675">
            <v>0</v>
          </cell>
          <cell r="K1675" t="e">
            <v>#N/A</v>
          </cell>
          <cell r="L1675" t="e">
            <v>#N/A</v>
          </cell>
          <cell r="M1675"/>
          <cell r="N1675"/>
        </row>
        <row r="1676">
          <cell r="A1676" t="str">
            <v>A6672</v>
          </cell>
          <cell r="B1676" t="e">
            <v>#N/A</v>
          </cell>
          <cell r="I1676" t="e">
            <v>#N/A</v>
          </cell>
          <cell r="J1676">
            <v>0</v>
          </cell>
          <cell r="K1676" t="e">
            <v>#N/A</v>
          </cell>
          <cell r="L1676" t="e">
            <v>#N/A</v>
          </cell>
          <cell r="M1676"/>
          <cell r="N1676"/>
        </row>
        <row r="1677">
          <cell r="A1677" t="str">
            <v>A6673</v>
          </cell>
          <cell r="B1677" t="e">
            <v>#N/A</v>
          </cell>
          <cell r="I1677" t="e">
            <v>#N/A</v>
          </cell>
          <cell r="J1677">
            <v>0</v>
          </cell>
          <cell r="K1677" t="e">
            <v>#N/A</v>
          </cell>
          <cell r="L1677" t="e">
            <v>#N/A</v>
          </cell>
          <cell r="M1677"/>
          <cell r="N1677"/>
        </row>
        <row r="1678">
          <cell r="A1678" t="str">
            <v>A6674</v>
          </cell>
          <cell r="B1678" t="e">
            <v>#N/A</v>
          </cell>
          <cell r="I1678" t="e">
            <v>#N/A</v>
          </cell>
          <cell r="J1678">
            <v>0</v>
          </cell>
          <cell r="K1678" t="e">
            <v>#N/A</v>
          </cell>
          <cell r="L1678" t="e">
            <v>#N/A</v>
          </cell>
          <cell r="M1678"/>
          <cell r="N1678"/>
        </row>
        <row r="1679">
          <cell r="A1679" t="str">
            <v>A6675</v>
          </cell>
          <cell r="B1679" t="e">
            <v>#N/A</v>
          </cell>
          <cell r="I1679" t="e">
            <v>#N/A</v>
          </cell>
          <cell r="J1679">
            <v>0</v>
          </cell>
          <cell r="K1679" t="e">
            <v>#N/A</v>
          </cell>
          <cell r="L1679" t="e">
            <v>#N/A</v>
          </cell>
          <cell r="M1679"/>
          <cell r="N1679"/>
        </row>
        <row r="1680">
          <cell r="A1680" t="str">
            <v>A6676</v>
          </cell>
          <cell r="B1680" t="e">
            <v>#N/A</v>
          </cell>
          <cell r="I1680" t="e">
            <v>#N/A</v>
          </cell>
          <cell r="J1680">
            <v>0</v>
          </cell>
          <cell r="K1680" t="e">
            <v>#N/A</v>
          </cell>
          <cell r="L1680" t="e">
            <v>#N/A</v>
          </cell>
          <cell r="M1680"/>
          <cell r="N1680"/>
        </row>
        <row r="1681">
          <cell r="A1681" t="str">
            <v>A6677</v>
          </cell>
          <cell r="B1681" t="e">
            <v>#N/A</v>
          </cell>
          <cell r="I1681" t="e">
            <v>#N/A</v>
          </cell>
          <cell r="J1681">
            <v>0</v>
          </cell>
          <cell r="K1681" t="e">
            <v>#N/A</v>
          </cell>
          <cell r="L1681" t="e">
            <v>#N/A</v>
          </cell>
          <cell r="M1681"/>
          <cell r="N1681"/>
        </row>
        <row r="1682">
          <cell r="A1682" t="str">
            <v>A6678</v>
          </cell>
          <cell r="B1682" t="e">
            <v>#N/A</v>
          </cell>
          <cell r="I1682" t="e">
            <v>#N/A</v>
          </cell>
          <cell r="J1682">
            <v>0</v>
          </cell>
          <cell r="K1682" t="e">
            <v>#N/A</v>
          </cell>
          <cell r="L1682" t="e">
            <v>#N/A</v>
          </cell>
          <cell r="M1682"/>
          <cell r="N1682"/>
        </row>
        <row r="1683">
          <cell r="A1683" t="str">
            <v>A6679</v>
          </cell>
          <cell r="B1683" t="e">
            <v>#N/A</v>
          </cell>
          <cell r="I1683" t="e">
            <v>#N/A</v>
          </cell>
          <cell r="J1683">
            <v>0</v>
          </cell>
          <cell r="K1683" t="e">
            <v>#N/A</v>
          </cell>
          <cell r="L1683" t="e">
            <v>#N/A</v>
          </cell>
          <cell r="M1683"/>
          <cell r="N1683"/>
        </row>
        <row r="1684">
          <cell r="A1684" t="str">
            <v>A6680</v>
          </cell>
          <cell r="B1684" t="e">
            <v>#N/A</v>
          </cell>
          <cell r="I1684" t="e">
            <v>#N/A</v>
          </cell>
          <cell r="J1684">
            <v>0</v>
          </cell>
          <cell r="K1684" t="e">
            <v>#N/A</v>
          </cell>
          <cell r="L1684" t="e">
            <v>#N/A</v>
          </cell>
          <cell r="M1684"/>
          <cell r="N1684"/>
        </row>
        <row r="1685">
          <cell r="A1685" t="str">
            <v>A6681</v>
          </cell>
          <cell r="B1685" t="e">
            <v>#N/A</v>
          </cell>
          <cell r="I1685" t="e">
            <v>#N/A</v>
          </cell>
          <cell r="J1685">
            <v>0</v>
          </cell>
          <cell r="K1685" t="e">
            <v>#N/A</v>
          </cell>
          <cell r="L1685" t="e">
            <v>#N/A</v>
          </cell>
          <cell r="M1685"/>
          <cell r="N1685"/>
        </row>
        <row r="1686">
          <cell r="A1686" t="str">
            <v>A6682</v>
          </cell>
          <cell r="B1686" t="e">
            <v>#N/A</v>
          </cell>
          <cell r="I1686" t="e">
            <v>#N/A</v>
          </cell>
          <cell r="J1686">
            <v>0</v>
          </cell>
          <cell r="K1686" t="e">
            <v>#N/A</v>
          </cell>
          <cell r="L1686" t="e">
            <v>#N/A</v>
          </cell>
          <cell r="M1686"/>
          <cell r="N1686"/>
        </row>
        <row r="1687">
          <cell r="A1687" t="str">
            <v>A6683</v>
          </cell>
          <cell r="B1687" t="e">
            <v>#N/A</v>
          </cell>
          <cell r="I1687" t="e">
            <v>#N/A</v>
          </cell>
          <cell r="J1687">
            <v>0</v>
          </cell>
          <cell r="K1687" t="e">
            <v>#N/A</v>
          </cell>
          <cell r="L1687" t="e">
            <v>#N/A</v>
          </cell>
          <cell r="M1687"/>
          <cell r="N1687"/>
        </row>
        <row r="1688">
          <cell r="A1688" t="str">
            <v>A6684</v>
          </cell>
          <cell r="B1688" t="e">
            <v>#N/A</v>
          </cell>
          <cell r="I1688" t="e">
            <v>#N/A</v>
          </cell>
          <cell r="J1688">
            <v>0</v>
          </cell>
          <cell r="K1688" t="e">
            <v>#N/A</v>
          </cell>
          <cell r="L1688" t="e">
            <v>#N/A</v>
          </cell>
          <cell r="M1688"/>
          <cell r="N1688"/>
        </row>
        <row r="1689">
          <cell r="A1689" t="str">
            <v>A6685</v>
          </cell>
          <cell r="B1689" t="e">
            <v>#N/A</v>
          </cell>
          <cell r="I1689" t="e">
            <v>#N/A</v>
          </cell>
          <cell r="J1689">
            <v>0</v>
          </cell>
          <cell r="K1689" t="e">
            <v>#N/A</v>
          </cell>
          <cell r="L1689" t="e">
            <v>#N/A</v>
          </cell>
          <cell r="M1689"/>
          <cell r="N1689"/>
        </row>
        <row r="1690">
          <cell r="A1690" t="str">
            <v>A6686</v>
          </cell>
          <cell r="B1690" t="e">
            <v>#N/A</v>
          </cell>
          <cell r="I1690" t="e">
            <v>#N/A</v>
          </cell>
          <cell r="J1690">
            <v>0</v>
          </cell>
          <cell r="K1690" t="e">
            <v>#N/A</v>
          </cell>
          <cell r="L1690" t="e">
            <v>#N/A</v>
          </cell>
          <cell r="M1690"/>
          <cell r="N1690"/>
        </row>
        <row r="1691">
          <cell r="A1691" t="str">
            <v>A6687</v>
          </cell>
          <cell r="B1691" t="e">
            <v>#N/A</v>
          </cell>
          <cell r="I1691" t="e">
            <v>#N/A</v>
          </cell>
          <cell r="J1691">
            <v>0</v>
          </cell>
          <cell r="K1691" t="e">
            <v>#N/A</v>
          </cell>
          <cell r="L1691" t="e">
            <v>#N/A</v>
          </cell>
          <cell r="M1691"/>
          <cell r="N1691"/>
        </row>
        <row r="1692">
          <cell r="A1692" t="str">
            <v>A6688</v>
          </cell>
          <cell r="B1692" t="e">
            <v>#N/A</v>
          </cell>
          <cell r="I1692" t="e">
            <v>#N/A</v>
          </cell>
          <cell r="J1692">
            <v>0</v>
          </cell>
          <cell r="K1692" t="e">
            <v>#N/A</v>
          </cell>
          <cell r="L1692" t="e">
            <v>#N/A</v>
          </cell>
          <cell r="M1692"/>
          <cell r="N1692"/>
        </row>
        <row r="1693">
          <cell r="A1693" t="str">
            <v>A6689</v>
          </cell>
          <cell r="B1693" t="e">
            <v>#N/A</v>
          </cell>
          <cell r="I1693" t="e">
            <v>#N/A</v>
          </cell>
          <cell r="J1693">
            <v>0</v>
          </cell>
          <cell r="K1693" t="e">
            <v>#N/A</v>
          </cell>
          <cell r="L1693" t="e">
            <v>#N/A</v>
          </cell>
          <cell r="M1693"/>
          <cell r="N1693"/>
        </row>
        <row r="1694">
          <cell r="A1694" t="str">
            <v>A6690</v>
          </cell>
          <cell r="B1694" t="e">
            <v>#N/A</v>
          </cell>
          <cell r="I1694" t="e">
            <v>#N/A</v>
          </cell>
          <cell r="J1694">
            <v>0</v>
          </cell>
          <cell r="K1694" t="e">
            <v>#N/A</v>
          </cell>
          <cell r="L1694" t="e">
            <v>#N/A</v>
          </cell>
          <cell r="M1694"/>
          <cell r="N1694"/>
        </row>
        <row r="1695">
          <cell r="A1695" t="str">
            <v>A6691</v>
          </cell>
          <cell r="B1695" t="e">
            <v>#N/A</v>
          </cell>
          <cell r="I1695" t="e">
            <v>#N/A</v>
          </cell>
          <cell r="J1695">
            <v>0</v>
          </cell>
          <cell r="K1695" t="e">
            <v>#N/A</v>
          </cell>
          <cell r="L1695" t="e">
            <v>#N/A</v>
          </cell>
          <cell r="M1695"/>
          <cell r="N1695"/>
        </row>
        <row r="1696">
          <cell r="A1696" t="str">
            <v>A6692</v>
          </cell>
          <cell r="B1696" t="e">
            <v>#N/A</v>
          </cell>
          <cell r="I1696" t="e">
            <v>#N/A</v>
          </cell>
          <cell r="J1696">
            <v>0</v>
          </cell>
          <cell r="K1696" t="e">
            <v>#N/A</v>
          </cell>
          <cell r="L1696" t="e">
            <v>#N/A</v>
          </cell>
          <cell r="M1696"/>
          <cell r="N1696"/>
        </row>
        <row r="1697">
          <cell r="A1697" t="str">
            <v>A6693</v>
          </cell>
          <cell r="B1697" t="e">
            <v>#N/A</v>
          </cell>
          <cell r="I1697" t="e">
            <v>#N/A</v>
          </cell>
          <cell r="J1697">
            <v>0</v>
          </cell>
          <cell r="K1697" t="e">
            <v>#N/A</v>
          </cell>
          <cell r="L1697" t="e">
            <v>#N/A</v>
          </cell>
          <cell r="M1697"/>
          <cell r="N1697"/>
        </row>
        <row r="1698">
          <cell r="A1698" t="str">
            <v>A6694</v>
          </cell>
          <cell r="B1698" t="e">
            <v>#N/A</v>
          </cell>
          <cell r="I1698" t="e">
            <v>#N/A</v>
          </cell>
          <cell r="J1698">
            <v>0</v>
          </cell>
          <cell r="K1698" t="e">
            <v>#N/A</v>
          </cell>
          <cell r="L1698" t="e">
            <v>#N/A</v>
          </cell>
          <cell r="M1698"/>
          <cell r="N1698"/>
        </row>
        <row r="1699">
          <cell r="A1699" t="str">
            <v>A6695</v>
          </cell>
          <cell r="B1699" t="e">
            <v>#N/A</v>
          </cell>
          <cell r="I1699" t="e">
            <v>#N/A</v>
          </cell>
          <cell r="J1699">
            <v>0</v>
          </cell>
          <cell r="K1699" t="e">
            <v>#N/A</v>
          </cell>
          <cell r="L1699" t="e">
            <v>#N/A</v>
          </cell>
          <cell r="M1699"/>
          <cell r="N1699"/>
        </row>
        <row r="1700">
          <cell r="A1700" t="str">
            <v>A6696</v>
          </cell>
          <cell r="B1700" t="e">
            <v>#N/A</v>
          </cell>
          <cell r="I1700" t="e">
            <v>#N/A</v>
          </cell>
          <cell r="J1700">
            <v>0</v>
          </cell>
          <cell r="K1700" t="e">
            <v>#N/A</v>
          </cell>
          <cell r="L1700" t="e">
            <v>#N/A</v>
          </cell>
          <cell r="M1700"/>
          <cell r="N1700"/>
        </row>
        <row r="1701">
          <cell r="A1701" t="str">
            <v>A6697</v>
          </cell>
          <cell r="B1701" t="e">
            <v>#N/A</v>
          </cell>
          <cell r="I1701" t="e">
            <v>#N/A</v>
          </cell>
          <cell r="J1701">
            <v>0</v>
          </cell>
          <cell r="K1701" t="e">
            <v>#N/A</v>
          </cell>
          <cell r="L1701" t="e">
            <v>#N/A</v>
          </cell>
          <cell r="M1701"/>
          <cell r="N1701"/>
        </row>
        <row r="1702">
          <cell r="A1702" t="str">
            <v>A6698</v>
          </cell>
          <cell r="B1702" t="e">
            <v>#N/A</v>
          </cell>
          <cell r="I1702" t="e">
            <v>#N/A</v>
          </cell>
          <cell r="J1702">
            <v>0</v>
          </cell>
          <cell r="K1702" t="e">
            <v>#N/A</v>
          </cell>
          <cell r="L1702" t="e">
            <v>#N/A</v>
          </cell>
          <cell r="M1702"/>
          <cell r="N1702"/>
        </row>
        <row r="1703">
          <cell r="A1703" t="str">
            <v>A6699</v>
          </cell>
          <cell r="B1703" t="e">
            <v>#N/A</v>
          </cell>
          <cell r="I1703" t="e">
            <v>#N/A</v>
          </cell>
          <cell r="J1703">
            <v>0</v>
          </cell>
          <cell r="K1703" t="e">
            <v>#N/A</v>
          </cell>
          <cell r="L1703" t="e">
            <v>#N/A</v>
          </cell>
          <cell r="M1703"/>
          <cell r="N1703"/>
        </row>
        <row r="1704">
          <cell r="A1704" t="str">
            <v>A6700</v>
          </cell>
          <cell r="B1704" t="e">
            <v>#N/A</v>
          </cell>
          <cell r="I1704" t="e">
            <v>#N/A</v>
          </cell>
          <cell r="J1704">
            <v>0</v>
          </cell>
          <cell r="K1704" t="e">
            <v>#N/A</v>
          </cell>
          <cell r="L1704" t="e">
            <v>#N/A</v>
          </cell>
          <cell r="M1704"/>
          <cell r="N1704"/>
        </row>
        <row r="1705">
          <cell r="A1705" t="str">
            <v>A6701</v>
          </cell>
          <cell r="B1705" t="e">
            <v>#N/A</v>
          </cell>
          <cell r="I1705" t="e">
            <v>#N/A</v>
          </cell>
          <cell r="J1705">
            <v>0</v>
          </cell>
          <cell r="K1705" t="e">
            <v>#N/A</v>
          </cell>
          <cell r="L1705" t="e">
            <v>#N/A</v>
          </cell>
          <cell r="M1705"/>
          <cell r="N1705"/>
        </row>
        <row r="1706">
          <cell r="A1706" t="str">
            <v>A6702</v>
          </cell>
          <cell r="B1706" t="e">
            <v>#N/A</v>
          </cell>
          <cell r="I1706" t="e">
            <v>#N/A</v>
          </cell>
          <cell r="J1706">
            <v>0</v>
          </cell>
          <cell r="K1706" t="e">
            <v>#N/A</v>
          </cell>
          <cell r="L1706" t="e">
            <v>#N/A</v>
          </cell>
          <cell r="M1706"/>
          <cell r="N1706"/>
        </row>
        <row r="1707">
          <cell r="A1707" t="str">
            <v>A6703</v>
          </cell>
          <cell r="B1707" t="e">
            <v>#N/A</v>
          </cell>
          <cell r="I1707" t="e">
            <v>#N/A</v>
          </cell>
          <cell r="J1707">
            <v>0</v>
          </cell>
          <cell r="K1707" t="e">
            <v>#N/A</v>
          </cell>
          <cell r="L1707" t="e">
            <v>#N/A</v>
          </cell>
          <cell r="M1707"/>
          <cell r="N1707"/>
        </row>
        <row r="1708">
          <cell r="A1708" t="str">
            <v>A6704</v>
          </cell>
          <cell r="B1708" t="e">
            <v>#N/A</v>
          </cell>
          <cell r="I1708" t="e">
            <v>#N/A</v>
          </cell>
          <cell r="J1708">
            <v>0</v>
          </cell>
          <cell r="K1708" t="e">
            <v>#N/A</v>
          </cell>
          <cell r="L1708" t="e">
            <v>#N/A</v>
          </cell>
          <cell r="M1708"/>
          <cell r="N1708"/>
        </row>
        <row r="1709">
          <cell r="A1709" t="str">
            <v>A6705</v>
          </cell>
          <cell r="B1709" t="e">
            <v>#N/A</v>
          </cell>
          <cell r="I1709" t="e">
            <v>#N/A</v>
          </cell>
          <cell r="J1709">
            <v>0</v>
          </cell>
          <cell r="K1709" t="e">
            <v>#N/A</v>
          </cell>
          <cell r="L1709" t="e">
            <v>#N/A</v>
          </cell>
          <cell r="M1709"/>
          <cell r="N1709"/>
        </row>
        <row r="1710">
          <cell r="A1710" t="str">
            <v>A6706</v>
          </cell>
          <cell r="B1710" t="e">
            <v>#N/A</v>
          </cell>
          <cell r="I1710" t="e">
            <v>#N/A</v>
          </cell>
          <cell r="J1710">
            <v>0</v>
          </cell>
          <cell r="K1710" t="e">
            <v>#N/A</v>
          </cell>
          <cell r="L1710" t="e">
            <v>#N/A</v>
          </cell>
          <cell r="M1710"/>
          <cell r="N1710"/>
        </row>
        <row r="1711">
          <cell r="A1711" t="str">
            <v>A6707</v>
          </cell>
          <cell r="B1711" t="e">
            <v>#N/A</v>
          </cell>
          <cell r="I1711" t="e">
            <v>#N/A</v>
          </cell>
          <cell r="J1711">
            <v>0</v>
          </cell>
          <cell r="K1711" t="e">
            <v>#N/A</v>
          </cell>
          <cell r="L1711" t="e">
            <v>#N/A</v>
          </cell>
          <cell r="M1711"/>
          <cell r="N1711"/>
        </row>
        <row r="1712">
          <cell r="A1712" t="str">
            <v>A6708</v>
          </cell>
          <cell r="B1712" t="e">
            <v>#N/A</v>
          </cell>
          <cell r="I1712" t="e">
            <v>#N/A</v>
          </cell>
          <cell r="J1712">
            <v>0</v>
          </cell>
          <cell r="K1712" t="e">
            <v>#N/A</v>
          </cell>
          <cell r="L1712" t="e">
            <v>#N/A</v>
          </cell>
          <cell r="M1712"/>
          <cell r="N1712"/>
        </row>
        <row r="1713">
          <cell r="A1713" t="str">
            <v>A6709</v>
          </cell>
          <cell r="B1713" t="e">
            <v>#N/A</v>
          </cell>
          <cell r="I1713" t="e">
            <v>#N/A</v>
          </cell>
          <cell r="J1713">
            <v>0</v>
          </cell>
          <cell r="K1713" t="e">
            <v>#N/A</v>
          </cell>
          <cell r="L1713" t="e">
            <v>#N/A</v>
          </cell>
          <cell r="M1713"/>
          <cell r="N1713"/>
        </row>
        <row r="1714">
          <cell r="A1714" t="str">
            <v>A6710</v>
          </cell>
          <cell r="B1714" t="e">
            <v>#N/A</v>
          </cell>
          <cell r="I1714" t="e">
            <v>#N/A</v>
          </cell>
          <cell r="J1714">
            <v>0</v>
          </cell>
          <cell r="K1714" t="e">
            <v>#N/A</v>
          </cell>
          <cell r="L1714" t="e">
            <v>#N/A</v>
          </cell>
          <cell r="M1714"/>
          <cell r="N1714"/>
        </row>
        <row r="1715">
          <cell r="A1715" t="str">
            <v>A6711</v>
          </cell>
          <cell r="B1715" t="e">
            <v>#N/A</v>
          </cell>
          <cell r="I1715" t="e">
            <v>#N/A</v>
          </cell>
          <cell r="J1715">
            <v>0</v>
          </cell>
          <cell r="K1715" t="e">
            <v>#N/A</v>
          </cell>
          <cell r="L1715" t="e">
            <v>#N/A</v>
          </cell>
          <cell r="M1715"/>
          <cell r="N1715"/>
        </row>
        <row r="1716">
          <cell r="A1716" t="str">
            <v>A6712</v>
          </cell>
          <cell r="B1716" t="e">
            <v>#N/A</v>
          </cell>
          <cell r="I1716" t="e">
            <v>#N/A</v>
          </cell>
          <cell r="J1716">
            <v>0</v>
          </cell>
          <cell r="K1716" t="e">
            <v>#N/A</v>
          </cell>
          <cell r="L1716" t="e">
            <v>#N/A</v>
          </cell>
          <cell r="M1716"/>
          <cell r="N1716"/>
        </row>
        <row r="1717">
          <cell r="A1717" t="str">
            <v>A6713</v>
          </cell>
          <cell r="B1717" t="e">
            <v>#N/A</v>
          </cell>
          <cell r="I1717" t="e">
            <v>#N/A</v>
          </cell>
          <cell r="J1717">
            <v>0</v>
          </cell>
          <cell r="K1717" t="e">
            <v>#N/A</v>
          </cell>
          <cell r="L1717" t="e">
            <v>#N/A</v>
          </cell>
          <cell r="M1717"/>
          <cell r="N1717"/>
        </row>
        <row r="1718">
          <cell r="A1718" t="str">
            <v>A6714</v>
          </cell>
          <cell r="B1718" t="e">
            <v>#N/A</v>
          </cell>
          <cell r="I1718" t="e">
            <v>#N/A</v>
          </cell>
          <cell r="J1718">
            <v>0</v>
          </cell>
          <cell r="K1718" t="e">
            <v>#N/A</v>
          </cell>
          <cell r="L1718" t="e">
            <v>#N/A</v>
          </cell>
          <cell r="M1718"/>
          <cell r="N1718"/>
        </row>
        <row r="1719">
          <cell r="A1719" t="str">
            <v>A6715</v>
          </cell>
          <cell r="B1719" t="e">
            <v>#N/A</v>
          </cell>
          <cell r="I1719" t="e">
            <v>#N/A</v>
          </cell>
          <cell r="J1719">
            <v>0</v>
          </cell>
          <cell r="K1719" t="e">
            <v>#N/A</v>
          </cell>
          <cell r="L1719" t="e">
            <v>#N/A</v>
          </cell>
          <cell r="M1719"/>
          <cell r="N1719"/>
        </row>
        <row r="1720">
          <cell r="A1720" t="str">
            <v>A6716</v>
          </cell>
          <cell r="B1720" t="e">
            <v>#N/A</v>
          </cell>
          <cell r="I1720" t="e">
            <v>#N/A</v>
          </cell>
          <cell r="J1720">
            <v>0</v>
          </cell>
          <cell r="K1720" t="e">
            <v>#N/A</v>
          </cell>
          <cell r="L1720" t="e">
            <v>#N/A</v>
          </cell>
          <cell r="M1720"/>
          <cell r="N1720"/>
        </row>
        <row r="1721">
          <cell r="A1721" t="str">
            <v>A6717</v>
          </cell>
          <cell r="B1721" t="e">
            <v>#N/A</v>
          </cell>
          <cell r="I1721" t="e">
            <v>#N/A</v>
          </cell>
          <cell r="J1721">
            <v>0</v>
          </cell>
          <cell r="K1721" t="e">
            <v>#N/A</v>
          </cell>
          <cell r="L1721" t="e">
            <v>#N/A</v>
          </cell>
          <cell r="M1721"/>
          <cell r="N1721"/>
        </row>
        <row r="1722">
          <cell r="A1722" t="str">
            <v>A6718</v>
          </cell>
          <cell r="B1722" t="e">
            <v>#N/A</v>
          </cell>
          <cell r="I1722" t="e">
            <v>#N/A</v>
          </cell>
          <cell r="J1722">
            <v>0</v>
          </cell>
          <cell r="K1722" t="e">
            <v>#N/A</v>
          </cell>
          <cell r="L1722" t="e">
            <v>#N/A</v>
          </cell>
          <cell r="M1722"/>
          <cell r="N1722"/>
        </row>
        <row r="1723">
          <cell r="A1723" t="str">
            <v>A6719</v>
          </cell>
          <cell r="B1723" t="e">
            <v>#N/A</v>
          </cell>
          <cell r="I1723" t="e">
            <v>#N/A</v>
          </cell>
          <cell r="J1723">
            <v>0</v>
          </cell>
          <cell r="K1723" t="e">
            <v>#N/A</v>
          </cell>
          <cell r="L1723" t="e">
            <v>#N/A</v>
          </cell>
          <cell r="M1723"/>
          <cell r="N1723"/>
        </row>
        <row r="1724">
          <cell r="A1724" t="str">
            <v>A6720</v>
          </cell>
          <cell r="B1724" t="e">
            <v>#N/A</v>
          </cell>
          <cell r="I1724" t="e">
            <v>#N/A</v>
          </cell>
          <cell r="J1724">
            <v>0</v>
          </cell>
          <cell r="K1724" t="e">
            <v>#N/A</v>
          </cell>
          <cell r="L1724" t="e">
            <v>#N/A</v>
          </cell>
          <cell r="M1724"/>
          <cell r="N1724"/>
        </row>
        <row r="1725">
          <cell r="A1725" t="str">
            <v>A6721</v>
          </cell>
          <cell r="B1725" t="e">
            <v>#N/A</v>
          </cell>
          <cell r="I1725" t="e">
            <v>#N/A</v>
          </cell>
          <cell r="J1725">
            <v>0</v>
          </cell>
          <cell r="K1725" t="e">
            <v>#N/A</v>
          </cell>
          <cell r="L1725" t="e">
            <v>#N/A</v>
          </cell>
          <cell r="M1725"/>
          <cell r="N1725"/>
        </row>
        <row r="1726">
          <cell r="A1726" t="str">
            <v>A6722</v>
          </cell>
          <cell r="B1726" t="e">
            <v>#N/A</v>
          </cell>
          <cell r="I1726" t="e">
            <v>#N/A</v>
          </cell>
          <cell r="J1726">
            <v>0</v>
          </cell>
          <cell r="K1726" t="e">
            <v>#N/A</v>
          </cell>
          <cell r="L1726" t="e">
            <v>#N/A</v>
          </cell>
          <cell r="M1726"/>
          <cell r="N1726"/>
        </row>
        <row r="1727">
          <cell r="A1727" t="str">
            <v>A6723</v>
          </cell>
          <cell r="B1727" t="e">
            <v>#N/A</v>
          </cell>
          <cell r="I1727" t="e">
            <v>#N/A</v>
          </cell>
          <cell r="J1727">
            <v>0</v>
          </cell>
          <cell r="K1727" t="e">
            <v>#N/A</v>
          </cell>
          <cell r="L1727" t="e">
            <v>#N/A</v>
          </cell>
          <cell r="M1727"/>
          <cell r="N1727"/>
        </row>
        <row r="1728">
          <cell r="A1728" t="str">
            <v>A6724</v>
          </cell>
          <cell r="B1728" t="e">
            <v>#N/A</v>
          </cell>
          <cell r="I1728" t="e">
            <v>#N/A</v>
          </cell>
          <cell r="J1728">
            <v>0</v>
          </cell>
          <cell r="K1728" t="e">
            <v>#N/A</v>
          </cell>
          <cell r="L1728" t="e">
            <v>#N/A</v>
          </cell>
          <cell r="M1728"/>
          <cell r="N1728"/>
        </row>
        <row r="1729">
          <cell r="A1729" t="str">
            <v>A6725</v>
          </cell>
          <cell r="B1729" t="e">
            <v>#N/A</v>
          </cell>
          <cell r="I1729" t="e">
            <v>#N/A</v>
          </cell>
          <cell r="J1729">
            <v>0</v>
          </cell>
          <cell r="K1729" t="e">
            <v>#N/A</v>
          </cell>
          <cell r="L1729" t="e">
            <v>#N/A</v>
          </cell>
          <cell r="M1729"/>
          <cell r="N1729"/>
        </row>
        <row r="1730">
          <cell r="A1730" t="str">
            <v>A6726</v>
          </cell>
          <cell r="B1730" t="e">
            <v>#N/A</v>
          </cell>
          <cell r="I1730" t="e">
            <v>#N/A</v>
          </cell>
          <cell r="J1730">
            <v>0</v>
          </cell>
          <cell r="K1730" t="e">
            <v>#N/A</v>
          </cell>
          <cell r="L1730" t="e">
            <v>#N/A</v>
          </cell>
          <cell r="M1730"/>
          <cell r="N1730"/>
        </row>
        <row r="1731">
          <cell r="A1731" t="str">
            <v>A6727</v>
          </cell>
          <cell r="B1731" t="e">
            <v>#N/A</v>
          </cell>
          <cell r="I1731" t="e">
            <v>#N/A</v>
          </cell>
          <cell r="J1731">
            <v>0</v>
          </cell>
          <cell r="K1731" t="e">
            <v>#N/A</v>
          </cell>
          <cell r="L1731" t="e">
            <v>#N/A</v>
          </cell>
          <cell r="M1731"/>
          <cell r="N1731"/>
        </row>
        <row r="1732">
          <cell r="A1732" t="str">
            <v>A6728</v>
          </cell>
          <cell r="B1732" t="e">
            <v>#N/A</v>
          </cell>
          <cell r="I1732" t="e">
            <v>#N/A</v>
          </cell>
          <cell r="J1732">
            <v>0</v>
          </cell>
          <cell r="K1732" t="e">
            <v>#N/A</v>
          </cell>
          <cell r="L1732" t="e">
            <v>#N/A</v>
          </cell>
          <cell r="M1732"/>
          <cell r="N1732"/>
        </row>
        <row r="1733">
          <cell r="A1733" t="str">
            <v>A6729</v>
          </cell>
          <cell r="B1733" t="e">
            <v>#N/A</v>
          </cell>
          <cell r="I1733" t="e">
            <v>#N/A</v>
          </cell>
          <cell r="J1733">
            <v>0</v>
          </cell>
          <cell r="K1733" t="e">
            <v>#N/A</v>
          </cell>
          <cell r="L1733" t="e">
            <v>#N/A</v>
          </cell>
          <cell r="M1733"/>
          <cell r="N1733"/>
        </row>
        <row r="1734">
          <cell r="A1734" t="str">
            <v>A6730</v>
          </cell>
          <cell r="B1734" t="e">
            <v>#N/A</v>
          </cell>
          <cell r="I1734" t="e">
            <v>#N/A</v>
          </cell>
          <cell r="J1734">
            <v>0</v>
          </cell>
          <cell r="K1734" t="e">
            <v>#N/A</v>
          </cell>
          <cell r="L1734" t="e">
            <v>#N/A</v>
          </cell>
          <cell r="M1734"/>
          <cell r="N1734"/>
        </row>
        <row r="1735">
          <cell r="A1735" t="str">
            <v>A6731</v>
          </cell>
          <cell r="B1735" t="e">
            <v>#N/A</v>
          </cell>
          <cell r="I1735" t="e">
            <v>#N/A</v>
          </cell>
          <cell r="J1735">
            <v>0</v>
          </cell>
          <cell r="K1735" t="e">
            <v>#N/A</v>
          </cell>
          <cell r="L1735" t="e">
            <v>#N/A</v>
          </cell>
          <cell r="M1735"/>
          <cell r="N1735"/>
        </row>
        <row r="1736">
          <cell r="A1736" t="str">
            <v>A6732</v>
          </cell>
          <cell r="B1736" t="e">
            <v>#N/A</v>
          </cell>
          <cell r="I1736" t="e">
            <v>#N/A</v>
          </cell>
          <cell r="J1736">
            <v>0</v>
          </cell>
          <cell r="K1736" t="e">
            <v>#N/A</v>
          </cell>
          <cell r="L1736" t="e">
            <v>#N/A</v>
          </cell>
          <cell r="M1736"/>
          <cell r="N1736"/>
        </row>
        <row r="1737">
          <cell r="A1737" t="str">
            <v>A6733</v>
          </cell>
          <cell r="B1737" t="e">
            <v>#N/A</v>
          </cell>
          <cell r="I1737" t="e">
            <v>#N/A</v>
          </cell>
          <cell r="J1737">
            <v>0</v>
          </cell>
          <cell r="K1737" t="e">
            <v>#N/A</v>
          </cell>
          <cell r="L1737" t="e">
            <v>#N/A</v>
          </cell>
          <cell r="M1737"/>
          <cell r="N1737"/>
        </row>
        <row r="1738">
          <cell r="A1738" t="str">
            <v>A6734</v>
          </cell>
          <cell r="B1738" t="e">
            <v>#N/A</v>
          </cell>
          <cell r="I1738" t="e">
            <v>#N/A</v>
          </cell>
          <cell r="J1738">
            <v>0</v>
          </cell>
          <cell r="K1738" t="e">
            <v>#N/A</v>
          </cell>
          <cell r="L1738" t="e">
            <v>#N/A</v>
          </cell>
          <cell r="M1738"/>
          <cell r="N1738"/>
        </row>
        <row r="1739">
          <cell r="A1739" t="str">
            <v>A6735</v>
          </cell>
          <cell r="B1739" t="e">
            <v>#N/A</v>
          </cell>
          <cell r="I1739" t="e">
            <v>#N/A</v>
          </cell>
          <cell r="J1739">
            <v>0</v>
          </cell>
          <cell r="K1739" t="e">
            <v>#N/A</v>
          </cell>
          <cell r="L1739" t="e">
            <v>#N/A</v>
          </cell>
          <cell r="M1739"/>
          <cell r="N1739"/>
        </row>
        <row r="1740">
          <cell r="A1740" t="str">
            <v>A6736</v>
          </cell>
          <cell r="B1740" t="e">
            <v>#N/A</v>
          </cell>
          <cell r="I1740" t="e">
            <v>#N/A</v>
          </cell>
          <cell r="J1740">
            <v>0</v>
          </cell>
          <cell r="K1740" t="e">
            <v>#N/A</v>
          </cell>
          <cell r="L1740" t="e">
            <v>#N/A</v>
          </cell>
          <cell r="M1740"/>
          <cell r="N1740"/>
        </row>
        <row r="1741">
          <cell r="A1741" t="str">
            <v>A6737</v>
          </cell>
          <cell r="B1741" t="e">
            <v>#N/A</v>
          </cell>
          <cell r="I1741" t="e">
            <v>#N/A</v>
          </cell>
          <cell r="J1741">
            <v>0</v>
          </cell>
          <cell r="K1741" t="e">
            <v>#N/A</v>
          </cell>
          <cell r="L1741" t="e">
            <v>#N/A</v>
          </cell>
          <cell r="M1741"/>
          <cell r="N1741"/>
        </row>
        <row r="1742">
          <cell r="A1742" t="str">
            <v>A6738</v>
          </cell>
          <cell r="B1742" t="e">
            <v>#N/A</v>
          </cell>
          <cell r="I1742" t="e">
            <v>#N/A</v>
          </cell>
          <cell r="J1742">
            <v>0</v>
          </cell>
          <cell r="K1742" t="e">
            <v>#N/A</v>
          </cell>
          <cell r="L1742" t="e">
            <v>#N/A</v>
          </cell>
          <cell r="M1742"/>
          <cell r="N1742"/>
        </row>
        <row r="1743">
          <cell r="A1743" t="str">
            <v>A6739</v>
          </cell>
          <cell r="B1743" t="e">
            <v>#N/A</v>
          </cell>
          <cell r="I1743" t="e">
            <v>#N/A</v>
          </cell>
          <cell r="J1743">
            <v>0</v>
          </cell>
          <cell r="K1743" t="e">
            <v>#N/A</v>
          </cell>
          <cell r="L1743" t="e">
            <v>#N/A</v>
          </cell>
          <cell r="M1743"/>
          <cell r="N1743"/>
        </row>
        <row r="1744">
          <cell r="A1744" t="str">
            <v>A6740</v>
          </cell>
          <cell r="B1744" t="e">
            <v>#N/A</v>
          </cell>
          <cell r="I1744" t="e">
            <v>#N/A</v>
          </cell>
          <cell r="J1744">
            <v>0</v>
          </cell>
          <cell r="K1744" t="e">
            <v>#N/A</v>
          </cell>
          <cell r="L1744" t="e">
            <v>#N/A</v>
          </cell>
          <cell r="M1744"/>
          <cell r="N1744"/>
        </row>
        <row r="1745">
          <cell r="A1745" t="str">
            <v>A6741</v>
          </cell>
          <cell r="B1745" t="e">
            <v>#N/A</v>
          </cell>
          <cell r="I1745" t="e">
            <v>#N/A</v>
          </cell>
          <cell r="J1745">
            <v>0</v>
          </cell>
          <cell r="K1745" t="e">
            <v>#N/A</v>
          </cell>
          <cell r="L1745" t="e">
            <v>#N/A</v>
          </cell>
          <cell r="M1745"/>
          <cell r="N1745"/>
        </row>
        <row r="1746">
          <cell r="A1746" t="str">
            <v>A6742</v>
          </cell>
          <cell r="B1746" t="e">
            <v>#N/A</v>
          </cell>
          <cell r="I1746" t="e">
            <v>#N/A</v>
          </cell>
          <cell r="J1746">
            <v>0</v>
          </cell>
          <cell r="K1746" t="e">
            <v>#N/A</v>
          </cell>
          <cell r="L1746" t="e">
            <v>#N/A</v>
          </cell>
          <cell r="M1746"/>
          <cell r="N1746"/>
        </row>
        <row r="1747">
          <cell r="A1747" t="str">
            <v>A6743</v>
          </cell>
          <cell r="B1747" t="e">
            <v>#N/A</v>
          </cell>
          <cell r="I1747" t="e">
            <v>#N/A</v>
          </cell>
          <cell r="J1747">
            <v>0</v>
          </cell>
          <cell r="K1747" t="e">
            <v>#N/A</v>
          </cell>
          <cell r="L1747" t="e">
            <v>#N/A</v>
          </cell>
          <cell r="M1747"/>
          <cell r="N1747"/>
        </row>
        <row r="1748">
          <cell r="A1748" t="str">
            <v>A6744</v>
          </cell>
          <cell r="B1748" t="e">
            <v>#N/A</v>
          </cell>
          <cell r="I1748" t="e">
            <v>#N/A</v>
          </cell>
          <cell r="J1748">
            <v>0</v>
          </cell>
          <cell r="K1748" t="e">
            <v>#N/A</v>
          </cell>
          <cell r="L1748" t="e">
            <v>#N/A</v>
          </cell>
          <cell r="M1748"/>
          <cell r="N1748"/>
        </row>
        <row r="1749">
          <cell r="A1749" t="str">
            <v>A6745</v>
          </cell>
          <cell r="B1749" t="e">
            <v>#N/A</v>
          </cell>
          <cell r="I1749" t="e">
            <v>#N/A</v>
          </cell>
          <cell r="J1749">
            <v>0</v>
          </cell>
          <cell r="K1749" t="e">
            <v>#N/A</v>
          </cell>
          <cell r="L1749" t="e">
            <v>#N/A</v>
          </cell>
          <cell r="M1749"/>
          <cell r="N1749"/>
        </row>
        <row r="1750">
          <cell r="A1750" t="str">
            <v>A6746</v>
          </cell>
          <cell r="B1750" t="e">
            <v>#N/A</v>
          </cell>
          <cell r="I1750" t="e">
            <v>#N/A</v>
          </cell>
          <cell r="J1750">
            <v>0</v>
          </cell>
          <cell r="K1750" t="e">
            <v>#N/A</v>
          </cell>
          <cell r="L1750" t="e">
            <v>#N/A</v>
          </cell>
          <cell r="M1750"/>
          <cell r="N1750"/>
        </row>
        <row r="1751">
          <cell r="A1751" t="str">
            <v>A6747</v>
          </cell>
          <cell r="B1751" t="e">
            <v>#N/A</v>
          </cell>
          <cell r="I1751" t="e">
            <v>#N/A</v>
          </cell>
          <cell r="J1751">
            <v>0</v>
          </cell>
          <cell r="K1751" t="e">
            <v>#N/A</v>
          </cell>
          <cell r="L1751" t="e">
            <v>#N/A</v>
          </cell>
          <cell r="M1751"/>
          <cell r="N1751"/>
        </row>
        <row r="1752">
          <cell r="A1752" t="str">
            <v>A6748</v>
          </cell>
          <cell r="B1752" t="e">
            <v>#N/A</v>
          </cell>
          <cell r="I1752" t="e">
            <v>#N/A</v>
          </cell>
          <cell r="J1752">
            <v>0</v>
          </cell>
          <cell r="K1752" t="e">
            <v>#N/A</v>
          </cell>
          <cell r="L1752" t="e">
            <v>#N/A</v>
          </cell>
          <cell r="M1752"/>
          <cell r="N1752"/>
        </row>
        <row r="1753">
          <cell r="A1753" t="str">
            <v>A6749</v>
          </cell>
          <cell r="B1753" t="e">
            <v>#N/A</v>
          </cell>
          <cell r="I1753" t="e">
            <v>#N/A</v>
          </cell>
          <cell r="J1753">
            <v>0</v>
          </cell>
          <cell r="K1753" t="e">
            <v>#N/A</v>
          </cell>
          <cell r="L1753" t="e">
            <v>#N/A</v>
          </cell>
          <cell r="M1753"/>
          <cell r="N1753"/>
        </row>
        <row r="1754">
          <cell r="A1754" t="str">
            <v>A6750</v>
          </cell>
          <cell r="B1754" t="e">
            <v>#N/A</v>
          </cell>
          <cell r="I1754" t="e">
            <v>#N/A</v>
          </cell>
          <cell r="J1754">
            <v>0</v>
          </cell>
          <cell r="K1754" t="e">
            <v>#N/A</v>
          </cell>
          <cell r="L1754" t="e">
            <v>#N/A</v>
          </cell>
          <cell r="M1754"/>
          <cell r="N1754"/>
        </row>
        <row r="1755">
          <cell r="A1755" t="str">
            <v>A6751</v>
          </cell>
          <cell r="B1755" t="e">
            <v>#N/A</v>
          </cell>
          <cell r="I1755" t="e">
            <v>#N/A</v>
          </cell>
          <cell r="J1755">
            <v>0</v>
          </cell>
          <cell r="K1755" t="e">
            <v>#N/A</v>
          </cell>
          <cell r="L1755" t="e">
            <v>#N/A</v>
          </cell>
          <cell r="M1755"/>
          <cell r="N1755"/>
        </row>
        <row r="1756">
          <cell r="A1756" t="str">
            <v>A6752</v>
          </cell>
          <cell r="B1756" t="e">
            <v>#N/A</v>
          </cell>
          <cell r="I1756" t="e">
            <v>#N/A</v>
          </cell>
          <cell r="J1756">
            <v>0</v>
          </cell>
          <cell r="K1756" t="e">
            <v>#N/A</v>
          </cell>
          <cell r="L1756" t="e">
            <v>#N/A</v>
          </cell>
          <cell r="M1756"/>
          <cell r="N1756"/>
        </row>
        <row r="1757">
          <cell r="A1757" t="str">
            <v>A6753</v>
          </cell>
          <cell r="B1757" t="e">
            <v>#N/A</v>
          </cell>
          <cell r="I1757" t="e">
            <v>#N/A</v>
          </cell>
          <cell r="J1757">
            <v>0</v>
          </cell>
          <cell r="K1757" t="e">
            <v>#N/A</v>
          </cell>
          <cell r="L1757" t="e">
            <v>#N/A</v>
          </cell>
          <cell r="M1757"/>
          <cell r="N1757"/>
        </row>
        <row r="1758">
          <cell r="A1758" t="str">
            <v>A6754</v>
          </cell>
          <cell r="B1758" t="e">
            <v>#N/A</v>
          </cell>
          <cell r="I1758" t="e">
            <v>#N/A</v>
          </cell>
          <cell r="J1758">
            <v>0</v>
          </cell>
          <cell r="K1758" t="e">
            <v>#N/A</v>
          </cell>
          <cell r="L1758" t="e">
            <v>#N/A</v>
          </cell>
          <cell r="M1758"/>
          <cell r="N1758"/>
        </row>
        <row r="1759">
          <cell r="A1759" t="str">
            <v>A6755</v>
          </cell>
          <cell r="B1759" t="e">
            <v>#N/A</v>
          </cell>
          <cell r="I1759" t="e">
            <v>#N/A</v>
          </cell>
          <cell r="J1759">
            <v>0</v>
          </cell>
          <cell r="K1759" t="e">
            <v>#N/A</v>
          </cell>
          <cell r="L1759" t="e">
            <v>#N/A</v>
          </cell>
          <cell r="M1759"/>
          <cell r="N1759"/>
        </row>
        <row r="1760">
          <cell r="A1760" t="str">
            <v>A6756</v>
          </cell>
          <cell r="B1760" t="e">
            <v>#N/A</v>
          </cell>
          <cell r="I1760" t="e">
            <v>#N/A</v>
          </cell>
          <cell r="J1760">
            <v>0</v>
          </cell>
          <cell r="K1760" t="e">
            <v>#N/A</v>
          </cell>
          <cell r="L1760" t="e">
            <v>#N/A</v>
          </cell>
          <cell r="M1760"/>
          <cell r="N1760"/>
        </row>
        <row r="1761">
          <cell r="A1761" t="str">
            <v>A6757</v>
          </cell>
          <cell r="B1761" t="e">
            <v>#N/A</v>
          </cell>
          <cell r="I1761" t="e">
            <v>#N/A</v>
          </cell>
          <cell r="J1761">
            <v>0</v>
          </cell>
          <cell r="K1761" t="e">
            <v>#N/A</v>
          </cell>
          <cell r="L1761" t="e">
            <v>#N/A</v>
          </cell>
          <cell r="M1761"/>
          <cell r="N1761"/>
        </row>
        <row r="1762">
          <cell r="A1762" t="str">
            <v>A6758</v>
          </cell>
          <cell r="B1762" t="e">
            <v>#N/A</v>
          </cell>
          <cell r="I1762" t="e">
            <v>#N/A</v>
          </cell>
          <cell r="J1762">
            <v>0</v>
          </cell>
          <cell r="K1762" t="e">
            <v>#N/A</v>
          </cell>
          <cell r="L1762" t="e">
            <v>#N/A</v>
          </cell>
          <cell r="M1762"/>
          <cell r="N1762"/>
        </row>
        <row r="1763">
          <cell r="A1763" t="str">
            <v>A6759</v>
          </cell>
          <cell r="B1763" t="e">
            <v>#N/A</v>
          </cell>
          <cell r="I1763" t="e">
            <v>#N/A</v>
          </cell>
          <cell r="J1763">
            <v>0</v>
          </cell>
          <cell r="K1763" t="e">
            <v>#N/A</v>
          </cell>
          <cell r="L1763" t="e">
            <v>#N/A</v>
          </cell>
          <cell r="M1763"/>
          <cell r="N1763"/>
        </row>
        <row r="1764">
          <cell r="A1764" t="str">
            <v>A6760</v>
          </cell>
          <cell r="B1764" t="e">
            <v>#N/A</v>
          </cell>
          <cell r="I1764" t="e">
            <v>#N/A</v>
          </cell>
          <cell r="J1764">
            <v>0</v>
          </cell>
          <cell r="K1764" t="e">
            <v>#N/A</v>
          </cell>
          <cell r="L1764" t="e">
            <v>#N/A</v>
          </cell>
          <cell r="M1764"/>
          <cell r="N1764"/>
        </row>
        <row r="1765">
          <cell r="A1765" t="str">
            <v>A6761</v>
          </cell>
          <cell r="B1765" t="e">
            <v>#N/A</v>
          </cell>
          <cell r="I1765" t="e">
            <v>#N/A</v>
          </cell>
          <cell r="J1765">
            <v>0</v>
          </cell>
          <cell r="K1765" t="e">
            <v>#N/A</v>
          </cell>
          <cell r="L1765" t="e">
            <v>#N/A</v>
          </cell>
          <cell r="M1765"/>
          <cell r="N1765"/>
        </row>
        <row r="1766">
          <cell r="A1766" t="str">
            <v>A6762</v>
          </cell>
          <cell r="B1766" t="e">
            <v>#N/A</v>
          </cell>
          <cell r="I1766" t="e">
            <v>#N/A</v>
          </cell>
          <cell r="J1766">
            <v>0</v>
          </cell>
          <cell r="K1766" t="e">
            <v>#N/A</v>
          </cell>
          <cell r="L1766" t="e">
            <v>#N/A</v>
          </cell>
          <cell r="M1766"/>
          <cell r="N1766"/>
        </row>
        <row r="1767">
          <cell r="A1767" t="str">
            <v>A6763</v>
          </cell>
          <cell r="B1767" t="e">
            <v>#N/A</v>
          </cell>
          <cell r="I1767" t="e">
            <v>#N/A</v>
          </cell>
          <cell r="J1767">
            <v>0</v>
          </cell>
          <cell r="K1767" t="e">
            <v>#N/A</v>
          </cell>
          <cell r="L1767" t="e">
            <v>#N/A</v>
          </cell>
          <cell r="M1767"/>
          <cell r="N1767"/>
        </row>
        <row r="1768">
          <cell r="A1768" t="str">
            <v>A6764</v>
          </cell>
          <cell r="B1768" t="e">
            <v>#N/A</v>
          </cell>
          <cell r="I1768" t="e">
            <v>#N/A</v>
          </cell>
          <cell r="J1768">
            <v>0</v>
          </cell>
          <cell r="K1768" t="e">
            <v>#N/A</v>
          </cell>
          <cell r="L1768" t="e">
            <v>#N/A</v>
          </cell>
          <cell r="M1768"/>
          <cell r="N1768"/>
        </row>
        <row r="1769">
          <cell r="A1769" t="str">
            <v>A6765</v>
          </cell>
          <cell r="B1769" t="e">
            <v>#N/A</v>
          </cell>
          <cell r="I1769" t="e">
            <v>#N/A</v>
          </cell>
          <cell r="J1769">
            <v>0</v>
          </cell>
          <cell r="K1769" t="e">
            <v>#N/A</v>
          </cell>
          <cell r="L1769" t="e">
            <v>#N/A</v>
          </cell>
          <cell r="M1769"/>
          <cell r="N1769"/>
        </row>
        <row r="1770">
          <cell r="A1770" t="str">
            <v>A6766</v>
          </cell>
          <cell r="B1770" t="e">
            <v>#N/A</v>
          </cell>
          <cell r="I1770" t="e">
            <v>#N/A</v>
          </cell>
          <cell r="J1770">
            <v>0</v>
          </cell>
          <cell r="K1770" t="e">
            <v>#N/A</v>
          </cell>
          <cell r="L1770" t="e">
            <v>#N/A</v>
          </cell>
          <cell r="M1770"/>
          <cell r="N1770"/>
        </row>
        <row r="1771">
          <cell r="A1771" t="str">
            <v>A6767</v>
          </cell>
          <cell r="B1771" t="e">
            <v>#N/A</v>
          </cell>
          <cell r="I1771" t="e">
            <v>#N/A</v>
          </cell>
          <cell r="J1771">
            <v>0</v>
          </cell>
          <cell r="K1771" t="e">
            <v>#N/A</v>
          </cell>
          <cell r="L1771" t="e">
            <v>#N/A</v>
          </cell>
          <cell r="M1771"/>
          <cell r="N1771"/>
        </row>
        <row r="1772">
          <cell r="A1772" t="str">
            <v>A6768</v>
          </cell>
          <cell r="B1772" t="e">
            <v>#N/A</v>
          </cell>
          <cell r="I1772" t="e">
            <v>#N/A</v>
          </cell>
          <cell r="J1772">
            <v>0</v>
          </cell>
          <cell r="K1772" t="e">
            <v>#N/A</v>
          </cell>
          <cell r="L1772" t="e">
            <v>#N/A</v>
          </cell>
          <cell r="M1772"/>
          <cell r="N1772"/>
        </row>
        <row r="1773">
          <cell r="A1773" t="str">
            <v>A6769</v>
          </cell>
          <cell r="B1773" t="e">
            <v>#N/A</v>
          </cell>
          <cell r="I1773" t="e">
            <v>#N/A</v>
          </cell>
          <cell r="J1773">
            <v>0</v>
          </cell>
          <cell r="K1773" t="e">
            <v>#N/A</v>
          </cell>
          <cell r="L1773" t="e">
            <v>#N/A</v>
          </cell>
          <cell r="M1773"/>
          <cell r="N1773"/>
        </row>
        <row r="1774">
          <cell r="A1774" t="str">
            <v>A6770</v>
          </cell>
          <cell r="B1774" t="e">
            <v>#N/A</v>
          </cell>
          <cell r="I1774" t="e">
            <v>#N/A</v>
          </cell>
          <cell r="J1774">
            <v>0</v>
          </cell>
          <cell r="K1774" t="e">
            <v>#N/A</v>
          </cell>
          <cell r="L1774" t="e">
            <v>#N/A</v>
          </cell>
          <cell r="M1774"/>
          <cell r="N1774"/>
        </row>
        <row r="1775">
          <cell r="A1775" t="str">
            <v>A6771</v>
          </cell>
          <cell r="B1775" t="e">
            <v>#N/A</v>
          </cell>
          <cell r="I1775" t="e">
            <v>#N/A</v>
          </cell>
          <cell r="J1775">
            <v>0</v>
          </cell>
          <cell r="K1775" t="e">
            <v>#N/A</v>
          </cell>
          <cell r="L1775" t="e">
            <v>#N/A</v>
          </cell>
          <cell r="M1775"/>
          <cell r="N1775"/>
        </row>
        <row r="1776">
          <cell r="A1776" t="str">
            <v>A6772</v>
          </cell>
          <cell r="B1776" t="e">
            <v>#N/A</v>
          </cell>
          <cell r="I1776" t="e">
            <v>#N/A</v>
          </cell>
          <cell r="J1776">
            <v>0</v>
          </cell>
          <cell r="K1776" t="e">
            <v>#N/A</v>
          </cell>
          <cell r="L1776" t="e">
            <v>#N/A</v>
          </cell>
          <cell r="M1776"/>
          <cell r="N1776"/>
        </row>
        <row r="1777">
          <cell r="A1777" t="str">
            <v>A6773</v>
          </cell>
          <cell r="B1777" t="e">
            <v>#N/A</v>
          </cell>
          <cell r="I1777" t="e">
            <v>#N/A</v>
          </cell>
          <cell r="J1777">
            <v>0</v>
          </cell>
          <cell r="K1777" t="e">
            <v>#N/A</v>
          </cell>
          <cell r="L1777" t="e">
            <v>#N/A</v>
          </cell>
          <cell r="M1777"/>
          <cell r="N1777"/>
        </row>
        <row r="1778">
          <cell r="A1778" t="str">
            <v>A6774</v>
          </cell>
          <cell r="B1778" t="e">
            <v>#N/A</v>
          </cell>
          <cell r="I1778" t="e">
            <v>#N/A</v>
          </cell>
          <cell r="J1778">
            <v>0</v>
          </cell>
          <cell r="K1778" t="e">
            <v>#N/A</v>
          </cell>
          <cell r="L1778" t="e">
            <v>#N/A</v>
          </cell>
          <cell r="M1778"/>
          <cell r="N1778"/>
        </row>
        <row r="1779">
          <cell r="A1779" t="str">
            <v>A6775</v>
          </cell>
          <cell r="B1779" t="e">
            <v>#N/A</v>
          </cell>
          <cell r="I1779" t="e">
            <v>#N/A</v>
          </cell>
          <cell r="J1779">
            <v>0</v>
          </cell>
          <cell r="K1779" t="e">
            <v>#N/A</v>
          </cell>
          <cell r="L1779" t="e">
            <v>#N/A</v>
          </cell>
          <cell r="M1779"/>
          <cell r="N1779"/>
        </row>
        <row r="1780">
          <cell r="A1780" t="str">
            <v>A6776</v>
          </cell>
          <cell r="B1780" t="e">
            <v>#N/A</v>
          </cell>
          <cell r="I1780" t="e">
            <v>#N/A</v>
          </cell>
          <cell r="J1780">
            <v>0</v>
          </cell>
          <cell r="K1780" t="e">
            <v>#N/A</v>
          </cell>
          <cell r="L1780" t="e">
            <v>#N/A</v>
          </cell>
          <cell r="M1780"/>
          <cell r="N1780"/>
        </row>
        <row r="1781">
          <cell r="A1781" t="str">
            <v>A6777</v>
          </cell>
          <cell r="B1781" t="e">
            <v>#N/A</v>
          </cell>
          <cell r="I1781" t="e">
            <v>#N/A</v>
          </cell>
          <cell r="J1781">
            <v>0</v>
          </cell>
          <cell r="K1781" t="e">
            <v>#N/A</v>
          </cell>
          <cell r="L1781" t="e">
            <v>#N/A</v>
          </cell>
          <cell r="M1781"/>
          <cell r="N1781"/>
        </row>
        <row r="1782">
          <cell r="A1782" t="str">
            <v>A6778</v>
          </cell>
          <cell r="B1782" t="e">
            <v>#N/A</v>
          </cell>
          <cell r="I1782" t="e">
            <v>#N/A</v>
          </cell>
          <cell r="J1782">
            <v>0</v>
          </cell>
          <cell r="K1782" t="e">
            <v>#N/A</v>
          </cell>
          <cell r="L1782" t="e">
            <v>#N/A</v>
          </cell>
          <cell r="M1782"/>
          <cell r="N1782"/>
        </row>
        <row r="1783">
          <cell r="A1783" t="str">
            <v>A6779</v>
          </cell>
          <cell r="B1783" t="e">
            <v>#N/A</v>
          </cell>
          <cell r="I1783" t="e">
            <v>#N/A</v>
          </cell>
          <cell r="J1783">
            <v>0</v>
          </cell>
          <cell r="K1783" t="e">
            <v>#N/A</v>
          </cell>
          <cell r="L1783" t="e">
            <v>#N/A</v>
          </cell>
          <cell r="M1783"/>
          <cell r="N1783"/>
        </row>
        <row r="1784">
          <cell r="A1784" t="str">
            <v>A6780</v>
          </cell>
          <cell r="B1784" t="e">
            <v>#N/A</v>
          </cell>
          <cell r="I1784" t="e">
            <v>#N/A</v>
          </cell>
          <cell r="J1784">
            <v>0</v>
          </cell>
          <cell r="K1784" t="e">
            <v>#N/A</v>
          </cell>
          <cell r="L1784" t="e">
            <v>#N/A</v>
          </cell>
          <cell r="M1784"/>
          <cell r="N1784"/>
        </row>
        <row r="1785">
          <cell r="A1785" t="str">
            <v>A6781</v>
          </cell>
          <cell r="B1785" t="e">
            <v>#N/A</v>
          </cell>
          <cell r="I1785" t="e">
            <v>#N/A</v>
          </cell>
          <cell r="J1785">
            <v>0</v>
          </cell>
          <cell r="K1785" t="e">
            <v>#N/A</v>
          </cell>
          <cell r="L1785" t="e">
            <v>#N/A</v>
          </cell>
          <cell r="M1785"/>
          <cell r="N1785"/>
        </row>
        <row r="1786">
          <cell r="A1786" t="str">
            <v>A6782</v>
          </cell>
          <cell r="B1786" t="e">
            <v>#N/A</v>
          </cell>
          <cell r="I1786" t="e">
            <v>#N/A</v>
          </cell>
          <cell r="J1786">
            <v>0</v>
          </cell>
          <cell r="K1786" t="e">
            <v>#N/A</v>
          </cell>
          <cell r="L1786" t="e">
            <v>#N/A</v>
          </cell>
          <cell r="M1786"/>
          <cell r="N1786"/>
        </row>
        <row r="1787">
          <cell r="A1787" t="str">
            <v>A6783</v>
          </cell>
          <cell r="B1787" t="e">
            <v>#N/A</v>
          </cell>
          <cell r="I1787" t="e">
            <v>#N/A</v>
          </cell>
          <cell r="J1787">
            <v>0</v>
          </cell>
          <cell r="K1787" t="e">
            <v>#N/A</v>
          </cell>
          <cell r="L1787" t="e">
            <v>#N/A</v>
          </cell>
          <cell r="M1787"/>
          <cell r="N1787"/>
        </row>
        <row r="1788">
          <cell r="A1788" t="str">
            <v>A6784</v>
          </cell>
          <cell r="B1788" t="e">
            <v>#N/A</v>
          </cell>
          <cell r="I1788" t="e">
            <v>#N/A</v>
          </cell>
          <cell r="J1788">
            <v>0</v>
          </cell>
          <cell r="K1788" t="e">
            <v>#N/A</v>
          </cell>
          <cell r="L1788" t="e">
            <v>#N/A</v>
          </cell>
          <cell r="M1788"/>
          <cell r="N1788"/>
        </row>
        <row r="1789">
          <cell r="A1789" t="str">
            <v>A6785</v>
          </cell>
          <cell r="B1789" t="e">
            <v>#N/A</v>
          </cell>
          <cell r="I1789" t="e">
            <v>#N/A</v>
          </cell>
          <cell r="J1789">
            <v>0</v>
          </cell>
          <cell r="K1789" t="e">
            <v>#N/A</v>
          </cell>
          <cell r="L1789" t="e">
            <v>#N/A</v>
          </cell>
          <cell r="M1789"/>
          <cell r="N1789"/>
        </row>
        <row r="1790">
          <cell r="A1790" t="str">
            <v>A6786</v>
          </cell>
          <cell r="B1790" t="e">
            <v>#N/A</v>
          </cell>
          <cell r="I1790" t="e">
            <v>#N/A</v>
          </cell>
          <cell r="J1790">
            <v>0</v>
          </cell>
          <cell r="K1790" t="e">
            <v>#N/A</v>
          </cell>
          <cell r="L1790" t="e">
            <v>#N/A</v>
          </cell>
          <cell r="M1790"/>
          <cell r="N1790"/>
        </row>
        <row r="1791">
          <cell r="A1791" t="str">
            <v>A6787</v>
          </cell>
          <cell r="B1791" t="e">
            <v>#N/A</v>
          </cell>
          <cell r="I1791" t="e">
            <v>#N/A</v>
          </cell>
          <cell r="J1791">
            <v>0</v>
          </cell>
          <cell r="K1791" t="e">
            <v>#N/A</v>
          </cell>
          <cell r="L1791" t="e">
            <v>#N/A</v>
          </cell>
          <cell r="M1791"/>
          <cell r="N1791"/>
        </row>
        <row r="1792">
          <cell r="A1792" t="str">
            <v>A6788</v>
          </cell>
          <cell r="B1792" t="e">
            <v>#N/A</v>
          </cell>
          <cell r="I1792" t="e">
            <v>#N/A</v>
          </cell>
          <cell r="J1792">
            <v>0</v>
          </cell>
          <cell r="K1792" t="e">
            <v>#N/A</v>
          </cell>
          <cell r="L1792" t="e">
            <v>#N/A</v>
          </cell>
          <cell r="M1792"/>
          <cell r="N1792"/>
        </row>
        <row r="1793">
          <cell r="A1793" t="str">
            <v>A6789</v>
          </cell>
          <cell r="B1793" t="e">
            <v>#N/A</v>
          </cell>
          <cell r="I1793" t="e">
            <v>#N/A</v>
          </cell>
          <cell r="J1793">
            <v>0</v>
          </cell>
          <cell r="K1793" t="e">
            <v>#N/A</v>
          </cell>
          <cell r="L1793" t="e">
            <v>#N/A</v>
          </cell>
          <cell r="M1793"/>
          <cell r="N1793"/>
        </row>
        <row r="1794">
          <cell r="A1794" t="str">
            <v>A6790</v>
          </cell>
          <cell r="B1794" t="e">
            <v>#N/A</v>
          </cell>
          <cell r="I1794" t="e">
            <v>#N/A</v>
          </cell>
          <cell r="J1794">
            <v>0</v>
          </cell>
          <cell r="K1794" t="e">
            <v>#N/A</v>
          </cell>
          <cell r="L1794" t="e">
            <v>#N/A</v>
          </cell>
          <cell r="M1794"/>
          <cell r="N1794"/>
        </row>
        <row r="1795">
          <cell r="A1795" t="str">
            <v>A6791</v>
          </cell>
          <cell r="B1795" t="e">
            <v>#N/A</v>
          </cell>
          <cell r="I1795" t="e">
            <v>#N/A</v>
          </cell>
          <cell r="J1795">
            <v>0</v>
          </cell>
          <cell r="K1795" t="e">
            <v>#N/A</v>
          </cell>
          <cell r="L1795" t="e">
            <v>#N/A</v>
          </cell>
          <cell r="M1795"/>
          <cell r="N1795"/>
        </row>
        <row r="1796">
          <cell r="A1796" t="str">
            <v>A6792</v>
          </cell>
          <cell r="B1796" t="e">
            <v>#N/A</v>
          </cell>
          <cell r="I1796" t="e">
            <v>#N/A</v>
          </cell>
          <cell r="J1796">
            <v>0</v>
          </cell>
          <cell r="K1796" t="e">
            <v>#N/A</v>
          </cell>
          <cell r="L1796" t="e">
            <v>#N/A</v>
          </cell>
          <cell r="M1796"/>
          <cell r="N1796"/>
        </row>
        <row r="1797">
          <cell r="A1797" t="str">
            <v>A6793</v>
          </cell>
          <cell r="B1797" t="e">
            <v>#N/A</v>
          </cell>
          <cell r="I1797" t="e">
            <v>#N/A</v>
          </cell>
          <cell r="J1797">
            <v>0</v>
          </cell>
          <cell r="K1797" t="e">
            <v>#N/A</v>
          </cell>
          <cell r="L1797" t="e">
            <v>#N/A</v>
          </cell>
          <cell r="M1797"/>
          <cell r="N1797"/>
        </row>
        <row r="1798">
          <cell r="A1798" t="str">
            <v>A6794</v>
          </cell>
          <cell r="B1798" t="e">
            <v>#N/A</v>
          </cell>
          <cell r="I1798" t="e">
            <v>#N/A</v>
          </cell>
          <cell r="J1798">
            <v>0</v>
          </cell>
          <cell r="K1798" t="e">
            <v>#N/A</v>
          </cell>
          <cell r="L1798" t="e">
            <v>#N/A</v>
          </cell>
          <cell r="M1798"/>
          <cell r="N1798"/>
        </row>
        <row r="1799">
          <cell r="A1799" t="str">
            <v>A6795</v>
          </cell>
          <cell r="B1799" t="e">
            <v>#N/A</v>
          </cell>
          <cell r="I1799" t="e">
            <v>#N/A</v>
          </cell>
          <cell r="J1799">
            <v>0</v>
          </cell>
          <cell r="K1799" t="e">
            <v>#N/A</v>
          </cell>
          <cell r="L1799" t="e">
            <v>#N/A</v>
          </cell>
          <cell r="M1799"/>
          <cell r="N1799"/>
        </row>
        <row r="1800">
          <cell r="A1800" t="str">
            <v>A6796</v>
          </cell>
          <cell r="B1800" t="e">
            <v>#N/A</v>
          </cell>
          <cell r="I1800" t="e">
            <v>#N/A</v>
          </cell>
          <cell r="J1800">
            <v>0</v>
          </cell>
          <cell r="K1800" t="e">
            <v>#N/A</v>
          </cell>
          <cell r="L1800" t="e">
            <v>#N/A</v>
          </cell>
          <cell r="M1800"/>
          <cell r="N1800"/>
        </row>
        <row r="1801">
          <cell r="A1801" t="str">
            <v>A6797</v>
          </cell>
          <cell r="B1801" t="e">
            <v>#N/A</v>
          </cell>
          <cell r="I1801" t="e">
            <v>#N/A</v>
          </cell>
          <cell r="J1801">
            <v>0</v>
          </cell>
          <cell r="K1801" t="e">
            <v>#N/A</v>
          </cell>
          <cell r="L1801" t="e">
            <v>#N/A</v>
          </cell>
          <cell r="M1801"/>
          <cell r="N1801"/>
        </row>
        <row r="1802">
          <cell r="A1802" t="str">
            <v>A6798</v>
          </cell>
          <cell r="B1802" t="e">
            <v>#N/A</v>
          </cell>
          <cell r="I1802" t="e">
            <v>#N/A</v>
          </cell>
          <cell r="J1802">
            <v>0</v>
          </cell>
          <cell r="K1802" t="e">
            <v>#N/A</v>
          </cell>
          <cell r="L1802" t="e">
            <v>#N/A</v>
          </cell>
          <cell r="M1802"/>
          <cell r="N1802"/>
        </row>
        <row r="1803">
          <cell r="A1803" t="str">
            <v>A6799</v>
          </cell>
          <cell r="B1803" t="e">
            <v>#N/A</v>
          </cell>
          <cell r="I1803" t="e">
            <v>#N/A</v>
          </cell>
          <cell r="J1803">
            <v>0</v>
          </cell>
          <cell r="K1803" t="e">
            <v>#N/A</v>
          </cell>
          <cell r="L1803" t="e">
            <v>#N/A</v>
          </cell>
          <cell r="M1803"/>
          <cell r="N1803"/>
        </row>
        <row r="1804">
          <cell r="A1804" t="str">
            <v>A6800</v>
          </cell>
          <cell r="B1804" t="e">
            <v>#N/A</v>
          </cell>
          <cell r="I1804" t="e">
            <v>#N/A</v>
          </cell>
          <cell r="J1804">
            <v>0</v>
          </cell>
          <cell r="K1804" t="e">
            <v>#N/A</v>
          </cell>
          <cell r="L1804" t="e">
            <v>#N/A</v>
          </cell>
          <cell r="M1804"/>
          <cell r="N1804"/>
        </row>
        <row r="1805">
          <cell r="A1805" t="str">
            <v>A6801</v>
          </cell>
          <cell r="B1805" t="e">
            <v>#N/A</v>
          </cell>
          <cell r="I1805" t="e">
            <v>#N/A</v>
          </cell>
          <cell r="J1805">
            <v>0</v>
          </cell>
          <cell r="K1805" t="e">
            <v>#N/A</v>
          </cell>
          <cell r="L1805" t="e">
            <v>#N/A</v>
          </cell>
          <cell r="M1805"/>
          <cell r="N1805"/>
        </row>
        <row r="1806">
          <cell r="A1806" t="str">
            <v>A6802</v>
          </cell>
          <cell r="B1806" t="e">
            <v>#N/A</v>
          </cell>
          <cell r="I1806" t="e">
            <v>#N/A</v>
          </cell>
          <cell r="J1806">
            <v>0</v>
          </cell>
          <cell r="K1806" t="e">
            <v>#N/A</v>
          </cell>
          <cell r="L1806" t="e">
            <v>#N/A</v>
          </cell>
          <cell r="M1806"/>
          <cell r="N1806"/>
        </row>
        <row r="1807">
          <cell r="A1807" t="str">
            <v>A6803</v>
          </cell>
          <cell r="B1807" t="e">
            <v>#N/A</v>
          </cell>
          <cell r="I1807" t="e">
            <v>#N/A</v>
          </cell>
          <cell r="J1807">
            <v>0</v>
          </cell>
          <cell r="K1807" t="e">
            <v>#N/A</v>
          </cell>
          <cell r="L1807" t="e">
            <v>#N/A</v>
          </cell>
          <cell r="M1807"/>
          <cell r="N1807"/>
        </row>
        <row r="1808">
          <cell r="A1808" t="str">
            <v>A6804</v>
          </cell>
          <cell r="B1808" t="e">
            <v>#N/A</v>
          </cell>
          <cell r="I1808" t="e">
            <v>#N/A</v>
          </cell>
          <cell r="J1808">
            <v>0</v>
          </cell>
          <cell r="K1808" t="e">
            <v>#N/A</v>
          </cell>
          <cell r="L1808" t="e">
            <v>#N/A</v>
          </cell>
          <cell r="M1808"/>
          <cell r="N1808"/>
        </row>
        <row r="1809">
          <cell r="A1809" t="str">
            <v>A6805</v>
          </cell>
          <cell r="B1809" t="e">
            <v>#N/A</v>
          </cell>
          <cell r="I1809" t="e">
            <v>#N/A</v>
          </cell>
          <cell r="J1809">
            <v>0</v>
          </cell>
          <cell r="K1809" t="e">
            <v>#N/A</v>
          </cell>
          <cell r="L1809" t="e">
            <v>#N/A</v>
          </cell>
          <cell r="M1809"/>
          <cell r="N1809"/>
        </row>
        <row r="1810">
          <cell r="A1810" t="str">
            <v>A6806</v>
          </cell>
          <cell r="B1810" t="e">
            <v>#N/A</v>
          </cell>
          <cell r="I1810" t="e">
            <v>#N/A</v>
          </cell>
          <cell r="J1810">
            <v>0</v>
          </cell>
          <cell r="K1810" t="e">
            <v>#N/A</v>
          </cell>
          <cell r="L1810" t="e">
            <v>#N/A</v>
          </cell>
          <cell r="M1810"/>
          <cell r="N1810"/>
        </row>
        <row r="1811">
          <cell r="A1811" t="str">
            <v>A6807</v>
          </cell>
          <cell r="B1811" t="e">
            <v>#N/A</v>
          </cell>
          <cell r="I1811" t="e">
            <v>#N/A</v>
          </cell>
          <cell r="J1811">
            <v>0</v>
          </cell>
          <cell r="K1811" t="e">
            <v>#N/A</v>
          </cell>
          <cell r="L1811" t="e">
            <v>#N/A</v>
          </cell>
          <cell r="M1811"/>
          <cell r="N1811"/>
        </row>
        <row r="1812">
          <cell r="A1812" t="str">
            <v>A6808</v>
          </cell>
          <cell r="B1812" t="e">
            <v>#N/A</v>
          </cell>
          <cell r="I1812" t="e">
            <v>#N/A</v>
          </cell>
          <cell r="J1812">
            <v>0</v>
          </cell>
          <cell r="K1812" t="e">
            <v>#N/A</v>
          </cell>
          <cell r="L1812" t="e">
            <v>#N/A</v>
          </cell>
          <cell r="M1812"/>
          <cell r="N1812"/>
        </row>
        <row r="1813">
          <cell r="A1813" t="str">
            <v>A6809</v>
          </cell>
          <cell r="B1813" t="e">
            <v>#N/A</v>
          </cell>
          <cell r="I1813" t="e">
            <v>#N/A</v>
          </cell>
          <cell r="J1813">
            <v>0</v>
          </cell>
          <cell r="K1813" t="e">
            <v>#N/A</v>
          </cell>
          <cell r="L1813" t="e">
            <v>#N/A</v>
          </cell>
          <cell r="M1813"/>
          <cell r="N1813"/>
        </row>
        <row r="1814">
          <cell r="A1814" t="str">
            <v>A6810</v>
          </cell>
          <cell r="B1814" t="e">
            <v>#N/A</v>
          </cell>
          <cell r="I1814" t="e">
            <v>#N/A</v>
          </cell>
          <cell r="J1814">
            <v>0</v>
          </cell>
          <cell r="K1814" t="e">
            <v>#N/A</v>
          </cell>
          <cell r="L1814" t="e">
            <v>#N/A</v>
          </cell>
          <cell r="M1814"/>
          <cell r="N1814"/>
        </row>
        <row r="1815">
          <cell r="A1815" t="str">
            <v>A6811</v>
          </cell>
          <cell r="B1815" t="e">
            <v>#N/A</v>
          </cell>
          <cell r="I1815" t="e">
            <v>#N/A</v>
          </cell>
          <cell r="J1815">
            <v>0</v>
          </cell>
          <cell r="K1815" t="e">
            <v>#N/A</v>
          </cell>
          <cell r="L1815" t="e">
            <v>#N/A</v>
          </cell>
          <cell r="M1815"/>
          <cell r="N1815"/>
        </row>
        <row r="1816">
          <cell r="A1816" t="str">
            <v>A6812</v>
          </cell>
          <cell r="B1816" t="e">
            <v>#N/A</v>
          </cell>
          <cell r="I1816" t="e">
            <v>#N/A</v>
          </cell>
          <cell r="J1816">
            <v>0</v>
          </cell>
          <cell r="K1816" t="e">
            <v>#N/A</v>
          </cell>
          <cell r="L1816" t="e">
            <v>#N/A</v>
          </cell>
          <cell r="M1816"/>
          <cell r="N1816"/>
        </row>
        <row r="1817">
          <cell r="A1817" t="str">
            <v>A6813</v>
          </cell>
          <cell r="B1817" t="e">
            <v>#N/A</v>
          </cell>
          <cell r="I1817" t="e">
            <v>#N/A</v>
          </cell>
          <cell r="J1817">
            <v>0</v>
          </cell>
          <cell r="K1817" t="e">
            <v>#N/A</v>
          </cell>
          <cell r="L1817" t="e">
            <v>#N/A</v>
          </cell>
          <cell r="M1817"/>
          <cell r="N1817"/>
        </row>
        <row r="1818">
          <cell r="A1818" t="str">
            <v>A6814</v>
          </cell>
          <cell r="B1818" t="e">
            <v>#N/A</v>
          </cell>
          <cell r="I1818" t="e">
            <v>#N/A</v>
          </cell>
          <cell r="J1818">
            <v>0</v>
          </cell>
          <cell r="K1818" t="e">
            <v>#N/A</v>
          </cell>
          <cell r="L1818" t="e">
            <v>#N/A</v>
          </cell>
          <cell r="M1818"/>
          <cell r="N1818"/>
        </row>
        <row r="1819">
          <cell r="A1819" t="str">
            <v>A6815</v>
          </cell>
          <cell r="B1819" t="e">
            <v>#N/A</v>
          </cell>
          <cell r="I1819" t="e">
            <v>#N/A</v>
          </cell>
          <cell r="J1819">
            <v>0</v>
          </cell>
          <cell r="K1819" t="e">
            <v>#N/A</v>
          </cell>
          <cell r="L1819" t="e">
            <v>#N/A</v>
          </cell>
          <cell r="M1819"/>
          <cell r="N1819"/>
        </row>
        <row r="1820">
          <cell r="A1820" t="str">
            <v>A6816</v>
          </cell>
          <cell r="B1820" t="e">
            <v>#N/A</v>
          </cell>
          <cell r="I1820" t="e">
            <v>#N/A</v>
          </cell>
          <cell r="J1820">
            <v>0</v>
          </cell>
          <cell r="K1820" t="e">
            <v>#N/A</v>
          </cell>
          <cell r="L1820" t="e">
            <v>#N/A</v>
          </cell>
          <cell r="M1820"/>
          <cell r="N1820"/>
        </row>
        <row r="1821">
          <cell r="A1821" t="str">
            <v>A6817</v>
          </cell>
          <cell r="B1821" t="e">
            <v>#N/A</v>
          </cell>
          <cell r="I1821" t="e">
            <v>#N/A</v>
          </cell>
          <cell r="J1821">
            <v>0</v>
          </cell>
          <cell r="K1821" t="e">
            <v>#N/A</v>
          </cell>
          <cell r="L1821" t="e">
            <v>#N/A</v>
          </cell>
          <cell r="M1821"/>
          <cell r="N1821"/>
        </row>
        <row r="1822">
          <cell r="A1822" t="str">
            <v>A6818</v>
          </cell>
          <cell r="B1822" t="e">
            <v>#N/A</v>
          </cell>
          <cell r="I1822" t="e">
            <v>#N/A</v>
          </cell>
          <cell r="J1822">
            <v>0</v>
          </cell>
          <cell r="K1822" t="e">
            <v>#N/A</v>
          </cell>
          <cell r="L1822" t="e">
            <v>#N/A</v>
          </cell>
          <cell r="M1822"/>
          <cell r="N1822"/>
        </row>
        <row r="1823">
          <cell r="A1823" t="str">
            <v>A6819</v>
          </cell>
          <cell r="B1823" t="e">
            <v>#N/A</v>
          </cell>
          <cell r="I1823" t="e">
            <v>#N/A</v>
          </cell>
          <cell r="J1823">
            <v>0</v>
          </cell>
          <cell r="K1823" t="e">
            <v>#N/A</v>
          </cell>
          <cell r="L1823" t="e">
            <v>#N/A</v>
          </cell>
          <cell r="M1823"/>
          <cell r="N1823"/>
        </row>
        <row r="1824">
          <cell r="A1824" t="str">
            <v>A6820</v>
          </cell>
          <cell r="B1824" t="e">
            <v>#N/A</v>
          </cell>
          <cell r="I1824" t="e">
            <v>#N/A</v>
          </cell>
          <cell r="J1824">
            <v>0</v>
          </cell>
          <cell r="K1824" t="e">
            <v>#N/A</v>
          </cell>
          <cell r="L1824" t="e">
            <v>#N/A</v>
          </cell>
          <cell r="M1824"/>
          <cell r="N1824"/>
        </row>
        <row r="1825">
          <cell r="A1825" t="str">
            <v>A6821</v>
          </cell>
          <cell r="B1825" t="e">
            <v>#N/A</v>
          </cell>
          <cell r="I1825" t="e">
            <v>#N/A</v>
          </cell>
          <cell r="J1825">
            <v>0</v>
          </cell>
          <cell r="K1825" t="e">
            <v>#N/A</v>
          </cell>
          <cell r="L1825" t="e">
            <v>#N/A</v>
          </cell>
          <cell r="M1825"/>
          <cell r="N1825"/>
        </row>
        <row r="1826">
          <cell r="A1826" t="str">
            <v>A6822</v>
          </cell>
          <cell r="B1826" t="e">
            <v>#N/A</v>
          </cell>
          <cell r="I1826" t="e">
            <v>#N/A</v>
          </cell>
          <cell r="J1826">
            <v>0</v>
          </cell>
          <cell r="K1826" t="e">
            <v>#N/A</v>
          </cell>
          <cell r="L1826" t="e">
            <v>#N/A</v>
          </cell>
          <cell r="M1826"/>
          <cell r="N1826"/>
        </row>
        <row r="1827">
          <cell r="A1827" t="str">
            <v>A6823</v>
          </cell>
          <cell r="B1827" t="e">
            <v>#N/A</v>
          </cell>
          <cell r="I1827" t="e">
            <v>#N/A</v>
          </cell>
          <cell r="J1827">
            <v>0</v>
          </cell>
          <cell r="K1827" t="e">
            <v>#N/A</v>
          </cell>
          <cell r="L1827" t="e">
            <v>#N/A</v>
          </cell>
          <cell r="M1827"/>
          <cell r="N1827"/>
        </row>
        <row r="1828">
          <cell r="A1828" t="str">
            <v>A6824</v>
          </cell>
          <cell r="B1828" t="e">
            <v>#N/A</v>
          </cell>
          <cell r="I1828" t="e">
            <v>#N/A</v>
          </cell>
          <cell r="J1828">
            <v>0</v>
          </cell>
          <cell r="K1828" t="e">
            <v>#N/A</v>
          </cell>
          <cell r="L1828" t="e">
            <v>#N/A</v>
          </cell>
          <cell r="M1828"/>
          <cell r="N1828"/>
        </row>
        <row r="1829">
          <cell r="A1829" t="str">
            <v>A6825</v>
          </cell>
          <cell r="B1829" t="e">
            <v>#N/A</v>
          </cell>
          <cell r="I1829" t="e">
            <v>#N/A</v>
          </cell>
          <cell r="J1829">
            <v>0</v>
          </cell>
          <cell r="K1829" t="e">
            <v>#N/A</v>
          </cell>
          <cell r="L1829" t="e">
            <v>#N/A</v>
          </cell>
          <cell r="M1829"/>
          <cell r="N1829"/>
        </row>
        <row r="1830">
          <cell r="A1830" t="str">
            <v>A6826</v>
          </cell>
          <cell r="B1830" t="e">
            <v>#N/A</v>
          </cell>
          <cell r="I1830" t="e">
            <v>#N/A</v>
          </cell>
          <cell r="J1830">
            <v>0</v>
          </cell>
          <cell r="K1830" t="e">
            <v>#N/A</v>
          </cell>
          <cell r="L1830" t="e">
            <v>#N/A</v>
          </cell>
          <cell r="M1830"/>
          <cell r="N1830"/>
        </row>
        <row r="1831">
          <cell r="A1831" t="str">
            <v>A6827</v>
          </cell>
          <cell r="B1831" t="e">
            <v>#N/A</v>
          </cell>
          <cell r="I1831" t="e">
            <v>#N/A</v>
          </cell>
          <cell r="J1831">
            <v>0</v>
          </cell>
          <cell r="K1831" t="e">
            <v>#N/A</v>
          </cell>
          <cell r="L1831" t="e">
            <v>#N/A</v>
          </cell>
          <cell r="M1831"/>
          <cell r="N1831"/>
        </row>
        <row r="1832">
          <cell r="A1832" t="str">
            <v>A6828</v>
          </cell>
          <cell r="B1832" t="e">
            <v>#N/A</v>
          </cell>
          <cell r="I1832" t="e">
            <v>#N/A</v>
          </cell>
          <cell r="J1832">
            <v>0</v>
          </cell>
          <cell r="K1832" t="e">
            <v>#N/A</v>
          </cell>
          <cell r="L1832" t="e">
            <v>#N/A</v>
          </cell>
          <cell r="M1832"/>
          <cell r="N1832"/>
        </row>
        <row r="1833">
          <cell r="A1833" t="str">
            <v>A6829</v>
          </cell>
          <cell r="B1833" t="e">
            <v>#N/A</v>
          </cell>
          <cell r="I1833" t="e">
            <v>#N/A</v>
          </cell>
          <cell r="J1833">
            <v>0</v>
          </cell>
          <cell r="K1833" t="e">
            <v>#N/A</v>
          </cell>
          <cell r="L1833" t="e">
            <v>#N/A</v>
          </cell>
          <cell r="M1833"/>
          <cell r="N1833"/>
        </row>
        <row r="1834">
          <cell r="A1834" t="str">
            <v>A6830</v>
          </cell>
          <cell r="B1834" t="e">
            <v>#N/A</v>
          </cell>
          <cell r="I1834" t="e">
            <v>#N/A</v>
          </cell>
          <cell r="J1834">
            <v>0</v>
          </cell>
          <cell r="K1834" t="e">
            <v>#N/A</v>
          </cell>
          <cell r="L1834" t="e">
            <v>#N/A</v>
          </cell>
          <cell r="M1834"/>
          <cell r="N1834"/>
        </row>
        <row r="1835">
          <cell r="A1835" t="str">
            <v>A6831</v>
          </cell>
          <cell r="B1835" t="e">
            <v>#N/A</v>
          </cell>
          <cell r="I1835" t="e">
            <v>#N/A</v>
          </cell>
          <cell r="J1835">
            <v>0</v>
          </cell>
          <cell r="K1835" t="e">
            <v>#N/A</v>
          </cell>
          <cell r="L1835" t="e">
            <v>#N/A</v>
          </cell>
          <cell r="M1835"/>
          <cell r="N1835"/>
        </row>
        <row r="1836">
          <cell r="A1836" t="str">
            <v>A6832</v>
          </cell>
          <cell r="B1836" t="e">
            <v>#N/A</v>
          </cell>
          <cell r="I1836" t="e">
            <v>#N/A</v>
          </cell>
          <cell r="J1836">
            <v>0</v>
          </cell>
          <cell r="K1836" t="e">
            <v>#N/A</v>
          </cell>
          <cell r="L1836" t="e">
            <v>#N/A</v>
          </cell>
          <cell r="M1836"/>
          <cell r="N1836"/>
        </row>
        <row r="1837">
          <cell r="A1837" t="str">
            <v>A6833</v>
          </cell>
          <cell r="B1837" t="e">
            <v>#N/A</v>
          </cell>
          <cell r="I1837" t="e">
            <v>#N/A</v>
          </cell>
          <cell r="J1837">
            <v>0</v>
          </cell>
          <cell r="K1837" t="e">
            <v>#N/A</v>
          </cell>
          <cell r="L1837" t="e">
            <v>#N/A</v>
          </cell>
          <cell r="M1837"/>
          <cell r="N1837"/>
        </row>
        <row r="1838">
          <cell r="A1838" t="str">
            <v>A6834</v>
          </cell>
          <cell r="B1838" t="e">
            <v>#N/A</v>
          </cell>
          <cell r="I1838" t="e">
            <v>#N/A</v>
          </cell>
          <cell r="J1838">
            <v>0</v>
          </cell>
          <cell r="K1838" t="e">
            <v>#N/A</v>
          </cell>
          <cell r="L1838" t="e">
            <v>#N/A</v>
          </cell>
          <cell r="M1838"/>
          <cell r="N1838"/>
        </row>
        <row r="1839">
          <cell r="A1839" t="str">
            <v>A6835</v>
          </cell>
          <cell r="B1839" t="e">
            <v>#N/A</v>
          </cell>
          <cell r="I1839" t="e">
            <v>#N/A</v>
          </cell>
          <cell r="J1839">
            <v>0</v>
          </cell>
          <cell r="K1839" t="e">
            <v>#N/A</v>
          </cell>
          <cell r="L1839" t="e">
            <v>#N/A</v>
          </cell>
          <cell r="M1839"/>
          <cell r="N1839"/>
        </row>
        <row r="1840">
          <cell r="A1840" t="str">
            <v>A6836</v>
          </cell>
          <cell r="B1840" t="e">
            <v>#N/A</v>
          </cell>
          <cell r="I1840" t="e">
            <v>#N/A</v>
          </cell>
          <cell r="J1840">
            <v>0</v>
          </cell>
          <cell r="K1840" t="e">
            <v>#N/A</v>
          </cell>
          <cell r="L1840" t="e">
            <v>#N/A</v>
          </cell>
          <cell r="M1840"/>
          <cell r="N1840"/>
        </row>
        <row r="1841">
          <cell r="A1841" t="str">
            <v>A6837</v>
          </cell>
          <cell r="B1841" t="e">
            <v>#N/A</v>
          </cell>
          <cell r="I1841" t="e">
            <v>#N/A</v>
          </cell>
          <cell r="J1841">
            <v>0</v>
          </cell>
          <cell r="K1841" t="e">
            <v>#N/A</v>
          </cell>
          <cell r="L1841" t="e">
            <v>#N/A</v>
          </cell>
          <cell r="M1841"/>
          <cell r="N1841"/>
        </row>
        <row r="1842">
          <cell r="A1842" t="str">
            <v>A6838</v>
          </cell>
          <cell r="B1842" t="e">
            <v>#N/A</v>
          </cell>
          <cell r="I1842" t="e">
            <v>#N/A</v>
          </cell>
          <cell r="J1842">
            <v>0</v>
          </cell>
          <cell r="K1842" t="e">
            <v>#N/A</v>
          </cell>
          <cell r="L1842" t="e">
            <v>#N/A</v>
          </cell>
          <cell r="M1842"/>
          <cell r="N1842"/>
        </row>
        <row r="1843">
          <cell r="A1843" t="str">
            <v>A6839</v>
          </cell>
          <cell r="B1843" t="e">
            <v>#N/A</v>
          </cell>
          <cell r="I1843" t="e">
            <v>#N/A</v>
          </cell>
          <cell r="J1843">
            <v>0</v>
          </cell>
          <cell r="K1843" t="e">
            <v>#N/A</v>
          </cell>
          <cell r="L1843" t="e">
            <v>#N/A</v>
          </cell>
          <cell r="M1843"/>
          <cell r="N1843"/>
        </row>
        <row r="1844">
          <cell r="A1844" t="str">
            <v>A6840</v>
          </cell>
          <cell r="B1844" t="e">
            <v>#N/A</v>
          </cell>
          <cell r="I1844" t="e">
            <v>#N/A</v>
          </cell>
          <cell r="J1844">
            <v>0</v>
          </cell>
          <cell r="K1844" t="e">
            <v>#N/A</v>
          </cell>
          <cell r="L1844" t="e">
            <v>#N/A</v>
          </cell>
          <cell r="M1844"/>
          <cell r="N1844"/>
        </row>
        <row r="1845">
          <cell r="A1845" t="str">
            <v>A6841</v>
          </cell>
          <cell r="B1845" t="e">
            <v>#N/A</v>
          </cell>
          <cell r="I1845" t="e">
            <v>#N/A</v>
          </cell>
          <cell r="J1845">
            <v>0</v>
          </cell>
          <cell r="K1845" t="e">
            <v>#N/A</v>
          </cell>
          <cell r="L1845" t="e">
            <v>#N/A</v>
          </cell>
          <cell r="M1845"/>
          <cell r="N1845"/>
        </row>
        <row r="1846">
          <cell r="A1846" t="str">
            <v>A6842</v>
          </cell>
          <cell r="B1846" t="e">
            <v>#N/A</v>
          </cell>
          <cell r="I1846" t="e">
            <v>#N/A</v>
          </cell>
          <cell r="J1846">
            <v>0</v>
          </cell>
          <cell r="K1846" t="e">
            <v>#N/A</v>
          </cell>
          <cell r="L1846" t="e">
            <v>#N/A</v>
          </cell>
          <cell r="M1846"/>
          <cell r="N1846"/>
        </row>
        <row r="1847">
          <cell r="A1847" t="str">
            <v>A6843</v>
          </cell>
          <cell r="B1847" t="e">
            <v>#N/A</v>
          </cell>
          <cell r="I1847" t="e">
            <v>#N/A</v>
          </cell>
          <cell r="J1847">
            <v>0</v>
          </cell>
          <cell r="K1847" t="e">
            <v>#N/A</v>
          </cell>
          <cell r="L1847" t="e">
            <v>#N/A</v>
          </cell>
          <cell r="M1847"/>
          <cell r="N1847"/>
        </row>
        <row r="1848">
          <cell r="A1848" t="str">
            <v>A6844</v>
          </cell>
          <cell r="B1848" t="e">
            <v>#N/A</v>
          </cell>
          <cell r="I1848" t="e">
            <v>#N/A</v>
          </cell>
          <cell r="J1848">
            <v>0</v>
          </cell>
          <cell r="K1848" t="e">
            <v>#N/A</v>
          </cell>
          <cell r="L1848" t="e">
            <v>#N/A</v>
          </cell>
          <cell r="M1848"/>
          <cell r="N1848"/>
        </row>
        <row r="1849">
          <cell r="A1849" t="str">
            <v>A6845</v>
          </cell>
          <cell r="B1849" t="e">
            <v>#N/A</v>
          </cell>
          <cell r="I1849" t="e">
            <v>#N/A</v>
          </cell>
          <cell r="J1849">
            <v>0</v>
          </cell>
          <cell r="K1849" t="e">
            <v>#N/A</v>
          </cell>
          <cell r="L1849" t="e">
            <v>#N/A</v>
          </cell>
          <cell r="M1849"/>
          <cell r="N1849"/>
        </row>
        <row r="1850">
          <cell r="A1850" t="str">
            <v>A6846</v>
          </cell>
          <cell r="B1850" t="e">
            <v>#N/A</v>
          </cell>
          <cell r="I1850" t="e">
            <v>#N/A</v>
          </cell>
          <cell r="J1850">
            <v>0</v>
          </cell>
          <cell r="K1850" t="e">
            <v>#N/A</v>
          </cell>
          <cell r="L1850" t="e">
            <v>#N/A</v>
          </cell>
          <cell r="M1850"/>
          <cell r="N1850"/>
        </row>
        <row r="1851">
          <cell r="A1851" t="str">
            <v>A6847</v>
          </cell>
          <cell r="B1851" t="e">
            <v>#N/A</v>
          </cell>
          <cell r="I1851" t="e">
            <v>#N/A</v>
          </cell>
          <cell r="J1851">
            <v>0</v>
          </cell>
          <cell r="K1851" t="e">
            <v>#N/A</v>
          </cell>
          <cell r="L1851" t="e">
            <v>#N/A</v>
          </cell>
          <cell r="M1851"/>
          <cell r="N1851"/>
        </row>
        <row r="1852">
          <cell r="A1852" t="str">
            <v>A6848</v>
          </cell>
          <cell r="B1852" t="e">
            <v>#N/A</v>
          </cell>
          <cell r="I1852" t="e">
            <v>#N/A</v>
          </cell>
          <cell r="J1852">
            <v>0</v>
          </cell>
          <cell r="K1852" t="e">
            <v>#N/A</v>
          </cell>
          <cell r="L1852" t="e">
            <v>#N/A</v>
          </cell>
          <cell r="M1852"/>
          <cell r="N1852"/>
        </row>
        <row r="1853">
          <cell r="A1853" t="str">
            <v>A6849</v>
          </cell>
          <cell r="B1853" t="e">
            <v>#N/A</v>
          </cell>
          <cell r="I1853" t="e">
            <v>#N/A</v>
          </cell>
          <cell r="J1853">
            <v>0</v>
          </cell>
          <cell r="K1853" t="e">
            <v>#N/A</v>
          </cell>
          <cell r="L1853" t="e">
            <v>#N/A</v>
          </cell>
          <cell r="M1853"/>
          <cell r="N1853"/>
        </row>
        <row r="1854">
          <cell r="A1854" t="str">
            <v>A6850</v>
          </cell>
          <cell r="B1854" t="e">
            <v>#N/A</v>
          </cell>
          <cell r="I1854" t="e">
            <v>#N/A</v>
          </cell>
          <cell r="J1854">
            <v>0</v>
          </cell>
          <cell r="K1854" t="e">
            <v>#N/A</v>
          </cell>
          <cell r="L1854" t="e">
            <v>#N/A</v>
          </cell>
          <cell r="M1854"/>
          <cell r="N1854"/>
        </row>
        <row r="1855">
          <cell r="A1855" t="str">
            <v>A6851</v>
          </cell>
          <cell r="B1855" t="e">
            <v>#N/A</v>
          </cell>
          <cell r="I1855" t="e">
            <v>#N/A</v>
          </cell>
          <cell r="J1855">
            <v>0</v>
          </cell>
          <cell r="K1855" t="e">
            <v>#N/A</v>
          </cell>
          <cell r="L1855" t="e">
            <v>#N/A</v>
          </cell>
          <cell r="M1855"/>
          <cell r="N1855"/>
        </row>
        <row r="1856">
          <cell r="A1856" t="str">
            <v>A6852</v>
          </cell>
          <cell r="B1856" t="e">
            <v>#N/A</v>
          </cell>
          <cell r="I1856" t="e">
            <v>#N/A</v>
          </cell>
          <cell r="J1856">
            <v>0</v>
          </cell>
          <cell r="K1856" t="e">
            <v>#N/A</v>
          </cell>
          <cell r="L1856" t="e">
            <v>#N/A</v>
          </cell>
          <cell r="M1856"/>
          <cell r="N1856"/>
        </row>
        <row r="1857">
          <cell r="A1857" t="str">
            <v>A6853</v>
          </cell>
          <cell r="B1857" t="e">
            <v>#N/A</v>
          </cell>
          <cell r="I1857" t="e">
            <v>#N/A</v>
          </cell>
          <cell r="J1857">
            <v>0</v>
          </cell>
          <cell r="K1857" t="e">
            <v>#N/A</v>
          </cell>
          <cell r="L1857" t="e">
            <v>#N/A</v>
          </cell>
          <cell r="M1857"/>
          <cell r="N1857"/>
        </row>
        <row r="1858">
          <cell r="A1858" t="str">
            <v>A6854</v>
          </cell>
          <cell r="B1858" t="e">
            <v>#N/A</v>
          </cell>
          <cell r="I1858" t="e">
            <v>#N/A</v>
          </cell>
          <cell r="J1858">
            <v>0</v>
          </cell>
          <cell r="K1858" t="e">
            <v>#N/A</v>
          </cell>
          <cell r="L1858" t="e">
            <v>#N/A</v>
          </cell>
          <cell r="M1858"/>
          <cell r="N1858"/>
        </row>
        <row r="1859">
          <cell r="A1859" t="str">
            <v>A6855</v>
          </cell>
          <cell r="B1859" t="e">
            <v>#N/A</v>
          </cell>
          <cell r="I1859" t="e">
            <v>#N/A</v>
          </cell>
          <cell r="J1859">
            <v>0</v>
          </cell>
          <cell r="K1859" t="e">
            <v>#N/A</v>
          </cell>
          <cell r="L1859" t="e">
            <v>#N/A</v>
          </cell>
          <cell r="M1859"/>
          <cell r="N1859"/>
        </row>
        <row r="1860">
          <cell r="A1860" t="str">
            <v>A6856</v>
          </cell>
          <cell r="B1860" t="e">
            <v>#N/A</v>
          </cell>
          <cell r="I1860" t="e">
            <v>#N/A</v>
          </cell>
          <cell r="J1860">
            <v>0</v>
          </cell>
          <cell r="K1860" t="e">
            <v>#N/A</v>
          </cell>
          <cell r="L1860" t="e">
            <v>#N/A</v>
          </cell>
          <cell r="M1860"/>
          <cell r="N1860"/>
        </row>
        <row r="1861">
          <cell r="A1861" t="str">
            <v>A6857</v>
          </cell>
          <cell r="B1861" t="e">
            <v>#N/A</v>
          </cell>
          <cell r="I1861" t="e">
            <v>#N/A</v>
          </cell>
          <cell r="J1861">
            <v>0</v>
          </cell>
          <cell r="K1861" t="e">
            <v>#N/A</v>
          </cell>
          <cell r="L1861" t="e">
            <v>#N/A</v>
          </cell>
          <cell r="M1861"/>
          <cell r="N1861"/>
        </row>
        <row r="1862">
          <cell r="A1862" t="str">
            <v>A6858</v>
          </cell>
          <cell r="B1862" t="e">
            <v>#N/A</v>
          </cell>
          <cell r="I1862" t="e">
            <v>#N/A</v>
          </cell>
          <cell r="J1862">
            <v>0</v>
          </cell>
          <cell r="K1862" t="e">
            <v>#N/A</v>
          </cell>
          <cell r="L1862" t="e">
            <v>#N/A</v>
          </cell>
          <cell r="M1862"/>
          <cell r="N1862"/>
        </row>
        <row r="1863">
          <cell r="A1863" t="str">
            <v>A6859</v>
          </cell>
          <cell r="B1863" t="e">
            <v>#N/A</v>
          </cell>
          <cell r="I1863" t="e">
            <v>#N/A</v>
          </cell>
          <cell r="J1863">
            <v>0</v>
          </cell>
          <cell r="K1863" t="e">
            <v>#N/A</v>
          </cell>
          <cell r="L1863" t="e">
            <v>#N/A</v>
          </cell>
          <cell r="M1863"/>
          <cell r="N1863"/>
        </row>
        <row r="1864">
          <cell r="A1864" t="str">
            <v>A6860</v>
          </cell>
          <cell r="B1864" t="e">
            <v>#N/A</v>
          </cell>
          <cell r="I1864" t="e">
            <v>#N/A</v>
          </cell>
          <cell r="J1864">
            <v>0</v>
          </cell>
          <cell r="K1864" t="e">
            <v>#N/A</v>
          </cell>
          <cell r="L1864" t="e">
            <v>#N/A</v>
          </cell>
          <cell r="M1864"/>
          <cell r="N1864"/>
        </row>
        <row r="1865">
          <cell r="A1865" t="str">
            <v>A6861</v>
          </cell>
          <cell r="B1865" t="e">
            <v>#N/A</v>
          </cell>
          <cell r="I1865" t="e">
            <v>#N/A</v>
          </cell>
          <cell r="J1865">
            <v>0</v>
          </cell>
          <cell r="K1865" t="e">
            <v>#N/A</v>
          </cell>
          <cell r="L1865" t="e">
            <v>#N/A</v>
          </cell>
          <cell r="M1865"/>
          <cell r="N1865"/>
        </row>
        <row r="1866">
          <cell r="A1866" t="str">
            <v>A6862</v>
          </cell>
          <cell r="B1866" t="e">
            <v>#N/A</v>
          </cell>
          <cell r="I1866" t="e">
            <v>#N/A</v>
          </cell>
          <cell r="J1866">
            <v>0</v>
          </cell>
          <cell r="K1866" t="e">
            <v>#N/A</v>
          </cell>
          <cell r="L1866" t="e">
            <v>#N/A</v>
          </cell>
          <cell r="M1866"/>
          <cell r="N1866"/>
        </row>
        <row r="1867">
          <cell r="A1867" t="str">
            <v>A6863</v>
          </cell>
          <cell r="B1867" t="e">
            <v>#N/A</v>
          </cell>
          <cell r="I1867" t="e">
            <v>#N/A</v>
          </cell>
          <cell r="J1867">
            <v>0</v>
          </cell>
          <cell r="K1867" t="e">
            <v>#N/A</v>
          </cell>
          <cell r="L1867" t="e">
            <v>#N/A</v>
          </cell>
          <cell r="M1867"/>
          <cell r="N1867"/>
        </row>
        <row r="1868">
          <cell r="A1868" t="str">
            <v>A6864</v>
          </cell>
          <cell r="B1868" t="e">
            <v>#N/A</v>
          </cell>
          <cell r="I1868" t="e">
            <v>#N/A</v>
          </cell>
          <cell r="J1868">
            <v>0</v>
          </cell>
          <cell r="K1868" t="e">
            <v>#N/A</v>
          </cell>
          <cell r="L1868" t="e">
            <v>#N/A</v>
          </cell>
          <cell r="M1868"/>
          <cell r="N1868"/>
        </row>
        <row r="1869">
          <cell r="A1869" t="str">
            <v>A6865</v>
          </cell>
          <cell r="B1869" t="e">
            <v>#N/A</v>
          </cell>
          <cell r="I1869" t="e">
            <v>#N/A</v>
          </cell>
          <cell r="J1869">
            <v>0</v>
          </cell>
          <cell r="K1869" t="e">
            <v>#N/A</v>
          </cell>
          <cell r="L1869" t="e">
            <v>#N/A</v>
          </cell>
          <cell r="M1869"/>
          <cell r="N1869"/>
        </row>
        <row r="1870">
          <cell r="A1870" t="str">
            <v>A6866</v>
          </cell>
          <cell r="B1870" t="e">
            <v>#N/A</v>
          </cell>
          <cell r="I1870" t="e">
            <v>#N/A</v>
          </cell>
          <cell r="J1870">
            <v>0</v>
          </cell>
          <cell r="K1870" t="e">
            <v>#N/A</v>
          </cell>
          <cell r="L1870" t="e">
            <v>#N/A</v>
          </cell>
          <cell r="M1870"/>
          <cell r="N1870"/>
        </row>
        <row r="1871">
          <cell r="A1871" t="str">
            <v>A6867</v>
          </cell>
          <cell r="B1871" t="e">
            <v>#N/A</v>
          </cell>
          <cell r="I1871" t="e">
            <v>#N/A</v>
          </cell>
          <cell r="J1871">
            <v>0</v>
          </cell>
          <cell r="K1871" t="e">
            <v>#N/A</v>
          </cell>
          <cell r="L1871" t="e">
            <v>#N/A</v>
          </cell>
          <cell r="M1871"/>
          <cell r="N1871"/>
        </row>
        <row r="1872">
          <cell r="A1872" t="str">
            <v>A6868</v>
          </cell>
          <cell r="B1872" t="e">
            <v>#N/A</v>
          </cell>
          <cell r="I1872" t="e">
            <v>#N/A</v>
          </cell>
          <cell r="J1872">
            <v>0</v>
          </cell>
          <cell r="K1872" t="e">
            <v>#N/A</v>
          </cell>
          <cell r="L1872" t="e">
            <v>#N/A</v>
          </cell>
          <cell r="M1872"/>
          <cell r="N1872"/>
        </row>
        <row r="1873">
          <cell r="A1873" t="str">
            <v>A6869</v>
          </cell>
          <cell r="B1873" t="e">
            <v>#N/A</v>
          </cell>
          <cell r="I1873" t="e">
            <v>#N/A</v>
          </cell>
          <cell r="J1873">
            <v>0</v>
          </cell>
          <cell r="K1873" t="e">
            <v>#N/A</v>
          </cell>
          <cell r="L1873" t="e">
            <v>#N/A</v>
          </cell>
          <cell r="M1873"/>
          <cell r="N1873"/>
        </row>
        <row r="1874">
          <cell r="A1874" t="str">
            <v>A6870</v>
          </cell>
          <cell r="B1874" t="e">
            <v>#N/A</v>
          </cell>
          <cell r="I1874" t="e">
            <v>#N/A</v>
          </cell>
          <cell r="J1874">
            <v>0</v>
          </cell>
          <cell r="K1874" t="e">
            <v>#N/A</v>
          </cell>
          <cell r="L1874" t="e">
            <v>#N/A</v>
          </cell>
          <cell r="M1874"/>
          <cell r="N1874"/>
        </row>
        <row r="1875">
          <cell r="A1875" t="str">
            <v>A6871</v>
          </cell>
          <cell r="B1875" t="e">
            <v>#N/A</v>
          </cell>
          <cell r="I1875" t="e">
            <v>#N/A</v>
          </cell>
          <cell r="J1875">
            <v>0</v>
          </cell>
          <cell r="K1875" t="e">
            <v>#N/A</v>
          </cell>
          <cell r="L1875" t="e">
            <v>#N/A</v>
          </cell>
          <cell r="M1875"/>
          <cell r="N1875"/>
        </row>
        <row r="1876">
          <cell r="A1876" t="str">
            <v>A6872</v>
          </cell>
          <cell r="B1876" t="e">
            <v>#N/A</v>
          </cell>
          <cell r="I1876" t="e">
            <v>#N/A</v>
          </cell>
          <cell r="J1876">
            <v>0</v>
          </cell>
          <cell r="K1876" t="e">
            <v>#N/A</v>
          </cell>
          <cell r="L1876" t="e">
            <v>#N/A</v>
          </cell>
          <cell r="M1876"/>
          <cell r="N1876"/>
        </row>
        <row r="1877">
          <cell r="A1877" t="str">
            <v>A6873</v>
          </cell>
          <cell r="B1877" t="e">
            <v>#N/A</v>
          </cell>
          <cell r="I1877" t="e">
            <v>#N/A</v>
          </cell>
          <cell r="J1877">
            <v>0</v>
          </cell>
          <cell r="K1877" t="e">
            <v>#N/A</v>
          </cell>
          <cell r="L1877" t="e">
            <v>#N/A</v>
          </cell>
          <cell r="M1877"/>
          <cell r="N1877"/>
        </row>
        <row r="1878">
          <cell r="A1878" t="str">
            <v>A6874</v>
          </cell>
          <cell r="B1878" t="e">
            <v>#N/A</v>
          </cell>
          <cell r="I1878" t="e">
            <v>#N/A</v>
          </cell>
          <cell r="J1878">
            <v>0</v>
          </cell>
          <cell r="K1878" t="e">
            <v>#N/A</v>
          </cell>
          <cell r="L1878" t="e">
            <v>#N/A</v>
          </cell>
          <cell r="M1878"/>
          <cell r="N1878"/>
        </row>
        <row r="1879">
          <cell r="A1879" t="str">
            <v>A6875</v>
          </cell>
          <cell r="B1879" t="e">
            <v>#N/A</v>
          </cell>
          <cell r="I1879" t="e">
            <v>#N/A</v>
          </cell>
          <cell r="J1879">
            <v>0</v>
          </cell>
          <cell r="K1879" t="e">
            <v>#N/A</v>
          </cell>
          <cell r="L1879" t="e">
            <v>#N/A</v>
          </cell>
          <cell r="M1879"/>
          <cell r="N1879"/>
        </row>
        <row r="1880">
          <cell r="A1880" t="str">
            <v>A6876</v>
          </cell>
          <cell r="B1880" t="e">
            <v>#N/A</v>
          </cell>
          <cell r="I1880" t="e">
            <v>#N/A</v>
          </cell>
          <cell r="J1880">
            <v>0</v>
          </cell>
          <cell r="K1880" t="e">
            <v>#N/A</v>
          </cell>
          <cell r="L1880" t="e">
            <v>#N/A</v>
          </cell>
          <cell r="M1880"/>
          <cell r="N1880"/>
        </row>
        <row r="1881">
          <cell r="A1881" t="str">
            <v>A6877</v>
          </cell>
          <cell r="B1881" t="e">
            <v>#N/A</v>
          </cell>
          <cell r="I1881" t="e">
            <v>#N/A</v>
          </cell>
          <cell r="J1881">
            <v>0</v>
          </cell>
          <cell r="K1881" t="e">
            <v>#N/A</v>
          </cell>
          <cell r="L1881" t="e">
            <v>#N/A</v>
          </cell>
          <cell r="M1881"/>
          <cell r="N1881"/>
        </row>
        <row r="1882">
          <cell r="A1882" t="str">
            <v>A6878</v>
          </cell>
          <cell r="B1882" t="e">
            <v>#N/A</v>
          </cell>
          <cell r="I1882" t="e">
            <v>#N/A</v>
          </cell>
          <cell r="J1882">
            <v>0</v>
          </cell>
          <cell r="K1882" t="e">
            <v>#N/A</v>
          </cell>
          <cell r="L1882" t="e">
            <v>#N/A</v>
          </cell>
          <cell r="M1882"/>
          <cell r="N1882"/>
        </row>
        <row r="1883">
          <cell r="A1883" t="str">
            <v>A6879</v>
          </cell>
          <cell r="B1883" t="e">
            <v>#N/A</v>
          </cell>
          <cell r="I1883" t="e">
            <v>#N/A</v>
          </cell>
          <cell r="J1883">
            <v>0</v>
          </cell>
          <cell r="K1883" t="e">
            <v>#N/A</v>
          </cell>
          <cell r="L1883" t="e">
            <v>#N/A</v>
          </cell>
          <cell r="M1883"/>
          <cell r="N1883"/>
        </row>
        <row r="1884">
          <cell r="A1884" t="str">
            <v>A6880</v>
          </cell>
          <cell r="B1884" t="e">
            <v>#N/A</v>
          </cell>
          <cell r="I1884" t="e">
            <v>#N/A</v>
          </cell>
          <cell r="J1884">
            <v>0</v>
          </cell>
          <cell r="K1884" t="e">
            <v>#N/A</v>
          </cell>
          <cell r="L1884" t="e">
            <v>#N/A</v>
          </cell>
          <cell r="M1884"/>
          <cell r="N1884"/>
        </row>
        <row r="1885">
          <cell r="A1885" t="str">
            <v>A6881</v>
          </cell>
          <cell r="B1885" t="e">
            <v>#N/A</v>
          </cell>
          <cell r="I1885" t="e">
            <v>#N/A</v>
          </cell>
          <cell r="J1885">
            <v>0</v>
          </cell>
          <cell r="K1885" t="e">
            <v>#N/A</v>
          </cell>
          <cell r="L1885" t="e">
            <v>#N/A</v>
          </cell>
          <cell r="M1885"/>
          <cell r="N1885"/>
        </row>
        <row r="1886">
          <cell r="A1886" t="str">
            <v>A6882</v>
          </cell>
          <cell r="B1886" t="e">
            <v>#N/A</v>
          </cell>
          <cell r="I1886" t="e">
            <v>#N/A</v>
          </cell>
          <cell r="J1886">
            <v>0</v>
          </cell>
          <cell r="K1886" t="e">
            <v>#N/A</v>
          </cell>
          <cell r="L1886" t="e">
            <v>#N/A</v>
          </cell>
          <cell r="M1886"/>
          <cell r="N1886"/>
        </row>
        <row r="1887">
          <cell r="A1887" t="str">
            <v>A6883</v>
          </cell>
          <cell r="B1887" t="e">
            <v>#N/A</v>
          </cell>
          <cell r="I1887" t="e">
            <v>#N/A</v>
          </cell>
          <cell r="J1887">
            <v>0</v>
          </cell>
          <cell r="K1887" t="e">
            <v>#N/A</v>
          </cell>
          <cell r="L1887" t="e">
            <v>#N/A</v>
          </cell>
          <cell r="M1887"/>
          <cell r="N1887"/>
        </row>
        <row r="1888">
          <cell r="A1888" t="str">
            <v>A6884</v>
          </cell>
          <cell r="B1888" t="e">
            <v>#N/A</v>
          </cell>
          <cell r="I1888" t="e">
            <v>#N/A</v>
          </cell>
          <cell r="J1888">
            <v>0</v>
          </cell>
          <cell r="K1888" t="e">
            <v>#N/A</v>
          </cell>
          <cell r="L1888" t="e">
            <v>#N/A</v>
          </cell>
          <cell r="M1888"/>
          <cell r="N1888"/>
        </row>
        <row r="1889">
          <cell r="A1889" t="str">
            <v>A6885</v>
          </cell>
          <cell r="B1889" t="e">
            <v>#N/A</v>
          </cell>
          <cell r="I1889" t="e">
            <v>#N/A</v>
          </cell>
          <cell r="J1889">
            <v>0</v>
          </cell>
          <cell r="K1889" t="e">
            <v>#N/A</v>
          </cell>
          <cell r="L1889" t="e">
            <v>#N/A</v>
          </cell>
          <cell r="M1889"/>
          <cell r="N1889"/>
        </row>
        <row r="1890">
          <cell r="A1890" t="str">
            <v>A6886</v>
          </cell>
          <cell r="B1890" t="e">
            <v>#N/A</v>
          </cell>
          <cell r="I1890" t="e">
            <v>#N/A</v>
          </cell>
          <cell r="J1890">
            <v>0</v>
          </cell>
          <cell r="K1890" t="e">
            <v>#N/A</v>
          </cell>
          <cell r="L1890" t="e">
            <v>#N/A</v>
          </cell>
          <cell r="M1890"/>
          <cell r="N1890"/>
        </row>
        <row r="1891">
          <cell r="A1891" t="str">
            <v>A6887</v>
          </cell>
          <cell r="B1891" t="e">
            <v>#N/A</v>
          </cell>
          <cell r="I1891" t="e">
            <v>#N/A</v>
          </cell>
          <cell r="J1891">
            <v>0</v>
          </cell>
          <cell r="K1891" t="e">
            <v>#N/A</v>
          </cell>
          <cell r="L1891" t="e">
            <v>#N/A</v>
          </cell>
          <cell r="M1891"/>
          <cell r="N1891"/>
        </row>
        <row r="1892">
          <cell r="A1892" t="str">
            <v>A6888</v>
          </cell>
          <cell r="B1892" t="e">
            <v>#N/A</v>
          </cell>
          <cell r="I1892" t="e">
            <v>#N/A</v>
          </cell>
          <cell r="J1892">
            <v>0</v>
          </cell>
          <cell r="K1892" t="e">
            <v>#N/A</v>
          </cell>
          <cell r="L1892" t="e">
            <v>#N/A</v>
          </cell>
          <cell r="M1892"/>
          <cell r="N1892"/>
        </row>
        <row r="1893">
          <cell r="A1893" t="str">
            <v>A6889</v>
          </cell>
          <cell r="B1893" t="e">
            <v>#N/A</v>
          </cell>
          <cell r="I1893" t="e">
            <v>#N/A</v>
          </cell>
          <cell r="J1893">
            <v>0</v>
          </cell>
          <cell r="K1893" t="e">
            <v>#N/A</v>
          </cell>
          <cell r="L1893" t="e">
            <v>#N/A</v>
          </cell>
          <cell r="M1893"/>
          <cell r="N1893"/>
        </row>
        <row r="1894">
          <cell r="A1894" t="str">
            <v>A6890</v>
          </cell>
          <cell r="B1894" t="e">
            <v>#N/A</v>
          </cell>
          <cell r="I1894" t="e">
            <v>#N/A</v>
          </cell>
          <cell r="J1894">
            <v>0</v>
          </cell>
          <cell r="K1894" t="e">
            <v>#N/A</v>
          </cell>
          <cell r="L1894" t="e">
            <v>#N/A</v>
          </cell>
          <cell r="M1894"/>
          <cell r="N1894"/>
        </row>
        <row r="1895">
          <cell r="A1895" t="str">
            <v>A6891</v>
          </cell>
          <cell r="B1895" t="e">
            <v>#N/A</v>
          </cell>
          <cell r="I1895" t="e">
            <v>#N/A</v>
          </cell>
          <cell r="J1895">
            <v>0</v>
          </cell>
          <cell r="K1895" t="e">
            <v>#N/A</v>
          </cell>
          <cell r="L1895" t="e">
            <v>#N/A</v>
          </cell>
          <cell r="M1895"/>
          <cell r="N1895"/>
        </row>
        <row r="1896">
          <cell r="A1896" t="str">
            <v>A6892</v>
          </cell>
          <cell r="B1896" t="e">
            <v>#N/A</v>
          </cell>
          <cell r="I1896" t="e">
            <v>#N/A</v>
          </cell>
          <cell r="J1896">
            <v>0</v>
          </cell>
          <cell r="K1896" t="e">
            <v>#N/A</v>
          </cell>
          <cell r="L1896" t="e">
            <v>#N/A</v>
          </cell>
          <cell r="M1896"/>
          <cell r="N1896"/>
        </row>
        <row r="1897">
          <cell r="A1897" t="str">
            <v>A6893</v>
          </cell>
          <cell r="B1897" t="e">
            <v>#N/A</v>
          </cell>
          <cell r="I1897" t="e">
            <v>#N/A</v>
          </cell>
          <cell r="J1897">
            <v>0</v>
          </cell>
          <cell r="K1897" t="e">
            <v>#N/A</v>
          </cell>
          <cell r="L1897" t="e">
            <v>#N/A</v>
          </cell>
          <cell r="M1897"/>
          <cell r="N1897"/>
        </row>
        <row r="1898">
          <cell r="A1898" t="str">
            <v>A6894</v>
          </cell>
          <cell r="B1898" t="e">
            <v>#N/A</v>
          </cell>
          <cell r="I1898" t="e">
            <v>#N/A</v>
          </cell>
          <cell r="J1898">
            <v>0</v>
          </cell>
          <cell r="K1898" t="e">
            <v>#N/A</v>
          </cell>
          <cell r="L1898" t="e">
            <v>#N/A</v>
          </cell>
          <cell r="M1898"/>
          <cell r="N1898"/>
        </row>
        <row r="1899">
          <cell r="A1899" t="str">
            <v>A6895</v>
          </cell>
          <cell r="B1899" t="e">
            <v>#N/A</v>
          </cell>
          <cell r="I1899" t="e">
            <v>#N/A</v>
          </cell>
          <cell r="J1899">
            <v>0</v>
          </cell>
          <cell r="K1899" t="e">
            <v>#N/A</v>
          </cell>
          <cell r="L1899" t="e">
            <v>#N/A</v>
          </cell>
          <cell r="M1899"/>
          <cell r="N1899"/>
        </row>
        <row r="1900">
          <cell r="A1900" t="str">
            <v>A6896</v>
          </cell>
          <cell r="B1900" t="e">
            <v>#N/A</v>
          </cell>
          <cell r="I1900" t="e">
            <v>#N/A</v>
          </cell>
          <cell r="J1900">
            <v>0</v>
          </cell>
          <cell r="K1900" t="e">
            <v>#N/A</v>
          </cell>
          <cell r="L1900" t="e">
            <v>#N/A</v>
          </cell>
          <cell r="M1900"/>
          <cell r="N1900"/>
        </row>
        <row r="1901">
          <cell r="A1901" t="str">
            <v>A6897</v>
          </cell>
          <cell r="B1901" t="e">
            <v>#N/A</v>
          </cell>
          <cell r="I1901" t="e">
            <v>#N/A</v>
          </cell>
          <cell r="J1901">
            <v>0</v>
          </cell>
          <cell r="K1901" t="e">
            <v>#N/A</v>
          </cell>
          <cell r="L1901" t="e">
            <v>#N/A</v>
          </cell>
          <cell r="M1901"/>
          <cell r="N1901"/>
        </row>
        <row r="1902">
          <cell r="A1902" t="str">
            <v>A6898</v>
          </cell>
          <cell r="B1902" t="e">
            <v>#N/A</v>
          </cell>
          <cell r="I1902" t="e">
            <v>#N/A</v>
          </cell>
          <cell r="J1902">
            <v>0</v>
          </cell>
          <cell r="K1902" t="e">
            <v>#N/A</v>
          </cell>
          <cell r="L1902" t="e">
            <v>#N/A</v>
          </cell>
          <cell r="M1902"/>
          <cell r="N1902"/>
        </row>
        <row r="1903">
          <cell r="A1903" t="str">
            <v>A6899</v>
          </cell>
          <cell r="B1903" t="e">
            <v>#N/A</v>
          </cell>
          <cell r="I1903" t="e">
            <v>#N/A</v>
          </cell>
          <cell r="J1903">
            <v>0</v>
          </cell>
          <cell r="K1903" t="e">
            <v>#N/A</v>
          </cell>
          <cell r="L1903" t="e">
            <v>#N/A</v>
          </cell>
          <cell r="M1903"/>
          <cell r="N1903"/>
        </row>
        <row r="1904">
          <cell r="A1904" t="str">
            <v>A6900</v>
          </cell>
          <cell r="B1904" t="e">
            <v>#N/A</v>
          </cell>
          <cell r="I1904" t="e">
            <v>#N/A</v>
          </cell>
          <cell r="J1904">
            <v>0</v>
          </cell>
          <cell r="K1904" t="e">
            <v>#N/A</v>
          </cell>
          <cell r="L1904" t="e">
            <v>#N/A</v>
          </cell>
          <cell r="M1904"/>
          <cell r="N1904"/>
        </row>
        <row r="1905">
          <cell r="A1905" t="str">
            <v>A6901</v>
          </cell>
          <cell r="B1905" t="e">
            <v>#N/A</v>
          </cell>
          <cell r="I1905" t="e">
            <v>#N/A</v>
          </cell>
          <cell r="J1905">
            <v>0</v>
          </cell>
          <cell r="K1905" t="e">
            <v>#N/A</v>
          </cell>
          <cell r="L1905" t="e">
            <v>#N/A</v>
          </cell>
          <cell r="M1905"/>
          <cell r="N1905"/>
        </row>
        <row r="1906">
          <cell r="A1906" t="str">
            <v>A6902</v>
          </cell>
          <cell r="B1906" t="e">
            <v>#N/A</v>
          </cell>
          <cell r="I1906" t="e">
            <v>#N/A</v>
          </cell>
          <cell r="J1906">
            <v>0</v>
          </cell>
          <cell r="K1906" t="e">
            <v>#N/A</v>
          </cell>
          <cell r="L1906" t="e">
            <v>#N/A</v>
          </cell>
          <cell r="M1906"/>
          <cell r="N1906"/>
        </row>
        <row r="1907">
          <cell r="A1907" t="str">
            <v>A6903</v>
          </cell>
          <cell r="B1907" t="e">
            <v>#N/A</v>
          </cell>
          <cell r="I1907" t="e">
            <v>#N/A</v>
          </cell>
          <cell r="J1907">
            <v>0</v>
          </cell>
          <cell r="K1907" t="e">
            <v>#N/A</v>
          </cell>
          <cell r="L1907" t="e">
            <v>#N/A</v>
          </cell>
          <cell r="M1907"/>
          <cell r="N1907"/>
        </row>
        <row r="1908">
          <cell r="A1908" t="str">
            <v>A6904</v>
          </cell>
          <cell r="B1908" t="e">
            <v>#N/A</v>
          </cell>
          <cell r="I1908" t="e">
            <v>#N/A</v>
          </cell>
          <cell r="J1908">
            <v>0</v>
          </cell>
          <cell r="K1908" t="e">
            <v>#N/A</v>
          </cell>
          <cell r="L1908" t="e">
            <v>#N/A</v>
          </cell>
          <cell r="M1908"/>
          <cell r="N1908"/>
        </row>
        <row r="1909">
          <cell r="A1909" t="str">
            <v>A6905</v>
          </cell>
          <cell r="B1909" t="e">
            <v>#N/A</v>
          </cell>
          <cell r="I1909" t="e">
            <v>#N/A</v>
          </cell>
          <cell r="J1909">
            <v>0</v>
          </cell>
          <cell r="K1909" t="e">
            <v>#N/A</v>
          </cell>
          <cell r="L1909" t="e">
            <v>#N/A</v>
          </cell>
          <cell r="M1909"/>
          <cell r="N1909"/>
        </row>
        <row r="1910">
          <cell r="A1910" t="str">
            <v>A6906</v>
          </cell>
          <cell r="B1910" t="e">
            <v>#N/A</v>
          </cell>
          <cell r="I1910" t="e">
            <v>#N/A</v>
          </cell>
          <cell r="J1910">
            <v>0</v>
          </cell>
          <cell r="K1910" t="e">
            <v>#N/A</v>
          </cell>
          <cell r="L1910" t="e">
            <v>#N/A</v>
          </cell>
          <cell r="M1910"/>
          <cell r="N1910"/>
        </row>
        <row r="1911">
          <cell r="A1911" t="str">
            <v>A6907</v>
          </cell>
          <cell r="B1911" t="e">
            <v>#N/A</v>
          </cell>
          <cell r="I1911" t="e">
            <v>#N/A</v>
          </cell>
          <cell r="J1911">
            <v>0</v>
          </cell>
          <cell r="K1911" t="e">
            <v>#N/A</v>
          </cell>
          <cell r="L1911" t="e">
            <v>#N/A</v>
          </cell>
          <cell r="M1911"/>
          <cell r="N1911"/>
        </row>
        <row r="1912">
          <cell r="A1912" t="str">
            <v>A6908</v>
          </cell>
          <cell r="B1912" t="e">
            <v>#N/A</v>
          </cell>
          <cell r="I1912" t="e">
            <v>#N/A</v>
          </cell>
          <cell r="J1912">
            <v>0</v>
          </cell>
          <cell r="K1912" t="e">
            <v>#N/A</v>
          </cell>
          <cell r="L1912" t="e">
            <v>#N/A</v>
          </cell>
          <cell r="M1912"/>
          <cell r="N1912"/>
        </row>
        <row r="1913">
          <cell r="A1913" t="str">
            <v>A6909</v>
          </cell>
          <cell r="B1913" t="e">
            <v>#N/A</v>
          </cell>
          <cell r="I1913" t="e">
            <v>#N/A</v>
          </cell>
          <cell r="J1913">
            <v>0</v>
          </cell>
          <cell r="K1913" t="e">
            <v>#N/A</v>
          </cell>
          <cell r="L1913" t="e">
            <v>#N/A</v>
          </cell>
          <cell r="M1913"/>
          <cell r="N1913"/>
        </row>
        <row r="1914">
          <cell r="A1914" t="str">
            <v>A6910</v>
          </cell>
          <cell r="B1914" t="e">
            <v>#N/A</v>
          </cell>
          <cell r="I1914" t="e">
            <v>#N/A</v>
          </cell>
          <cell r="J1914">
            <v>0</v>
          </cell>
          <cell r="K1914" t="e">
            <v>#N/A</v>
          </cell>
          <cell r="L1914" t="e">
            <v>#N/A</v>
          </cell>
          <cell r="M1914"/>
          <cell r="N1914"/>
        </row>
        <row r="1915">
          <cell r="A1915" t="str">
            <v>A6911</v>
          </cell>
          <cell r="B1915" t="e">
            <v>#N/A</v>
          </cell>
          <cell r="I1915" t="e">
            <v>#N/A</v>
          </cell>
          <cell r="J1915">
            <v>0</v>
          </cell>
          <cell r="K1915" t="e">
            <v>#N/A</v>
          </cell>
          <cell r="L1915" t="e">
            <v>#N/A</v>
          </cell>
          <cell r="M1915"/>
          <cell r="N1915"/>
        </row>
        <row r="1916">
          <cell r="A1916" t="str">
            <v>A6912</v>
          </cell>
          <cell r="B1916" t="e">
            <v>#N/A</v>
          </cell>
          <cell r="I1916" t="e">
            <v>#N/A</v>
          </cell>
          <cell r="J1916">
            <v>0</v>
          </cell>
          <cell r="K1916" t="e">
            <v>#N/A</v>
          </cell>
          <cell r="L1916" t="e">
            <v>#N/A</v>
          </cell>
          <cell r="M1916"/>
          <cell r="N1916"/>
        </row>
        <row r="1917">
          <cell r="A1917" t="str">
            <v>A6913</v>
          </cell>
          <cell r="B1917" t="e">
            <v>#N/A</v>
          </cell>
          <cell r="I1917" t="e">
            <v>#N/A</v>
          </cell>
          <cell r="J1917">
            <v>0</v>
          </cell>
          <cell r="K1917" t="e">
            <v>#N/A</v>
          </cell>
          <cell r="L1917" t="e">
            <v>#N/A</v>
          </cell>
          <cell r="M1917"/>
          <cell r="N1917"/>
        </row>
        <row r="1918">
          <cell r="A1918" t="str">
            <v>A6914</v>
          </cell>
          <cell r="B1918" t="e">
            <v>#N/A</v>
          </cell>
          <cell r="I1918" t="e">
            <v>#N/A</v>
          </cell>
          <cell r="J1918">
            <v>0</v>
          </cell>
          <cell r="K1918" t="e">
            <v>#N/A</v>
          </cell>
          <cell r="L1918" t="e">
            <v>#N/A</v>
          </cell>
          <cell r="M1918"/>
          <cell r="N1918"/>
        </row>
        <row r="1919">
          <cell r="A1919" t="str">
            <v>A6915</v>
          </cell>
          <cell r="B1919" t="e">
            <v>#N/A</v>
          </cell>
          <cell r="I1919" t="e">
            <v>#N/A</v>
          </cell>
          <cell r="J1919">
            <v>0</v>
          </cell>
          <cell r="K1919" t="e">
            <v>#N/A</v>
          </cell>
          <cell r="L1919" t="e">
            <v>#N/A</v>
          </cell>
          <cell r="M1919"/>
          <cell r="N1919"/>
        </row>
        <row r="1920">
          <cell r="A1920" t="str">
            <v>A6916</v>
          </cell>
          <cell r="B1920" t="e">
            <v>#N/A</v>
          </cell>
          <cell r="I1920" t="e">
            <v>#N/A</v>
          </cell>
          <cell r="J1920">
            <v>0</v>
          </cell>
          <cell r="K1920" t="e">
            <v>#N/A</v>
          </cell>
          <cell r="L1920" t="e">
            <v>#N/A</v>
          </cell>
          <cell r="M1920"/>
          <cell r="N1920"/>
        </row>
        <row r="1921">
          <cell r="A1921" t="str">
            <v>A6917</v>
          </cell>
          <cell r="B1921" t="e">
            <v>#N/A</v>
          </cell>
          <cell r="I1921" t="e">
            <v>#N/A</v>
          </cell>
          <cell r="J1921">
            <v>0</v>
          </cell>
          <cell r="K1921" t="e">
            <v>#N/A</v>
          </cell>
          <cell r="L1921" t="e">
            <v>#N/A</v>
          </cell>
          <cell r="M1921"/>
          <cell r="N1921"/>
        </row>
        <row r="1922">
          <cell r="A1922" t="str">
            <v>A6918</v>
          </cell>
          <cell r="B1922" t="e">
            <v>#N/A</v>
          </cell>
          <cell r="I1922" t="e">
            <v>#N/A</v>
          </cell>
          <cell r="J1922">
            <v>0</v>
          </cell>
          <cell r="K1922" t="e">
            <v>#N/A</v>
          </cell>
          <cell r="L1922" t="e">
            <v>#N/A</v>
          </cell>
          <cell r="M1922"/>
          <cell r="N1922"/>
        </row>
        <row r="1923">
          <cell r="A1923" t="str">
            <v>A6919</v>
          </cell>
          <cell r="B1923" t="e">
            <v>#N/A</v>
          </cell>
          <cell r="I1923" t="e">
            <v>#N/A</v>
          </cell>
          <cell r="J1923">
            <v>0</v>
          </cell>
          <cell r="K1923" t="e">
            <v>#N/A</v>
          </cell>
          <cell r="L1923" t="e">
            <v>#N/A</v>
          </cell>
          <cell r="M1923"/>
          <cell r="N1923"/>
        </row>
        <row r="1924">
          <cell r="A1924" t="str">
            <v>A6920</v>
          </cell>
          <cell r="B1924" t="e">
            <v>#N/A</v>
          </cell>
          <cell r="I1924" t="e">
            <v>#N/A</v>
          </cell>
          <cell r="J1924">
            <v>0</v>
          </cell>
          <cell r="K1924" t="e">
            <v>#N/A</v>
          </cell>
          <cell r="L1924" t="e">
            <v>#N/A</v>
          </cell>
          <cell r="M1924"/>
          <cell r="N1924"/>
        </row>
        <row r="1925">
          <cell r="A1925" t="str">
            <v>A6921</v>
          </cell>
          <cell r="B1925" t="e">
            <v>#N/A</v>
          </cell>
          <cell r="I1925" t="e">
            <v>#N/A</v>
          </cell>
          <cell r="J1925">
            <v>0</v>
          </cell>
          <cell r="K1925" t="e">
            <v>#N/A</v>
          </cell>
          <cell r="L1925" t="e">
            <v>#N/A</v>
          </cell>
          <cell r="M1925"/>
          <cell r="N1925"/>
        </row>
        <row r="1926">
          <cell r="A1926" t="str">
            <v>A6922</v>
          </cell>
          <cell r="B1926" t="e">
            <v>#N/A</v>
          </cell>
          <cell r="I1926" t="e">
            <v>#N/A</v>
          </cell>
          <cell r="J1926">
            <v>0</v>
          </cell>
          <cell r="K1926" t="e">
            <v>#N/A</v>
          </cell>
          <cell r="L1926" t="e">
            <v>#N/A</v>
          </cell>
          <cell r="M1926"/>
          <cell r="N1926"/>
        </row>
        <row r="1927">
          <cell r="A1927" t="str">
            <v>A6923</v>
          </cell>
          <cell r="B1927" t="e">
            <v>#N/A</v>
          </cell>
          <cell r="I1927" t="e">
            <v>#N/A</v>
          </cell>
          <cell r="J1927">
            <v>0</v>
          </cell>
          <cell r="K1927" t="e">
            <v>#N/A</v>
          </cell>
          <cell r="L1927" t="e">
            <v>#N/A</v>
          </cell>
          <cell r="M1927"/>
          <cell r="N1927"/>
        </row>
        <row r="1928">
          <cell r="A1928" t="str">
            <v>A6924</v>
          </cell>
          <cell r="B1928" t="e">
            <v>#N/A</v>
          </cell>
          <cell r="I1928" t="e">
            <v>#N/A</v>
          </cell>
          <cell r="J1928">
            <v>0</v>
          </cell>
          <cell r="K1928" t="e">
            <v>#N/A</v>
          </cell>
          <cell r="L1928" t="e">
            <v>#N/A</v>
          </cell>
          <cell r="M1928"/>
          <cell r="N1928"/>
        </row>
        <row r="1929">
          <cell r="A1929" t="str">
            <v>A6925</v>
          </cell>
          <cell r="B1929" t="e">
            <v>#N/A</v>
          </cell>
          <cell r="I1929" t="e">
            <v>#N/A</v>
          </cell>
          <cell r="J1929">
            <v>0</v>
          </cell>
          <cell r="K1929" t="e">
            <v>#N/A</v>
          </cell>
          <cell r="L1929" t="e">
            <v>#N/A</v>
          </cell>
          <cell r="M1929"/>
          <cell r="N1929"/>
        </row>
        <row r="1930">
          <cell r="A1930" t="str">
            <v>A6926</v>
          </cell>
          <cell r="B1930" t="e">
            <v>#N/A</v>
          </cell>
          <cell r="I1930" t="e">
            <v>#N/A</v>
          </cell>
          <cell r="J1930">
            <v>0</v>
          </cell>
          <cell r="K1930" t="e">
            <v>#N/A</v>
          </cell>
          <cell r="L1930" t="e">
            <v>#N/A</v>
          </cell>
          <cell r="M1930"/>
          <cell r="N1930"/>
        </row>
        <row r="1931">
          <cell r="A1931" t="str">
            <v>A6927</v>
          </cell>
          <cell r="B1931" t="e">
            <v>#N/A</v>
          </cell>
          <cell r="I1931" t="e">
            <v>#N/A</v>
          </cell>
          <cell r="J1931">
            <v>0</v>
          </cell>
          <cell r="K1931" t="e">
            <v>#N/A</v>
          </cell>
          <cell r="L1931" t="e">
            <v>#N/A</v>
          </cell>
          <cell r="M1931"/>
          <cell r="N1931"/>
        </row>
        <row r="1932">
          <cell r="A1932" t="str">
            <v>A6928</v>
          </cell>
          <cell r="B1932" t="e">
            <v>#N/A</v>
          </cell>
          <cell r="I1932" t="e">
            <v>#N/A</v>
          </cell>
          <cell r="J1932">
            <v>0</v>
          </cell>
          <cell r="K1932" t="e">
            <v>#N/A</v>
          </cell>
          <cell r="L1932" t="e">
            <v>#N/A</v>
          </cell>
          <cell r="M1932"/>
          <cell r="N1932"/>
        </row>
        <row r="1933">
          <cell r="A1933" t="str">
            <v>A6929</v>
          </cell>
          <cell r="B1933" t="e">
            <v>#N/A</v>
          </cell>
          <cell r="I1933" t="e">
            <v>#N/A</v>
          </cell>
          <cell r="J1933">
            <v>0</v>
          </cell>
          <cell r="K1933" t="e">
            <v>#N/A</v>
          </cell>
          <cell r="L1933" t="e">
            <v>#N/A</v>
          </cell>
          <cell r="M1933"/>
          <cell r="N1933"/>
        </row>
        <row r="1934">
          <cell r="A1934" t="str">
            <v>A6930</v>
          </cell>
          <cell r="B1934" t="e">
            <v>#N/A</v>
          </cell>
          <cell r="I1934" t="e">
            <v>#N/A</v>
          </cell>
          <cell r="J1934">
            <v>0</v>
          </cell>
          <cell r="K1934" t="e">
            <v>#N/A</v>
          </cell>
          <cell r="L1934" t="e">
            <v>#N/A</v>
          </cell>
          <cell r="M1934"/>
          <cell r="N1934"/>
        </row>
        <row r="1935">
          <cell r="A1935" t="str">
            <v>A6931</v>
          </cell>
          <cell r="B1935" t="e">
            <v>#N/A</v>
          </cell>
          <cell r="I1935" t="e">
            <v>#N/A</v>
          </cell>
          <cell r="J1935">
            <v>0</v>
          </cell>
          <cell r="K1935" t="e">
            <v>#N/A</v>
          </cell>
          <cell r="L1935" t="e">
            <v>#N/A</v>
          </cell>
          <cell r="M1935"/>
          <cell r="N1935"/>
        </row>
        <row r="1936">
          <cell r="A1936" t="str">
            <v>A6932</v>
          </cell>
          <cell r="B1936" t="e">
            <v>#N/A</v>
          </cell>
          <cell r="I1936" t="e">
            <v>#N/A</v>
          </cell>
          <cell r="J1936">
            <v>0</v>
          </cell>
          <cell r="K1936" t="e">
            <v>#N/A</v>
          </cell>
          <cell r="L1936" t="e">
            <v>#N/A</v>
          </cell>
          <cell r="M1936"/>
          <cell r="N1936"/>
        </row>
        <row r="1937">
          <cell r="A1937" t="str">
            <v>A6933</v>
          </cell>
          <cell r="B1937" t="e">
            <v>#N/A</v>
          </cell>
          <cell r="I1937" t="e">
            <v>#N/A</v>
          </cell>
          <cell r="J1937">
            <v>0</v>
          </cell>
          <cell r="K1937" t="e">
            <v>#N/A</v>
          </cell>
          <cell r="L1937" t="e">
            <v>#N/A</v>
          </cell>
          <cell r="M1937"/>
          <cell r="N1937"/>
        </row>
        <row r="1938">
          <cell r="A1938" t="str">
            <v>A6934</v>
          </cell>
          <cell r="B1938" t="e">
            <v>#N/A</v>
          </cell>
          <cell r="I1938" t="e">
            <v>#N/A</v>
          </cell>
          <cell r="J1938">
            <v>0</v>
          </cell>
          <cell r="K1938" t="e">
            <v>#N/A</v>
          </cell>
          <cell r="L1938" t="e">
            <v>#N/A</v>
          </cell>
          <cell r="M1938"/>
          <cell r="N1938"/>
        </row>
        <row r="1939">
          <cell r="A1939" t="str">
            <v>A6935</v>
          </cell>
          <cell r="B1939" t="e">
            <v>#N/A</v>
          </cell>
          <cell r="I1939" t="e">
            <v>#N/A</v>
          </cell>
          <cell r="J1939">
            <v>0</v>
          </cell>
          <cell r="K1939" t="e">
            <v>#N/A</v>
          </cell>
          <cell r="L1939" t="e">
            <v>#N/A</v>
          </cell>
          <cell r="M1939"/>
          <cell r="N1939"/>
        </row>
        <row r="1940">
          <cell r="A1940" t="str">
            <v>A6936</v>
          </cell>
          <cell r="B1940" t="e">
            <v>#N/A</v>
          </cell>
          <cell r="I1940" t="e">
            <v>#N/A</v>
          </cell>
          <cell r="J1940">
            <v>0</v>
          </cell>
          <cell r="K1940" t="e">
            <v>#N/A</v>
          </cell>
          <cell r="L1940" t="e">
            <v>#N/A</v>
          </cell>
          <cell r="M1940"/>
          <cell r="N1940"/>
        </row>
        <row r="1941">
          <cell r="A1941" t="str">
            <v>A6937</v>
          </cell>
          <cell r="B1941" t="e">
            <v>#N/A</v>
          </cell>
          <cell r="I1941" t="e">
            <v>#N/A</v>
          </cell>
          <cell r="J1941">
            <v>0</v>
          </cell>
          <cell r="K1941" t="e">
            <v>#N/A</v>
          </cell>
          <cell r="L1941" t="e">
            <v>#N/A</v>
          </cell>
          <cell r="M1941"/>
          <cell r="N1941"/>
        </row>
        <row r="1942">
          <cell r="A1942" t="str">
            <v>A6938</v>
          </cell>
          <cell r="B1942" t="e">
            <v>#N/A</v>
          </cell>
          <cell r="I1942" t="e">
            <v>#N/A</v>
          </cell>
          <cell r="J1942">
            <v>0</v>
          </cell>
          <cell r="K1942" t="e">
            <v>#N/A</v>
          </cell>
          <cell r="L1942" t="e">
            <v>#N/A</v>
          </cell>
          <cell r="M1942"/>
          <cell r="N1942"/>
        </row>
        <row r="1943">
          <cell r="A1943" t="str">
            <v>A6939</v>
          </cell>
          <cell r="B1943" t="e">
            <v>#N/A</v>
          </cell>
          <cell r="I1943" t="e">
            <v>#N/A</v>
          </cell>
          <cell r="J1943">
            <v>0</v>
          </cell>
          <cell r="K1943" t="e">
            <v>#N/A</v>
          </cell>
          <cell r="L1943" t="e">
            <v>#N/A</v>
          </cell>
          <cell r="M1943"/>
          <cell r="N1943"/>
        </row>
        <row r="1944">
          <cell r="A1944" t="str">
            <v>A6940</v>
          </cell>
          <cell r="B1944" t="e">
            <v>#N/A</v>
          </cell>
          <cell r="I1944" t="e">
            <v>#N/A</v>
          </cell>
          <cell r="J1944">
            <v>0</v>
          </cell>
          <cell r="K1944" t="e">
            <v>#N/A</v>
          </cell>
          <cell r="L1944" t="e">
            <v>#N/A</v>
          </cell>
          <cell r="M1944"/>
          <cell r="N1944"/>
        </row>
        <row r="1945">
          <cell r="A1945" t="str">
            <v>A6941</v>
          </cell>
          <cell r="B1945" t="e">
            <v>#N/A</v>
          </cell>
          <cell r="I1945" t="e">
            <v>#N/A</v>
          </cell>
          <cell r="J1945">
            <v>0</v>
          </cell>
          <cell r="K1945" t="e">
            <v>#N/A</v>
          </cell>
          <cell r="L1945" t="e">
            <v>#N/A</v>
          </cell>
          <cell r="M1945"/>
          <cell r="N1945"/>
        </row>
        <row r="1946">
          <cell r="A1946" t="str">
            <v>A6942</v>
          </cell>
          <cell r="B1946" t="e">
            <v>#N/A</v>
          </cell>
          <cell r="I1946" t="e">
            <v>#N/A</v>
          </cell>
          <cell r="J1946">
            <v>0</v>
          </cell>
          <cell r="K1946" t="e">
            <v>#N/A</v>
          </cell>
          <cell r="L1946" t="e">
            <v>#N/A</v>
          </cell>
          <cell r="M1946"/>
          <cell r="N1946"/>
        </row>
        <row r="1947">
          <cell r="A1947" t="str">
            <v>A6943</v>
          </cell>
          <cell r="B1947" t="e">
            <v>#N/A</v>
          </cell>
          <cell r="I1947" t="e">
            <v>#N/A</v>
          </cell>
          <cell r="J1947">
            <v>0</v>
          </cell>
          <cell r="K1947" t="e">
            <v>#N/A</v>
          </cell>
          <cell r="L1947" t="e">
            <v>#N/A</v>
          </cell>
          <cell r="M1947"/>
          <cell r="N1947"/>
        </row>
        <row r="1948">
          <cell r="A1948" t="str">
            <v>A6944</v>
          </cell>
          <cell r="B1948" t="e">
            <v>#N/A</v>
          </cell>
          <cell r="I1948" t="e">
            <v>#N/A</v>
          </cell>
          <cell r="J1948">
            <v>0</v>
          </cell>
          <cell r="K1948" t="e">
            <v>#N/A</v>
          </cell>
          <cell r="L1948" t="e">
            <v>#N/A</v>
          </cell>
          <cell r="M1948"/>
          <cell r="N1948"/>
        </row>
        <row r="1949">
          <cell r="A1949" t="str">
            <v>A6945</v>
          </cell>
          <cell r="B1949" t="e">
            <v>#N/A</v>
          </cell>
          <cell r="I1949" t="e">
            <v>#N/A</v>
          </cell>
          <cell r="J1949">
            <v>0</v>
          </cell>
          <cell r="K1949" t="e">
            <v>#N/A</v>
          </cell>
          <cell r="L1949" t="e">
            <v>#N/A</v>
          </cell>
          <cell r="M1949"/>
          <cell r="N1949"/>
        </row>
        <row r="1950">
          <cell r="A1950" t="str">
            <v>A6946</v>
          </cell>
          <cell r="B1950" t="e">
            <v>#N/A</v>
          </cell>
          <cell r="I1950" t="e">
            <v>#N/A</v>
          </cell>
          <cell r="J1950">
            <v>0</v>
          </cell>
          <cell r="K1950" t="e">
            <v>#N/A</v>
          </cell>
          <cell r="L1950" t="e">
            <v>#N/A</v>
          </cell>
          <cell r="M1950"/>
          <cell r="N1950"/>
        </row>
        <row r="1951">
          <cell r="A1951" t="str">
            <v>A6947</v>
          </cell>
          <cell r="B1951" t="e">
            <v>#N/A</v>
          </cell>
          <cell r="I1951" t="e">
            <v>#N/A</v>
          </cell>
          <cell r="J1951">
            <v>0</v>
          </cell>
          <cell r="K1951" t="e">
            <v>#N/A</v>
          </cell>
          <cell r="L1951" t="e">
            <v>#N/A</v>
          </cell>
          <cell r="M1951"/>
          <cell r="N1951"/>
        </row>
        <row r="1952">
          <cell r="A1952" t="str">
            <v>A6948</v>
          </cell>
          <cell r="B1952" t="e">
            <v>#N/A</v>
          </cell>
          <cell r="I1952" t="e">
            <v>#N/A</v>
          </cell>
          <cell r="J1952">
            <v>0</v>
          </cell>
          <cell r="K1952" t="e">
            <v>#N/A</v>
          </cell>
          <cell r="L1952" t="e">
            <v>#N/A</v>
          </cell>
          <cell r="M1952"/>
          <cell r="N1952"/>
        </row>
        <row r="1953">
          <cell r="A1953" t="str">
            <v>A6949</v>
          </cell>
          <cell r="B1953" t="e">
            <v>#N/A</v>
          </cell>
          <cell r="I1953" t="e">
            <v>#N/A</v>
          </cell>
          <cell r="J1953">
            <v>0</v>
          </cell>
          <cell r="K1953" t="e">
            <v>#N/A</v>
          </cell>
          <cell r="L1953" t="e">
            <v>#N/A</v>
          </cell>
          <cell r="M1953"/>
          <cell r="N1953"/>
        </row>
        <row r="1954">
          <cell r="A1954" t="str">
            <v>A6950</v>
          </cell>
          <cell r="B1954" t="e">
            <v>#N/A</v>
          </cell>
          <cell r="I1954" t="e">
            <v>#N/A</v>
          </cell>
          <cell r="J1954">
            <v>0</v>
          </cell>
          <cell r="K1954" t="e">
            <v>#N/A</v>
          </cell>
          <cell r="L1954" t="e">
            <v>#N/A</v>
          </cell>
          <cell r="M1954"/>
          <cell r="N1954"/>
        </row>
        <row r="1955">
          <cell r="A1955" t="str">
            <v>A6951</v>
          </cell>
          <cell r="B1955" t="e">
            <v>#N/A</v>
          </cell>
          <cell r="I1955" t="e">
            <v>#N/A</v>
          </cell>
          <cell r="J1955">
            <v>0</v>
          </cell>
          <cell r="K1955" t="e">
            <v>#N/A</v>
          </cell>
          <cell r="L1955" t="e">
            <v>#N/A</v>
          </cell>
          <cell r="M1955"/>
          <cell r="N1955"/>
        </row>
        <row r="1956">
          <cell r="A1956" t="str">
            <v>A6952</v>
          </cell>
          <cell r="B1956" t="e">
            <v>#N/A</v>
          </cell>
          <cell r="I1956" t="e">
            <v>#N/A</v>
          </cell>
          <cell r="J1956">
            <v>0</v>
          </cell>
          <cell r="K1956" t="e">
            <v>#N/A</v>
          </cell>
          <cell r="L1956" t="e">
            <v>#N/A</v>
          </cell>
          <cell r="M1956"/>
          <cell r="N1956"/>
        </row>
        <row r="1957">
          <cell r="A1957" t="str">
            <v>A6953</v>
          </cell>
          <cell r="B1957" t="e">
            <v>#N/A</v>
          </cell>
          <cell r="I1957" t="e">
            <v>#N/A</v>
          </cell>
          <cell r="J1957">
            <v>0</v>
          </cell>
          <cell r="K1957" t="e">
            <v>#N/A</v>
          </cell>
          <cell r="L1957" t="e">
            <v>#N/A</v>
          </cell>
          <cell r="M1957"/>
          <cell r="N1957"/>
        </row>
        <row r="1958">
          <cell r="A1958" t="str">
            <v>A6954</v>
          </cell>
          <cell r="B1958" t="e">
            <v>#N/A</v>
          </cell>
          <cell r="I1958" t="e">
            <v>#N/A</v>
          </cell>
          <cell r="J1958">
            <v>0</v>
          </cell>
          <cell r="K1958" t="e">
            <v>#N/A</v>
          </cell>
          <cell r="L1958" t="e">
            <v>#N/A</v>
          </cell>
          <cell r="M1958"/>
          <cell r="N1958"/>
        </row>
        <row r="1959">
          <cell r="A1959" t="str">
            <v>A6955</v>
          </cell>
          <cell r="B1959" t="e">
            <v>#N/A</v>
          </cell>
          <cell r="I1959" t="e">
            <v>#N/A</v>
          </cell>
          <cell r="J1959">
            <v>0</v>
          </cell>
          <cell r="K1959" t="e">
            <v>#N/A</v>
          </cell>
          <cell r="L1959" t="e">
            <v>#N/A</v>
          </cell>
          <cell r="M1959"/>
          <cell r="N1959"/>
        </row>
        <row r="1960">
          <cell r="A1960" t="str">
            <v>A6956</v>
          </cell>
          <cell r="B1960" t="e">
            <v>#N/A</v>
          </cell>
          <cell r="I1960" t="e">
            <v>#N/A</v>
          </cell>
          <cell r="J1960">
            <v>0</v>
          </cell>
          <cell r="K1960" t="e">
            <v>#N/A</v>
          </cell>
          <cell r="L1960" t="e">
            <v>#N/A</v>
          </cell>
          <cell r="M1960"/>
          <cell r="N1960"/>
        </row>
        <row r="1961">
          <cell r="A1961" t="str">
            <v>A6957</v>
          </cell>
          <cell r="B1961" t="e">
            <v>#N/A</v>
          </cell>
          <cell r="I1961" t="e">
            <v>#N/A</v>
          </cell>
          <cell r="J1961">
            <v>0</v>
          </cell>
          <cell r="K1961" t="e">
            <v>#N/A</v>
          </cell>
          <cell r="L1961" t="e">
            <v>#N/A</v>
          </cell>
          <cell r="M1961"/>
          <cell r="N1961"/>
        </row>
        <row r="1962">
          <cell r="A1962" t="str">
            <v>A6958</v>
          </cell>
          <cell r="B1962" t="e">
            <v>#N/A</v>
          </cell>
          <cell r="I1962" t="e">
            <v>#N/A</v>
          </cell>
          <cell r="J1962">
            <v>0</v>
          </cell>
          <cell r="K1962" t="e">
            <v>#N/A</v>
          </cell>
          <cell r="L1962" t="e">
            <v>#N/A</v>
          </cell>
          <cell r="M1962"/>
          <cell r="N1962"/>
        </row>
        <row r="1963">
          <cell r="A1963" t="str">
            <v>A6959</v>
          </cell>
          <cell r="B1963" t="e">
            <v>#N/A</v>
          </cell>
          <cell r="I1963" t="e">
            <v>#N/A</v>
          </cell>
          <cell r="J1963">
            <v>0</v>
          </cell>
          <cell r="K1963" t="e">
            <v>#N/A</v>
          </cell>
          <cell r="L1963" t="e">
            <v>#N/A</v>
          </cell>
          <cell r="M1963"/>
          <cell r="N1963"/>
        </row>
        <row r="1964">
          <cell r="A1964" t="str">
            <v>A6960</v>
          </cell>
          <cell r="B1964" t="e">
            <v>#N/A</v>
          </cell>
          <cell r="I1964" t="e">
            <v>#N/A</v>
          </cell>
          <cell r="J1964">
            <v>0</v>
          </cell>
          <cell r="K1964" t="e">
            <v>#N/A</v>
          </cell>
          <cell r="L1964" t="e">
            <v>#N/A</v>
          </cell>
          <cell r="M1964"/>
          <cell r="N1964"/>
        </row>
        <row r="1965">
          <cell r="A1965" t="str">
            <v>A6961</v>
          </cell>
          <cell r="B1965" t="e">
            <v>#N/A</v>
          </cell>
          <cell r="I1965" t="e">
            <v>#N/A</v>
          </cell>
          <cell r="J1965">
            <v>0</v>
          </cell>
          <cell r="K1965" t="e">
            <v>#N/A</v>
          </cell>
          <cell r="L1965" t="e">
            <v>#N/A</v>
          </cell>
          <cell r="M1965"/>
          <cell r="N1965"/>
        </row>
        <row r="1966">
          <cell r="A1966" t="str">
            <v>A6962</v>
          </cell>
          <cell r="B1966" t="e">
            <v>#N/A</v>
          </cell>
          <cell r="I1966" t="e">
            <v>#N/A</v>
          </cell>
          <cell r="J1966">
            <v>0</v>
          </cell>
          <cell r="K1966" t="e">
            <v>#N/A</v>
          </cell>
          <cell r="L1966" t="e">
            <v>#N/A</v>
          </cell>
          <cell r="M1966"/>
          <cell r="N1966"/>
        </row>
        <row r="1967">
          <cell r="A1967" t="str">
            <v>A6963</v>
          </cell>
          <cell r="B1967" t="e">
            <v>#N/A</v>
          </cell>
          <cell r="I1967" t="e">
            <v>#N/A</v>
          </cell>
          <cell r="J1967">
            <v>0</v>
          </cell>
          <cell r="K1967" t="e">
            <v>#N/A</v>
          </cell>
          <cell r="L1967" t="e">
            <v>#N/A</v>
          </cell>
          <cell r="M1967"/>
          <cell r="N1967"/>
        </row>
        <row r="1968">
          <cell r="A1968" t="str">
            <v>A6964</v>
          </cell>
          <cell r="B1968" t="e">
            <v>#N/A</v>
          </cell>
          <cell r="I1968" t="e">
            <v>#N/A</v>
          </cell>
          <cell r="J1968">
            <v>0</v>
          </cell>
          <cell r="K1968" t="e">
            <v>#N/A</v>
          </cell>
          <cell r="L1968" t="e">
            <v>#N/A</v>
          </cell>
          <cell r="M1968"/>
          <cell r="N1968"/>
        </row>
        <row r="1969">
          <cell r="A1969" t="str">
            <v>A6965</v>
          </cell>
          <cell r="B1969" t="e">
            <v>#N/A</v>
          </cell>
          <cell r="I1969" t="e">
            <v>#N/A</v>
          </cell>
          <cell r="J1969">
            <v>0</v>
          </cell>
          <cell r="K1969" t="e">
            <v>#N/A</v>
          </cell>
          <cell r="L1969" t="e">
            <v>#N/A</v>
          </cell>
          <cell r="M1969"/>
          <cell r="N1969"/>
        </row>
        <row r="1970">
          <cell r="A1970" t="str">
            <v>A6966</v>
          </cell>
          <cell r="B1970" t="e">
            <v>#N/A</v>
          </cell>
          <cell r="I1970" t="e">
            <v>#N/A</v>
          </cell>
          <cell r="J1970">
            <v>0</v>
          </cell>
          <cell r="K1970" t="e">
            <v>#N/A</v>
          </cell>
          <cell r="L1970" t="e">
            <v>#N/A</v>
          </cell>
          <cell r="M1970"/>
          <cell r="N1970"/>
        </row>
        <row r="1971">
          <cell r="A1971" t="str">
            <v>A6967</v>
          </cell>
          <cell r="B1971" t="e">
            <v>#N/A</v>
          </cell>
          <cell r="I1971" t="e">
            <v>#N/A</v>
          </cell>
          <cell r="J1971">
            <v>0</v>
          </cell>
          <cell r="K1971" t="e">
            <v>#N/A</v>
          </cell>
          <cell r="L1971" t="e">
            <v>#N/A</v>
          </cell>
          <cell r="M1971"/>
          <cell r="N1971"/>
        </row>
        <row r="1972">
          <cell r="A1972" t="str">
            <v>A6968</v>
          </cell>
          <cell r="B1972" t="e">
            <v>#N/A</v>
          </cell>
          <cell r="I1972" t="e">
            <v>#N/A</v>
          </cell>
          <cell r="J1972">
            <v>0</v>
          </cell>
          <cell r="K1972" t="e">
            <v>#N/A</v>
          </cell>
          <cell r="L1972" t="e">
            <v>#N/A</v>
          </cell>
          <cell r="M1972"/>
          <cell r="N1972"/>
        </row>
        <row r="1973">
          <cell r="A1973" t="str">
            <v>A6969</v>
          </cell>
          <cell r="B1973" t="e">
            <v>#N/A</v>
          </cell>
          <cell r="I1973" t="e">
            <v>#N/A</v>
          </cell>
          <cell r="J1973">
            <v>0</v>
          </cell>
          <cell r="K1973" t="e">
            <v>#N/A</v>
          </cell>
          <cell r="L1973" t="e">
            <v>#N/A</v>
          </cell>
          <cell r="M1973"/>
          <cell r="N1973"/>
        </row>
        <row r="1974">
          <cell r="A1974" t="str">
            <v>A6970</v>
          </cell>
          <cell r="B1974" t="e">
            <v>#N/A</v>
          </cell>
          <cell r="I1974" t="e">
            <v>#N/A</v>
          </cell>
          <cell r="J1974">
            <v>0</v>
          </cell>
          <cell r="K1974" t="e">
            <v>#N/A</v>
          </cell>
          <cell r="L1974" t="e">
            <v>#N/A</v>
          </cell>
          <cell r="M1974"/>
          <cell r="N1974"/>
        </row>
        <row r="1975">
          <cell r="A1975" t="str">
            <v>A6971</v>
          </cell>
          <cell r="B1975" t="e">
            <v>#N/A</v>
          </cell>
          <cell r="I1975" t="e">
            <v>#N/A</v>
          </cell>
          <cell r="J1975">
            <v>0</v>
          </cell>
          <cell r="K1975" t="e">
            <v>#N/A</v>
          </cell>
          <cell r="L1975" t="e">
            <v>#N/A</v>
          </cell>
          <cell r="M1975"/>
          <cell r="N1975"/>
        </row>
        <row r="1976">
          <cell r="A1976" t="str">
            <v>A6972</v>
          </cell>
          <cell r="B1976" t="e">
            <v>#N/A</v>
          </cell>
          <cell r="I1976" t="e">
            <v>#N/A</v>
          </cell>
          <cell r="J1976">
            <v>0</v>
          </cell>
          <cell r="K1976" t="e">
            <v>#N/A</v>
          </cell>
          <cell r="L1976" t="e">
            <v>#N/A</v>
          </cell>
          <cell r="M1976"/>
          <cell r="N1976"/>
        </row>
        <row r="1977">
          <cell r="A1977" t="str">
            <v>A6973</v>
          </cell>
          <cell r="B1977" t="e">
            <v>#N/A</v>
          </cell>
          <cell r="I1977" t="e">
            <v>#N/A</v>
          </cell>
          <cell r="J1977">
            <v>0</v>
          </cell>
          <cell r="K1977" t="e">
            <v>#N/A</v>
          </cell>
          <cell r="L1977" t="e">
            <v>#N/A</v>
          </cell>
          <cell r="M1977"/>
          <cell r="N1977"/>
        </row>
        <row r="1978">
          <cell r="A1978" t="str">
            <v>A6974</v>
          </cell>
          <cell r="B1978" t="e">
            <v>#N/A</v>
          </cell>
          <cell r="I1978" t="e">
            <v>#N/A</v>
          </cell>
          <cell r="J1978">
            <v>0</v>
          </cell>
          <cell r="K1978" t="e">
            <v>#N/A</v>
          </cell>
          <cell r="L1978" t="e">
            <v>#N/A</v>
          </cell>
          <cell r="M1978"/>
          <cell r="N1978"/>
        </row>
        <row r="1979">
          <cell r="A1979" t="str">
            <v>A6975</v>
          </cell>
          <cell r="B1979" t="e">
            <v>#N/A</v>
          </cell>
          <cell r="I1979" t="e">
            <v>#N/A</v>
          </cell>
          <cell r="J1979">
            <v>0</v>
          </cell>
          <cell r="K1979" t="e">
            <v>#N/A</v>
          </cell>
          <cell r="L1979" t="e">
            <v>#N/A</v>
          </cell>
          <cell r="M1979"/>
          <cell r="N1979"/>
        </row>
        <row r="1980">
          <cell r="A1980" t="str">
            <v>A6976</v>
          </cell>
          <cell r="B1980" t="e">
            <v>#N/A</v>
          </cell>
          <cell r="I1980" t="e">
            <v>#N/A</v>
          </cell>
          <cell r="J1980">
            <v>0</v>
          </cell>
          <cell r="K1980" t="e">
            <v>#N/A</v>
          </cell>
          <cell r="L1980" t="e">
            <v>#N/A</v>
          </cell>
          <cell r="M1980"/>
          <cell r="N1980"/>
        </row>
        <row r="1981">
          <cell r="A1981" t="str">
            <v>A6977</v>
          </cell>
          <cell r="B1981" t="e">
            <v>#N/A</v>
          </cell>
          <cell r="I1981" t="e">
            <v>#N/A</v>
          </cell>
          <cell r="J1981">
            <v>0</v>
          </cell>
          <cell r="K1981" t="e">
            <v>#N/A</v>
          </cell>
          <cell r="L1981" t="e">
            <v>#N/A</v>
          </cell>
          <cell r="M1981"/>
          <cell r="N1981"/>
        </row>
        <row r="1982">
          <cell r="A1982" t="str">
            <v>A6978</v>
          </cell>
          <cell r="B1982" t="e">
            <v>#N/A</v>
          </cell>
          <cell r="I1982" t="e">
            <v>#N/A</v>
          </cell>
          <cell r="J1982">
            <v>0</v>
          </cell>
          <cell r="K1982" t="e">
            <v>#N/A</v>
          </cell>
          <cell r="L1982" t="e">
            <v>#N/A</v>
          </cell>
          <cell r="M1982"/>
          <cell r="N1982"/>
        </row>
        <row r="1983">
          <cell r="A1983" t="str">
            <v>A6979</v>
          </cell>
          <cell r="B1983" t="e">
            <v>#N/A</v>
          </cell>
          <cell r="I1983" t="e">
            <v>#N/A</v>
          </cell>
          <cell r="J1983">
            <v>0</v>
          </cell>
          <cell r="K1983" t="e">
            <v>#N/A</v>
          </cell>
          <cell r="L1983" t="e">
            <v>#N/A</v>
          </cell>
          <cell r="M1983"/>
          <cell r="N1983"/>
        </row>
        <row r="1984">
          <cell r="A1984" t="str">
            <v>A6980</v>
          </cell>
          <cell r="B1984" t="e">
            <v>#N/A</v>
          </cell>
          <cell r="I1984" t="e">
            <v>#N/A</v>
          </cell>
          <cell r="J1984">
            <v>0</v>
          </cell>
          <cell r="K1984" t="e">
            <v>#N/A</v>
          </cell>
          <cell r="L1984" t="e">
            <v>#N/A</v>
          </cell>
          <cell r="M1984"/>
          <cell r="N1984"/>
        </row>
        <row r="1985">
          <cell r="A1985" t="str">
            <v>A6981</v>
          </cell>
          <cell r="B1985" t="e">
            <v>#N/A</v>
          </cell>
          <cell r="I1985" t="e">
            <v>#N/A</v>
          </cell>
          <cell r="J1985">
            <v>0</v>
          </cell>
          <cell r="K1985" t="e">
            <v>#N/A</v>
          </cell>
          <cell r="L1985" t="e">
            <v>#N/A</v>
          </cell>
          <cell r="M1985"/>
          <cell r="N1985"/>
        </row>
        <row r="1986">
          <cell r="A1986" t="str">
            <v>A6982</v>
          </cell>
          <cell r="B1986" t="e">
            <v>#N/A</v>
          </cell>
          <cell r="I1986" t="e">
            <v>#N/A</v>
          </cell>
          <cell r="J1986">
            <v>0</v>
          </cell>
          <cell r="K1986" t="e">
            <v>#N/A</v>
          </cell>
          <cell r="L1986" t="e">
            <v>#N/A</v>
          </cell>
          <cell r="M1986"/>
          <cell r="N1986"/>
        </row>
        <row r="1987">
          <cell r="A1987" t="str">
            <v>A6983</v>
          </cell>
          <cell r="B1987" t="e">
            <v>#N/A</v>
          </cell>
          <cell r="I1987" t="e">
            <v>#N/A</v>
          </cell>
          <cell r="J1987">
            <v>0</v>
          </cell>
          <cell r="K1987" t="e">
            <v>#N/A</v>
          </cell>
          <cell r="L1987" t="e">
            <v>#N/A</v>
          </cell>
          <cell r="M1987"/>
          <cell r="N1987"/>
        </row>
        <row r="1988">
          <cell r="A1988" t="str">
            <v>A6984</v>
          </cell>
          <cell r="B1988" t="e">
            <v>#N/A</v>
          </cell>
          <cell r="I1988" t="e">
            <v>#N/A</v>
          </cell>
          <cell r="J1988">
            <v>0</v>
          </cell>
          <cell r="K1988" t="e">
            <v>#N/A</v>
          </cell>
          <cell r="L1988" t="e">
            <v>#N/A</v>
          </cell>
          <cell r="M1988"/>
          <cell r="N1988"/>
        </row>
        <row r="1989">
          <cell r="A1989" t="str">
            <v>A6985</v>
          </cell>
          <cell r="B1989" t="e">
            <v>#N/A</v>
          </cell>
          <cell r="I1989" t="e">
            <v>#N/A</v>
          </cell>
          <cell r="J1989">
            <v>0</v>
          </cell>
          <cell r="K1989" t="e">
            <v>#N/A</v>
          </cell>
          <cell r="L1989" t="e">
            <v>#N/A</v>
          </cell>
          <cell r="M1989"/>
          <cell r="N1989"/>
        </row>
        <row r="1990">
          <cell r="A1990" t="str">
            <v>A6986</v>
          </cell>
          <cell r="B1990" t="e">
            <v>#N/A</v>
          </cell>
          <cell r="I1990" t="e">
            <v>#N/A</v>
          </cell>
          <cell r="J1990">
            <v>0</v>
          </cell>
          <cell r="K1990" t="e">
            <v>#N/A</v>
          </cell>
          <cell r="L1990" t="e">
            <v>#N/A</v>
          </cell>
          <cell r="M1990"/>
          <cell r="N1990"/>
        </row>
        <row r="1991">
          <cell r="A1991" t="str">
            <v>A6987</v>
          </cell>
          <cell r="B1991" t="e">
            <v>#N/A</v>
          </cell>
          <cell r="I1991" t="e">
            <v>#N/A</v>
          </cell>
          <cell r="J1991">
            <v>0</v>
          </cell>
          <cell r="K1991" t="e">
            <v>#N/A</v>
          </cell>
          <cell r="L1991" t="e">
            <v>#N/A</v>
          </cell>
          <cell r="M1991"/>
          <cell r="N1991"/>
        </row>
        <row r="1992">
          <cell r="A1992" t="str">
            <v>A6988</v>
          </cell>
          <cell r="B1992" t="e">
            <v>#N/A</v>
          </cell>
          <cell r="I1992" t="e">
            <v>#N/A</v>
          </cell>
          <cell r="J1992">
            <v>0</v>
          </cell>
          <cell r="K1992" t="e">
            <v>#N/A</v>
          </cell>
          <cell r="L1992" t="e">
            <v>#N/A</v>
          </cell>
          <cell r="M1992"/>
          <cell r="N1992"/>
        </row>
        <row r="1993">
          <cell r="A1993" t="str">
            <v>A6989</v>
          </cell>
          <cell r="B1993" t="e">
            <v>#N/A</v>
          </cell>
          <cell r="I1993" t="e">
            <v>#N/A</v>
          </cell>
          <cell r="J1993">
            <v>0</v>
          </cell>
          <cell r="K1993" t="e">
            <v>#N/A</v>
          </cell>
          <cell r="L1993" t="e">
            <v>#N/A</v>
          </cell>
          <cell r="M1993"/>
          <cell r="N1993"/>
        </row>
        <row r="1994">
          <cell r="A1994" t="str">
            <v>A6990</v>
          </cell>
          <cell r="B1994" t="e">
            <v>#N/A</v>
          </cell>
          <cell r="I1994" t="e">
            <v>#N/A</v>
          </cell>
          <cell r="J1994">
            <v>0</v>
          </cell>
          <cell r="K1994" t="e">
            <v>#N/A</v>
          </cell>
          <cell r="L1994" t="e">
            <v>#N/A</v>
          </cell>
          <cell r="M1994"/>
          <cell r="N1994"/>
        </row>
        <row r="1995">
          <cell r="A1995" t="str">
            <v>A6991</v>
          </cell>
          <cell r="B1995" t="e">
            <v>#N/A</v>
          </cell>
          <cell r="I1995" t="e">
            <v>#N/A</v>
          </cell>
          <cell r="J1995">
            <v>0</v>
          </cell>
          <cell r="K1995" t="e">
            <v>#N/A</v>
          </cell>
          <cell r="L1995" t="e">
            <v>#N/A</v>
          </cell>
          <cell r="M1995"/>
          <cell r="N1995"/>
        </row>
        <row r="1996">
          <cell r="A1996" t="str">
            <v>A6992</v>
          </cell>
          <cell r="B1996" t="e">
            <v>#N/A</v>
          </cell>
          <cell r="I1996" t="e">
            <v>#N/A</v>
          </cell>
          <cell r="J1996">
            <v>0</v>
          </cell>
          <cell r="K1996" t="e">
            <v>#N/A</v>
          </cell>
          <cell r="L1996" t="e">
            <v>#N/A</v>
          </cell>
          <cell r="M1996"/>
          <cell r="N1996"/>
        </row>
        <row r="1997">
          <cell r="A1997" t="str">
            <v>A6993</v>
          </cell>
          <cell r="B1997" t="e">
            <v>#N/A</v>
          </cell>
          <cell r="I1997" t="e">
            <v>#N/A</v>
          </cell>
          <cell r="J1997">
            <v>0</v>
          </cell>
          <cell r="K1997" t="e">
            <v>#N/A</v>
          </cell>
          <cell r="L1997" t="e">
            <v>#N/A</v>
          </cell>
          <cell r="M1997"/>
          <cell r="N1997"/>
        </row>
        <row r="1998">
          <cell r="A1998" t="str">
            <v>A6994</v>
          </cell>
          <cell r="B1998" t="e">
            <v>#N/A</v>
          </cell>
          <cell r="I1998" t="e">
            <v>#N/A</v>
          </cell>
          <cell r="J1998">
            <v>0</v>
          </cell>
          <cell r="K1998" t="e">
            <v>#N/A</v>
          </cell>
          <cell r="L1998" t="e">
            <v>#N/A</v>
          </cell>
          <cell r="M1998"/>
          <cell r="N1998"/>
        </row>
        <row r="1999">
          <cell r="A1999" t="str">
            <v>A6995</v>
          </cell>
          <cell r="B1999" t="e">
            <v>#N/A</v>
          </cell>
          <cell r="I1999" t="e">
            <v>#N/A</v>
          </cell>
          <cell r="J1999">
            <v>0</v>
          </cell>
          <cell r="K1999" t="e">
            <v>#N/A</v>
          </cell>
          <cell r="L1999" t="e">
            <v>#N/A</v>
          </cell>
          <cell r="M1999"/>
          <cell r="N1999"/>
        </row>
        <row r="2000">
          <cell r="A2000" t="str">
            <v>A6996</v>
          </cell>
          <cell r="B2000" t="e">
            <v>#N/A</v>
          </cell>
          <cell r="I2000" t="e">
            <v>#N/A</v>
          </cell>
          <cell r="J2000">
            <v>0</v>
          </cell>
          <cell r="K2000" t="e">
            <v>#N/A</v>
          </cell>
          <cell r="L2000" t="e">
            <v>#N/A</v>
          </cell>
          <cell r="M2000"/>
          <cell r="N2000"/>
        </row>
        <row r="2001">
          <cell r="A2001" t="str">
            <v>A6997</v>
          </cell>
          <cell r="B2001" t="e">
            <v>#N/A</v>
          </cell>
          <cell r="I2001" t="e">
            <v>#N/A</v>
          </cell>
          <cell r="J2001">
            <v>0</v>
          </cell>
          <cell r="K2001" t="e">
            <v>#N/A</v>
          </cell>
          <cell r="L2001" t="e">
            <v>#N/A</v>
          </cell>
          <cell r="M2001"/>
          <cell r="N2001"/>
        </row>
        <row r="2002">
          <cell r="A2002" t="str">
            <v>A6998</v>
          </cell>
          <cell r="B2002" t="e">
            <v>#N/A</v>
          </cell>
          <cell r="I2002" t="e">
            <v>#N/A</v>
          </cell>
          <cell r="J2002">
            <v>0</v>
          </cell>
          <cell r="K2002" t="e">
            <v>#N/A</v>
          </cell>
          <cell r="L2002" t="e">
            <v>#N/A</v>
          </cell>
        </row>
        <row r="2003">
          <cell r="A2003" t="str">
            <v>A6999</v>
          </cell>
          <cell r="B2003" t="e">
            <v>#N/A</v>
          </cell>
          <cell r="I2003" t="e">
            <v>#N/A</v>
          </cell>
          <cell r="J2003">
            <v>0</v>
          </cell>
          <cell r="K2003" t="e">
            <v>#N/A</v>
          </cell>
          <cell r="L2003" t="e">
            <v>#N/A</v>
          </cell>
        </row>
        <row r="2004">
          <cell r="A2004" t="str">
            <v>A7000</v>
          </cell>
          <cell r="B2004" t="e">
            <v>#N/A</v>
          </cell>
          <cell r="I2004" t="e">
            <v>#N/A</v>
          </cell>
          <cell r="J2004">
            <v>0</v>
          </cell>
          <cell r="K2004" t="e">
            <v>#N/A</v>
          </cell>
          <cell r="L2004" t="e">
            <v>#N/A</v>
          </cell>
          <cell r="M2004"/>
          <cell r="N2004"/>
        </row>
        <row r="2005">
          <cell r="A2005" t="str">
            <v>A9998</v>
          </cell>
          <cell r="B2005" t="str">
            <v>Veräusserte Objekte (Abgang)</v>
          </cell>
          <cell r="C2005" t="str">
            <v>Veräusserte Anlagen (Abgang)</v>
          </cell>
          <cell r="D2005" t="str">
            <v>O998</v>
          </cell>
          <cell r="F2005" t="str">
            <v>9999.99</v>
          </cell>
          <cell r="H2005">
            <v>1990</v>
          </cell>
          <cell r="I2005" t="str">
            <v>Veräusserte Objekte/Anlagen (Abgang)</v>
          </cell>
          <cell r="J2005">
            <v>0</v>
          </cell>
          <cell r="K2005">
            <v>0</v>
          </cell>
          <cell r="L2005">
            <v>0</v>
          </cell>
          <cell r="M2005" t="str">
            <v>Ausgeschiedene Anlagen</v>
          </cell>
          <cell r="N2005"/>
        </row>
        <row r="2006">
          <cell r="A2006" t="str">
            <v>A9999</v>
          </cell>
          <cell r="B2006" t="str">
            <v>ZZ_Nicht zuweisbare Anlagen</v>
          </cell>
          <cell r="C2006" t="str">
            <v>ZZ_Nicht zuweisbare Anlagen</v>
          </cell>
          <cell r="D2006" t="str">
            <v>O999</v>
          </cell>
          <cell r="F2006" t="str">
            <v>9999.99</v>
          </cell>
          <cell r="H2006">
            <v>1999</v>
          </cell>
          <cell r="I2006" t="str">
            <v>ZZ_Undefinierte Objekte/Anlagen</v>
          </cell>
          <cell r="J2006">
            <v>0</v>
          </cell>
          <cell r="K2006">
            <v>0</v>
          </cell>
          <cell r="L2006">
            <v>0</v>
          </cell>
          <cell r="M2006" t="str">
            <v>Ausgeschiedene Anlagen</v>
          </cell>
          <cell r="N2006"/>
        </row>
      </sheetData>
      <sheetData sheetId="5">
        <row r="6">
          <cell r="A6"/>
          <cell r="B6" t="str">
            <v>div.</v>
          </cell>
          <cell r="E6">
            <v>1</v>
          </cell>
          <cell r="F6" t="str">
            <v>Allgemeiner Haushalt - Verwaltungsvermögen</v>
          </cell>
          <cell r="H6">
            <v>0</v>
          </cell>
          <cell r="I6">
            <v>0</v>
          </cell>
          <cell r="J6">
            <v>0</v>
          </cell>
        </row>
        <row r="7">
          <cell r="A7"/>
          <cell r="B7" t="str">
            <v>div.</v>
          </cell>
          <cell r="D7">
            <v>1400</v>
          </cell>
          <cell r="E7">
            <v>2</v>
          </cell>
          <cell r="F7" t="str">
            <v>Allgemeiner Haushalt - Darlehen</v>
          </cell>
          <cell r="H7">
            <v>0</v>
          </cell>
          <cell r="J7">
            <v>1</v>
          </cell>
        </row>
        <row r="8">
          <cell r="A8"/>
          <cell r="B8" t="str">
            <v>div.</v>
          </cell>
          <cell r="D8">
            <v>1500</v>
          </cell>
          <cell r="E8">
            <v>3</v>
          </cell>
          <cell r="F8" t="str">
            <v>Allgemeiner Haushalt - Beteiligungen</v>
          </cell>
          <cell r="H8">
            <v>0</v>
          </cell>
          <cell r="J8">
            <v>1</v>
          </cell>
        </row>
        <row r="9">
          <cell r="A9"/>
          <cell r="B9">
            <v>701</v>
          </cell>
          <cell r="C9" t="str">
            <v>7101</v>
          </cell>
          <cell r="E9">
            <v>10</v>
          </cell>
          <cell r="F9" t="str">
            <v>Wasserwerk - Verwaltungsvermögen</v>
          </cell>
          <cell r="H9">
            <v>0</v>
          </cell>
          <cell r="I9">
            <v>0</v>
          </cell>
          <cell r="J9">
            <v>0</v>
          </cell>
        </row>
        <row r="10">
          <cell r="A10" t="str">
            <v>71011400</v>
          </cell>
          <cell r="C10" t="str">
            <v>7101</v>
          </cell>
          <cell r="D10">
            <v>1400</v>
          </cell>
          <cell r="E10">
            <v>11</v>
          </cell>
          <cell r="F10" t="str">
            <v>Darlehen</v>
          </cell>
          <cell r="H10">
            <v>0</v>
          </cell>
          <cell r="J10">
            <v>1</v>
          </cell>
        </row>
        <row r="11">
          <cell r="A11" t="str">
            <v>71011500</v>
          </cell>
          <cell r="C11" t="str">
            <v>7101</v>
          </cell>
          <cell r="D11">
            <v>1500</v>
          </cell>
          <cell r="E11">
            <v>12</v>
          </cell>
          <cell r="F11" t="str">
            <v>Beteiligungen</v>
          </cell>
          <cell r="H11">
            <v>0</v>
          </cell>
          <cell r="J11">
            <v>1</v>
          </cell>
        </row>
        <row r="12">
          <cell r="A12"/>
          <cell r="B12">
            <v>710</v>
          </cell>
          <cell r="C12" t="str">
            <v>7201</v>
          </cell>
          <cell r="E12">
            <v>20</v>
          </cell>
          <cell r="F12" t="str">
            <v>Abwasserbeseitigung - Verwaltungsvermögen</v>
          </cell>
          <cell r="H12">
            <v>0</v>
          </cell>
          <cell r="I12">
            <v>0</v>
          </cell>
          <cell r="J12">
            <v>0</v>
          </cell>
        </row>
        <row r="13">
          <cell r="A13" t="str">
            <v>72011400</v>
          </cell>
          <cell r="C13" t="str">
            <v>7201</v>
          </cell>
          <cell r="D13">
            <v>1400</v>
          </cell>
          <cell r="E13">
            <v>21</v>
          </cell>
          <cell r="F13" t="str">
            <v>Darlehen</v>
          </cell>
          <cell r="H13">
            <v>0</v>
          </cell>
          <cell r="J13">
            <v>1</v>
          </cell>
        </row>
        <row r="14">
          <cell r="A14" t="str">
            <v>72011500</v>
          </cell>
          <cell r="C14" t="str">
            <v>7201</v>
          </cell>
          <cell r="D14">
            <v>1500</v>
          </cell>
          <cell r="E14">
            <v>22</v>
          </cell>
          <cell r="F14" t="str">
            <v>Beteiligungen</v>
          </cell>
          <cell r="H14">
            <v>0</v>
          </cell>
          <cell r="J14">
            <v>1</v>
          </cell>
        </row>
        <row r="15">
          <cell r="A15"/>
          <cell r="B15">
            <v>711</v>
          </cell>
          <cell r="C15" t="str">
            <v>7202</v>
          </cell>
          <cell r="E15">
            <v>30</v>
          </cell>
          <cell r="F15" t="str">
            <v>Kläranlage - Verwaltungsvermögen</v>
          </cell>
          <cell r="H15">
            <v>0</v>
          </cell>
          <cell r="I15">
            <v>0</v>
          </cell>
          <cell r="J15">
            <v>0</v>
          </cell>
        </row>
        <row r="16">
          <cell r="A16" t="str">
            <v>72021400</v>
          </cell>
          <cell r="C16" t="str">
            <v>7202</v>
          </cell>
          <cell r="D16">
            <v>1400</v>
          </cell>
          <cell r="E16">
            <v>31</v>
          </cell>
          <cell r="F16" t="str">
            <v>Darlehen</v>
          </cell>
          <cell r="H16">
            <v>0</v>
          </cell>
          <cell r="J16">
            <v>1</v>
          </cell>
        </row>
        <row r="17">
          <cell r="A17" t="str">
            <v>72021500</v>
          </cell>
          <cell r="C17" t="str">
            <v>7202</v>
          </cell>
          <cell r="D17">
            <v>1500</v>
          </cell>
          <cell r="E17">
            <v>32</v>
          </cell>
          <cell r="F17" t="str">
            <v>Beteiligungen</v>
          </cell>
          <cell r="H17">
            <v>0</v>
          </cell>
          <cell r="J17">
            <v>1</v>
          </cell>
        </row>
        <row r="18">
          <cell r="A18"/>
          <cell r="B18">
            <v>720</v>
          </cell>
          <cell r="C18" t="str">
            <v>7301</v>
          </cell>
          <cell r="E18">
            <v>40</v>
          </cell>
          <cell r="F18" t="str">
            <v>Abfallbeseitigung - Verwaltungsvermögen</v>
          </cell>
          <cell r="H18">
            <v>0</v>
          </cell>
          <cell r="I18">
            <v>0</v>
          </cell>
          <cell r="J18">
            <v>0</v>
          </cell>
        </row>
        <row r="19">
          <cell r="A19" t="str">
            <v>73011400</v>
          </cell>
          <cell r="C19" t="str">
            <v>7301</v>
          </cell>
          <cell r="D19">
            <v>1400</v>
          </cell>
          <cell r="E19">
            <v>41</v>
          </cell>
          <cell r="F19" t="str">
            <v>Darlehen</v>
          </cell>
          <cell r="H19">
            <v>0</v>
          </cell>
          <cell r="J19">
            <v>1</v>
          </cell>
        </row>
        <row r="20">
          <cell r="A20" t="str">
            <v>73011500</v>
          </cell>
          <cell r="C20" t="str">
            <v>7301</v>
          </cell>
          <cell r="D20">
            <v>1500</v>
          </cell>
          <cell r="E20">
            <v>42</v>
          </cell>
          <cell r="F20" t="str">
            <v>Beteiligungen</v>
          </cell>
          <cell r="H20">
            <v>0</v>
          </cell>
          <cell r="J20">
            <v>1</v>
          </cell>
        </row>
        <row r="21">
          <cell r="A21"/>
          <cell r="B21">
            <v>321</v>
          </cell>
          <cell r="C21" t="str">
            <v>3321</v>
          </cell>
          <cell r="E21">
            <v>50</v>
          </cell>
          <cell r="F21" t="str">
            <v>Antennen- und Kabelanlagen - Verwaltungsvermögen</v>
          </cell>
          <cell r="H21">
            <v>0</v>
          </cell>
          <cell r="I21">
            <v>0</v>
          </cell>
          <cell r="J21">
            <v>0</v>
          </cell>
        </row>
        <row r="22">
          <cell r="A22" t="str">
            <v>33211400</v>
          </cell>
          <cell r="C22" t="str">
            <v>3321</v>
          </cell>
          <cell r="D22">
            <v>1400</v>
          </cell>
          <cell r="E22">
            <v>51</v>
          </cell>
          <cell r="F22" t="str">
            <v>Darlehen</v>
          </cell>
          <cell r="H22">
            <v>0</v>
          </cell>
          <cell r="J22">
            <v>1</v>
          </cell>
        </row>
        <row r="23">
          <cell r="A23" t="str">
            <v>33211500</v>
          </cell>
          <cell r="C23" t="str">
            <v>3321</v>
          </cell>
          <cell r="D23">
            <v>1500</v>
          </cell>
          <cell r="E23">
            <v>52</v>
          </cell>
          <cell r="F23" t="str">
            <v>Beteiligungen</v>
          </cell>
          <cell r="H23">
            <v>0</v>
          </cell>
          <cell r="J23">
            <v>1</v>
          </cell>
        </row>
        <row r="24">
          <cell r="A24"/>
          <cell r="B24">
            <v>861</v>
          </cell>
          <cell r="C24" t="str">
            <v>8711</v>
          </cell>
          <cell r="E24">
            <v>60</v>
          </cell>
          <cell r="F24" t="str">
            <v>Elektrizitätswerk - Netz - Verwaltungsvermögen</v>
          </cell>
          <cell r="H24">
            <v>0</v>
          </cell>
          <cell r="I24">
            <v>0</v>
          </cell>
          <cell r="J24">
            <v>0</v>
          </cell>
        </row>
        <row r="25">
          <cell r="A25" t="str">
            <v>87111400</v>
          </cell>
          <cell r="C25" t="str">
            <v>8711</v>
          </cell>
          <cell r="D25">
            <v>1400</v>
          </cell>
          <cell r="E25">
            <v>61</v>
          </cell>
          <cell r="F25" t="str">
            <v>Darlehen</v>
          </cell>
          <cell r="H25">
            <v>0</v>
          </cell>
          <cell r="J25">
            <v>1</v>
          </cell>
        </row>
        <row r="26">
          <cell r="A26" t="str">
            <v>87111500</v>
          </cell>
          <cell r="C26" t="str">
            <v>8711</v>
          </cell>
          <cell r="D26">
            <v>1500</v>
          </cell>
          <cell r="E26">
            <v>62</v>
          </cell>
          <cell r="F26" t="str">
            <v>Beteiligungen</v>
          </cell>
          <cell r="H26">
            <v>0</v>
          </cell>
          <cell r="J26">
            <v>1</v>
          </cell>
        </row>
        <row r="27">
          <cell r="A27"/>
          <cell r="B27">
            <v>865</v>
          </cell>
          <cell r="C27" t="str">
            <v>8712</v>
          </cell>
          <cell r="E27">
            <v>70</v>
          </cell>
          <cell r="F27" t="str">
            <v>Elektrizitätswerk - Stromhandel und Übriges - Verwaltungsvermögen</v>
          </cell>
          <cell r="H27">
            <v>0</v>
          </cell>
          <cell r="I27">
            <v>0</v>
          </cell>
          <cell r="J27">
            <v>0</v>
          </cell>
        </row>
        <row r="28">
          <cell r="A28" t="str">
            <v>87121400</v>
          </cell>
          <cell r="C28" t="str">
            <v>8712</v>
          </cell>
          <cell r="D28">
            <v>1400</v>
          </cell>
          <cell r="E28">
            <v>71</v>
          </cell>
          <cell r="F28" t="str">
            <v>Darlehen</v>
          </cell>
          <cell r="H28">
            <v>0</v>
          </cell>
          <cell r="J28">
            <v>1</v>
          </cell>
        </row>
        <row r="29">
          <cell r="A29" t="str">
            <v>87121500</v>
          </cell>
          <cell r="C29" t="str">
            <v>8712</v>
          </cell>
          <cell r="D29">
            <v>1500</v>
          </cell>
          <cell r="E29">
            <v>72</v>
          </cell>
          <cell r="F29" t="str">
            <v>Beteiligungen</v>
          </cell>
          <cell r="H29">
            <v>0</v>
          </cell>
          <cell r="J29">
            <v>1</v>
          </cell>
        </row>
        <row r="30">
          <cell r="A30"/>
          <cell r="B30">
            <v>862</v>
          </cell>
          <cell r="C30" t="str">
            <v>8721</v>
          </cell>
          <cell r="E30">
            <v>80</v>
          </cell>
          <cell r="F30" t="str">
            <v>Gasversorgung - Verwaltungsvermögen</v>
          </cell>
          <cell r="H30">
            <v>0</v>
          </cell>
          <cell r="I30">
            <v>0</v>
          </cell>
          <cell r="J30">
            <v>0</v>
          </cell>
        </row>
        <row r="31">
          <cell r="A31" t="str">
            <v>87211400</v>
          </cell>
          <cell r="C31" t="str">
            <v>8721</v>
          </cell>
          <cell r="D31">
            <v>1400</v>
          </cell>
          <cell r="E31">
            <v>81</v>
          </cell>
          <cell r="F31" t="str">
            <v>Darlehen</v>
          </cell>
          <cell r="H31">
            <v>0</v>
          </cell>
          <cell r="J31">
            <v>1</v>
          </cell>
        </row>
        <row r="32">
          <cell r="A32" t="str">
            <v>87211500</v>
          </cell>
          <cell r="C32" t="str">
            <v>8721</v>
          </cell>
          <cell r="D32">
            <v>1500</v>
          </cell>
          <cell r="E32">
            <v>82</v>
          </cell>
          <cell r="F32" t="str">
            <v>Beteiligungen</v>
          </cell>
          <cell r="H32">
            <v>0</v>
          </cell>
          <cell r="J32">
            <v>1</v>
          </cell>
        </row>
        <row r="33">
          <cell r="A33"/>
          <cell r="B33">
            <v>863</v>
          </cell>
          <cell r="C33" t="str">
            <v>8731</v>
          </cell>
          <cell r="E33">
            <v>90</v>
          </cell>
          <cell r="F33" t="str">
            <v>Fernwärmebetrieb - Verwaltungsvermögen</v>
          </cell>
          <cell r="H33">
            <v>0</v>
          </cell>
          <cell r="I33">
            <v>0</v>
          </cell>
          <cell r="J33">
            <v>0</v>
          </cell>
        </row>
        <row r="34">
          <cell r="A34" t="str">
            <v>87311400</v>
          </cell>
          <cell r="C34" t="str">
            <v>8731</v>
          </cell>
          <cell r="D34">
            <v>1400</v>
          </cell>
          <cell r="E34">
            <v>91</v>
          </cell>
          <cell r="F34" t="str">
            <v>Darlehen</v>
          </cell>
          <cell r="H34">
            <v>0</v>
          </cell>
          <cell r="J34">
            <v>1</v>
          </cell>
        </row>
        <row r="35">
          <cell r="A35" t="str">
            <v>87311500</v>
          </cell>
          <cell r="C35" t="str">
            <v>8731</v>
          </cell>
          <cell r="D35">
            <v>1500</v>
          </cell>
          <cell r="E35">
            <v>92</v>
          </cell>
          <cell r="F35" t="str">
            <v>Beteiligungen</v>
          </cell>
          <cell r="H35">
            <v>0</v>
          </cell>
          <cell r="J35">
            <v>1</v>
          </cell>
        </row>
        <row r="36">
          <cell r="A36"/>
          <cell r="C36" t="str">
            <v>0</v>
          </cell>
          <cell r="E36">
            <v>100</v>
          </cell>
          <cell r="F36" t="str">
            <v>xxx-betrieb - Verwaltungsvermögen</v>
          </cell>
          <cell r="H36">
            <v>0</v>
          </cell>
          <cell r="I36">
            <v>0</v>
          </cell>
          <cell r="J36">
            <v>0</v>
          </cell>
        </row>
        <row r="37">
          <cell r="A37" t="str">
            <v>01400</v>
          </cell>
          <cell r="C37" t="str">
            <v>0</v>
          </cell>
          <cell r="D37">
            <v>1400</v>
          </cell>
          <cell r="E37">
            <v>101</v>
          </cell>
          <cell r="F37" t="str">
            <v>Darlehen</v>
          </cell>
          <cell r="H37">
            <v>0</v>
          </cell>
          <cell r="J37">
            <v>1</v>
          </cell>
        </row>
        <row r="38">
          <cell r="A38" t="str">
            <v>01500</v>
          </cell>
          <cell r="C38" t="str">
            <v>0</v>
          </cell>
          <cell r="D38">
            <v>1500</v>
          </cell>
          <cell r="E38">
            <v>102</v>
          </cell>
          <cell r="F38" t="str">
            <v>Beteiligungen</v>
          </cell>
          <cell r="H38">
            <v>0</v>
          </cell>
          <cell r="J38">
            <v>1</v>
          </cell>
        </row>
        <row r="39">
          <cell r="A39"/>
          <cell r="C39" t="str">
            <v>0</v>
          </cell>
          <cell r="E39">
            <v>110</v>
          </cell>
          <cell r="F39" t="str">
            <v>xxx-betrieb - Verwaltungsvermögen</v>
          </cell>
          <cell r="H39">
            <v>0</v>
          </cell>
          <cell r="I39">
            <v>0</v>
          </cell>
          <cell r="J39">
            <v>0</v>
          </cell>
        </row>
        <row r="40">
          <cell r="A40" t="str">
            <v>01400</v>
          </cell>
          <cell r="C40" t="str">
            <v>0</v>
          </cell>
          <cell r="D40">
            <v>1400</v>
          </cell>
          <cell r="E40">
            <v>111</v>
          </cell>
          <cell r="F40" t="str">
            <v>Darlehen</v>
          </cell>
          <cell r="H40">
            <v>0</v>
          </cell>
          <cell r="J40">
            <v>1</v>
          </cell>
        </row>
        <row r="41">
          <cell r="A41" t="str">
            <v>01500</v>
          </cell>
          <cell r="C41" t="str">
            <v>0</v>
          </cell>
          <cell r="D41">
            <v>1500</v>
          </cell>
          <cell r="E41">
            <v>112</v>
          </cell>
          <cell r="F41" t="str">
            <v>Beteiligungen</v>
          </cell>
          <cell r="H41">
            <v>0</v>
          </cell>
          <cell r="J41">
            <v>1</v>
          </cell>
        </row>
        <row r="42">
          <cell r="F42" t="str">
            <v>Total</v>
          </cell>
          <cell r="G42">
            <v>0</v>
          </cell>
          <cell r="H42">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row r="5">
          <cell r="B5">
            <v>14</v>
          </cell>
          <cell r="C5" t="str">
            <v>Verwaltungsvermögen (VV)</v>
          </cell>
          <cell r="D5" t="str">
            <v>Das Verwaltungsvermögen umfasst jene Vermögenswerte, die unmittelbar der öffentlichen Aufgabenerfüllung dienen.
Zugänge zum Verwaltungsvermögen können nur durch Aktivierung aus der Investitionsrechnung erfolgen.
Abgänge erfolgen durch Abschreibung (planmässige und ausserplanmässige) sowie durch Übertragung in das Finanzvermögen bei Veräusserung oder Entwidmung.
Investitionseinnahmen vermindern die Bilanzwerte (Nettodarstellung).</v>
          </cell>
        </row>
        <row r="6">
          <cell r="B6">
            <v>140</v>
          </cell>
          <cell r="C6" t="str">
            <v>Sachanlagen Verwaltungsvermögen</v>
          </cell>
          <cell r="D6" t="str">
            <v>Je Sachgruppe wird ein Wertberichtigungskonto geführt.</v>
          </cell>
        </row>
        <row r="7">
          <cell r="B7">
            <v>1400</v>
          </cell>
          <cell r="C7" t="str">
            <v>Grundstücke VV</v>
          </cell>
          <cell r="D7" t="str">
            <v>Nicht überbaute Grundstücke (Grünzonen, Parkanlagen, Bio- und Geotope, landwirtschaftliche Flächen, u.a.); im Baurecht abgetretene Grundstücke; 
Überbaute Grundstücke (Verwaltungsliegenschaften, Sportanlagen u.a.); 
ohne Grundstücke von Strassen, Wegen, Brücken [1401], Wasserbauten [1402], Waldungen [1405] und Alpen [1409].
Aktivierungen genutzter Anlagen aus Sachgruppe 500; Passivierungen aus Sachgruppe 600 sowie aus Sachgruppe 63.</v>
          </cell>
        </row>
        <row r="8">
          <cell r="B8" t="str">
            <v>1400.00</v>
          </cell>
          <cell r="C8" t="str">
            <v>Grundstücke allgemeiner Haushalt</v>
          </cell>
        </row>
        <row r="9">
          <cell r="B9" t="str">
            <v>1400.10</v>
          </cell>
          <cell r="C9" t="str">
            <v>Grundstücke Eigenwirtschaftsbetriebe</v>
          </cell>
        </row>
        <row r="10">
          <cell r="B10">
            <v>1401</v>
          </cell>
          <cell r="C10" t="str">
            <v>Strassen/Verkehrswege</v>
          </cell>
          <cell r="D10" t="str">
            <v>Dem allgemeinen Verkehr offene Flächen inkl. Grundstücke der Strassenflächen.
Aktivierungen genutzter Anlagen aus Sachgruppe 501; Passivierungen aus Sachgruppe 601 sowie aus Sachgruppe 63.</v>
          </cell>
        </row>
        <row r="11">
          <cell r="B11" t="str">
            <v>1401.00</v>
          </cell>
          <cell r="C11" t="str">
            <v>Strassen/Verkehrswege allgemeiner Haushalt</v>
          </cell>
        </row>
        <row r="12">
          <cell r="B12">
            <v>1402</v>
          </cell>
          <cell r="C12" t="str">
            <v>Wasserbau</v>
          </cell>
          <cell r="D12" t="str">
            <v>Wasserverbauungen, Hochwasserschutz an Fliessgewässern und Seen, inkl. Grundstücke; eigentliche Wasserflächen (See, Fluss etc.) gelten nicht als Sachanlage.
Aktivierungen genutzter Anlagen aus Sachgruppe 502; Passivierungen aus Sachgruppe 602 sowie aus Sachgruppe 63.</v>
          </cell>
        </row>
        <row r="13">
          <cell r="B13" t="str">
            <v>1402.00</v>
          </cell>
          <cell r="C13" t="str">
            <v>Wasserbau allgemeiner Haushalt</v>
          </cell>
        </row>
        <row r="14">
          <cell r="B14">
            <v>1403</v>
          </cell>
          <cell r="C14" t="str">
            <v>Übrige Tiefbauten</v>
          </cell>
          <cell r="D14" t="str">
            <v>Kläranlagen, Kanalisationen, Deponien, Wasserversorgungsanlagen, Lawinenverbauungen etc. durch Detailkonto trennen.
Parzellierte Grundstücke unter Sachgruppe 1400 Grundstücke bilanzieren.
Aktivierungen genutzter Anlagen aus Sachgruppe 503; Passivierungen aus Sachgruppe 603 sowie aus Sachgruppe 63.</v>
          </cell>
        </row>
        <row r="15">
          <cell r="B15" t="str">
            <v>1403.00</v>
          </cell>
          <cell r="C15" t="str">
            <v>Tiefbauten allgemeiner Haushalt</v>
          </cell>
        </row>
        <row r="16">
          <cell r="B16" t="str">
            <v>1403.10</v>
          </cell>
          <cell r="C16" t="str">
            <v>Tiefbauten Eigenwirtschaftsbetriebe</v>
          </cell>
        </row>
        <row r="17">
          <cell r="B17">
            <v>1404</v>
          </cell>
          <cell r="C17" t="str">
            <v>Hochbauten</v>
          </cell>
          <cell r="D17" t="str">
            <v>Gebäude aller Art inkl. Einrichtungen (Heizung, Gebäudetechnik, Installationen etc.) jedoch ohne Mobiliar.
Aktivierungen genutzter Anlagen aus Sachgruppe 504; Passivierungen aus Sachgruppe 604 sowie aus Sachgruppe 63.</v>
          </cell>
        </row>
        <row r="18">
          <cell r="B18" t="str">
            <v>1404.00</v>
          </cell>
          <cell r="C18" t="str">
            <v>Hochbauten allgemeiner Haushalt</v>
          </cell>
        </row>
        <row r="19">
          <cell r="B19" t="str">
            <v>1404.10</v>
          </cell>
          <cell r="C19" t="str">
            <v>Hochbauten Eigenwirtschaftsbetriebe</v>
          </cell>
        </row>
        <row r="20">
          <cell r="B20">
            <v>1405</v>
          </cell>
          <cell r="C20" t="str">
            <v>Waldungen</v>
          </cell>
          <cell r="D20" t="str">
            <v>Baumbestand inkl. Grundstücke, Aufforstungen, Waldverbauungen und Entwässerung von Waldungen.
Aktivierungen genutzter Anlagen aus Sachgruppe 505; Passivierungen aus Sachgruppe 605 sowie aus Sachgruppe 63.</v>
          </cell>
        </row>
        <row r="21">
          <cell r="B21" t="str">
            <v>1405.00</v>
          </cell>
          <cell r="C21" t="str">
            <v>Waldungen allgemeiner Haushalt</v>
          </cell>
        </row>
        <row r="22">
          <cell r="B22">
            <v>1406</v>
          </cell>
          <cell r="C22" t="str">
            <v>Mobilien VV</v>
          </cell>
          <cell r="D22" t="str">
            <v>Fahrzeuge, Geräte, Maschinen, Anlagen, Informatikgeräte, etc.
Aktivierungen genutzter Anlagen aus Sachgruppe 506; Passivierungen aus Sachgruppe 606 sowie aus Sachgruppe 63.</v>
          </cell>
        </row>
        <row r="23">
          <cell r="B23" t="str">
            <v>1406.00</v>
          </cell>
          <cell r="C23" t="str">
            <v>Mobilien allgemeiner Haushalt</v>
          </cell>
        </row>
        <row r="24">
          <cell r="B24" t="str">
            <v>1406.10</v>
          </cell>
          <cell r="C24" t="str">
            <v>Mobilien Eigenwirtschaftsbetriebe</v>
          </cell>
        </row>
        <row r="25">
          <cell r="B25">
            <v>1407</v>
          </cell>
          <cell r="C25" t="str">
            <v>Anlagen im Bau VV</v>
          </cell>
          <cell r="D25" t="str">
            <v>Aktivierung der jährlichen Investitionen im Verwaltungsvermögen, bevor die Anlage genutzt wird.
Mit Nutzungsbeginn wird unterjährig auf das entsprechende Bilanzkonto umgebucht.</v>
          </cell>
        </row>
        <row r="26">
          <cell r="B26" t="str">
            <v>1407.00</v>
          </cell>
          <cell r="C26" t="str">
            <v>Anlagen im Bau allgemeiner Haushalt</v>
          </cell>
        </row>
        <row r="27">
          <cell r="B27" t="str">
            <v>1407.10</v>
          </cell>
          <cell r="C27" t="str">
            <v>Anlagen im Bau Eigenwirtschaftsbetriebe</v>
          </cell>
        </row>
        <row r="28">
          <cell r="B28">
            <v>1409</v>
          </cell>
          <cell r="C28" t="str">
            <v>Übrige Sachanlagen</v>
          </cell>
          <cell r="D28" t="str">
            <v>u.a. Alpen.
Aktivierung genutzter Anlagen der in Sachgruppe 509 erfassten Investitionsausgaben; Passivierung aus Sachgruppe 609 sowie aus Sachgruppe 63.</v>
          </cell>
        </row>
        <row r="29">
          <cell r="B29" t="str">
            <v>1409.00</v>
          </cell>
          <cell r="C29" t="str">
            <v>Übrige Sachanlagen allgemeiner Haushalt</v>
          </cell>
        </row>
        <row r="30">
          <cell r="B30" t="str">
            <v>1409.10</v>
          </cell>
          <cell r="C30" t="str">
            <v>Übrige Sachanlagen Eigenwirtschaftsbetriebe</v>
          </cell>
        </row>
        <row r="31">
          <cell r="B31">
            <v>142</v>
          </cell>
          <cell r="C31" t="str">
            <v>Immaterielle Anlagen</v>
          </cell>
          <cell r="D31" t="str">
            <v>Je Sachgruppe wird ein Wertberichtigungskonto geführt.</v>
          </cell>
        </row>
        <row r="32">
          <cell r="B32">
            <v>1420</v>
          </cell>
          <cell r="C32" t="str">
            <v>Software</v>
          </cell>
          <cell r="D32" t="str">
            <v>Anwender- und Betriebssoftware an denen ein Eigentum besteht. Mehrjährige Nutzungslizenzen von Software auf eigenen Anlagen.
Aktivierungen genutzter Anlagen aus Sachgruppe 520; Passivierung aus Sachgruppe 620 sowie aus Sachgruppe 63.</v>
          </cell>
        </row>
        <row r="33">
          <cell r="B33" t="str">
            <v>1420.00</v>
          </cell>
          <cell r="C33" t="str">
            <v>Software allgemeiner Haushalt</v>
          </cell>
        </row>
        <row r="34">
          <cell r="B34" t="str">
            <v>1420.10</v>
          </cell>
          <cell r="C34" t="str">
            <v>Software Eigenwirtschaftsbetriebe</v>
          </cell>
        </row>
        <row r="35">
          <cell r="B35">
            <v>1421</v>
          </cell>
          <cell r="C35" t="str">
            <v>Lizenzen, Nutzungsrechte, Markenrechte</v>
          </cell>
          <cell r="D35" t="str">
            <v>Mehrjährige erworbene Lizenzen und Nutzungsrechte sowie gewährte Nutzungsrechte auf eigenen Marken und Entwicklungen.
Aktivierungen genutzter Anlagen aus Sachgruppe 521; Passivierung aus Sachgruppe 621 sowie aus Sachgruppe 63.</v>
          </cell>
        </row>
        <row r="36">
          <cell r="B36" t="str">
            <v>1421.00</v>
          </cell>
          <cell r="C36" t="str">
            <v>Lizenzen, Nutzungsrechte, Markenrechte allgemeiner Haushalt</v>
          </cell>
        </row>
        <row r="37">
          <cell r="B37" t="str">
            <v>1421.10</v>
          </cell>
          <cell r="C37" t="str">
            <v>Lizenzen, Nutzungsrechte, Markenrechte Eigenwirtschaftsbetriebe</v>
          </cell>
        </row>
        <row r="38">
          <cell r="B38">
            <v>1427</v>
          </cell>
          <cell r="C38" t="str">
            <v>Immaterielle Anlagen in Realisierung</v>
          </cell>
          <cell r="D38" t="str">
            <v>Aktivierung der jährlichen Investitionen im Verwaltungsvermögen, bevor die immaterielle Anlage genutzt wird.
Mit Nutzungsbeginn wird unterjährig auf das entsprechende Bilanzkonto umgebucht.
Aktivierungen aus Sachgruppe 52 und Passivierungen aus Sachgruppe 63 am Jahresende von noch nicht genutzten Anlagen.</v>
          </cell>
        </row>
        <row r="39">
          <cell r="B39" t="str">
            <v>1427.00</v>
          </cell>
          <cell r="C39" t="str">
            <v>Immaterielle Anlagen in Realisierung allgemeiner Haushalt</v>
          </cell>
        </row>
        <row r="40">
          <cell r="B40" t="str">
            <v>1427.10</v>
          </cell>
          <cell r="C40" t="str">
            <v>Immaterielle Anlagen in Realisierung Eigenwirtschaftsbetriebe</v>
          </cell>
        </row>
        <row r="41">
          <cell r="B41">
            <v>1429</v>
          </cell>
          <cell r="C41" t="str">
            <v>Übrige immaterielle Anlagen</v>
          </cell>
          <cell r="D41" t="str">
            <v>Materielle Enteignung, Planprojekte, Planungsausgaben, Orts- und Zonenplanung, GWP, GEP, Vermessung, ÖREB-Kataster.
Aktivierung genutzter Anlagen aus Sachgruppe 529; Passivierung aus Sachgruppe 629 sowie aus Sachgruppe 63.</v>
          </cell>
        </row>
        <row r="42">
          <cell r="B42" t="str">
            <v>1429.00</v>
          </cell>
          <cell r="C42" t="str">
            <v>Übrige immaterielle Anlagen allgemeiner Haushalt</v>
          </cell>
        </row>
        <row r="43">
          <cell r="B43" t="str">
            <v>1429.10</v>
          </cell>
          <cell r="C43" t="str">
            <v>Übrige immaterielle Anlagen Eigenwirtschaftsbetriebe</v>
          </cell>
        </row>
        <row r="44">
          <cell r="B44">
            <v>144</v>
          </cell>
          <cell r="C44" t="str">
            <v>Darlehen</v>
          </cell>
          <cell r="D44" t="str">
            <v>Darlehen mit festgelegter Laufzeit und Rückzahlungspflicht.</v>
          </cell>
        </row>
        <row r="45">
          <cell r="B45">
            <v>1440</v>
          </cell>
          <cell r="C45" t="str">
            <v>Darlehen an Bund</v>
          </cell>
          <cell r="D45" t="str">
            <v>Aktivierungen aus Sachgruppe 540; Passivierungen aus Sachgruppe 640.</v>
          </cell>
        </row>
        <row r="46">
          <cell r="B46" t="str">
            <v>1440.00</v>
          </cell>
          <cell r="C46" t="str">
            <v>Darlehen an den Bund allgemeiner Haushalt</v>
          </cell>
        </row>
        <row r="47">
          <cell r="B47" t="str">
            <v>1440.10</v>
          </cell>
          <cell r="C47" t="str">
            <v>Darlehen an den Bund Eigenwirtschaftsbetriebe</v>
          </cell>
        </row>
        <row r="48">
          <cell r="B48">
            <v>1441</v>
          </cell>
          <cell r="C48" t="str">
            <v>Darlehen an Kantone und Konkordate</v>
          </cell>
          <cell r="D48" t="str">
            <v>Aktivierungen aus Sachgruppe 541; Passivierungen aus Sachgruppe 641.</v>
          </cell>
        </row>
        <row r="49">
          <cell r="B49" t="str">
            <v>1441.00</v>
          </cell>
          <cell r="C49" t="str">
            <v>Darlehen an Kantone und Konkordate allgemeiner Haushalt</v>
          </cell>
        </row>
        <row r="50">
          <cell r="B50" t="str">
            <v>1441.10</v>
          </cell>
          <cell r="C50" t="str">
            <v>Darlehen an Kantone und Konkordate Eigenwirtschaftsbetriebe</v>
          </cell>
        </row>
        <row r="51">
          <cell r="B51">
            <v>1442</v>
          </cell>
          <cell r="C51" t="str">
            <v>Darlehen an Gemeinden und Zweckverbände</v>
          </cell>
          <cell r="D51" t="str">
            <v>Aktivierungen aus Sachgruppe 542; Passivierungen aus Sachgruppe 642.</v>
          </cell>
        </row>
        <row r="52">
          <cell r="B52" t="str">
            <v>1442.00</v>
          </cell>
          <cell r="C52" t="str">
            <v>Darlehen an Gemeinden und Zweckverbände allgemeiner Haushalt</v>
          </cell>
        </row>
        <row r="53">
          <cell r="B53" t="str">
            <v>1442.10</v>
          </cell>
          <cell r="C53" t="str">
            <v>Darlehen an Gemeinden und Zweckverbände Eigenwirtschaftsbetriebe</v>
          </cell>
        </row>
        <row r="54">
          <cell r="B54">
            <v>1443</v>
          </cell>
          <cell r="C54" t="str">
            <v>Darlehen an öffentliche Sozialversicherungen</v>
          </cell>
          <cell r="D54" t="str">
            <v>Öffentliche Sozialversicherungen sind: AHV, IV, EO, ALV.
Die Sozialversicherungsanstalten, AHV-Ausgleichskassen und Arbeitslosenkassen der Kantone und Berufsverbände gelten als öffentliche Unternehmungen.
Aktivierungen aus Sachgruppe 543; Passivierungen aus Sachgruppe 643.</v>
          </cell>
        </row>
        <row r="55">
          <cell r="B55" t="str">
            <v>1443.00</v>
          </cell>
          <cell r="C55" t="str">
            <v>Darlehen an öffentliche Sozialversicherungen allgemeiner Haushalt</v>
          </cell>
        </row>
        <row r="56">
          <cell r="B56" t="str">
            <v>1443.10</v>
          </cell>
          <cell r="C56" t="str">
            <v>Darlehen an öffentliche Sozialversicherungen Eigenwirtschaftsbetriebe</v>
          </cell>
        </row>
        <row r="57">
          <cell r="B57">
            <v>1444</v>
          </cell>
          <cell r="C57" t="str">
            <v>Darlehen an öffentliche Unternehmungen</v>
          </cell>
          <cell r="D57" t="str">
            <v>Öffentliche Unternehmungen sind Unternehmen und Anstalten mit mehr als 50% Eigentum der öffentlichen Hand, unabhängig davon, ob die Unternehmung öffentliche Aufgaben erfüllt oder nicht.
Aktivierungen aus Sachgruppe 544; Passivierungen aus Sachgruppe 644.</v>
          </cell>
        </row>
        <row r="58">
          <cell r="B58" t="str">
            <v>1444.00</v>
          </cell>
          <cell r="C58" t="str">
            <v>Darlehen an öffentliche Unternehmungen allgemeiner Haushalt</v>
          </cell>
        </row>
        <row r="59">
          <cell r="B59" t="str">
            <v>1444.10</v>
          </cell>
          <cell r="C59" t="str">
            <v>Darlehen an öffentliche Unternehmungen Eigenwirtschaftsbetriebe</v>
          </cell>
        </row>
        <row r="60">
          <cell r="B60">
            <v>1445</v>
          </cell>
          <cell r="C60" t="str">
            <v>Darlehen an private Unternehmungen</v>
          </cell>
          <cell r="D60" t="str">
            <v>Private Unternehmungen des privaten Rechts.
Aktivierungen aus Sachgruppe 545; Passivierungen aus Sachgruppe 645.</v>
          </cell>
        </row>
        <row r="61">
          <cell r="B61" t="str">
            <v>1445.00</v>
          </cell>
          <cell r="C61" t="str">
            <v>Darlehen an private Unternehmungen allgemeiner Haushalt</v>
          </cell>
        </row>
        <row r="62">
          <cell r="B62" t="str">
            <v>1445.10</v>
          </cell>
          <cell r="C62" t="str">
            <v>Darlehen an private Unternehmungen Eigenwirtschaftsbetriebe</v>
          </cell>
        </row>
        <row r="63">
          <cell r="B63">
            <v>1446</v>
          </cell>
          <cell r="C63" t="str">
            <v>Darlehen an private Organisationen ohne Erwerbszweck</v>
          </cell>
          <cell r="D63" t="str">
            <v>Organisationen ohne Erwerbsweck sind in der Regel von Ertrags- und Vermögenssteuern befreit.
Aktivierungen aus Sachgruppe 546; Passivierungen aus Sachgruppe 646.</v>
          </cell>
        </row>
        <row r="64">
          <cell r="B64" t="str">
            <v>1446.00</v>
          </cell>
          <cell r="C64" t="str">
            <v>Darlehen an private Organisationen ohne Erwerbszweck allgemeiner Haushalt</v>
          </cell>
        </row>
        <row r="65">
          <cell r="B65" t="str">
            <v>1446.10</v>
          </cell>
          <cell r="C65" t="str">
            <v>Darlehen an private Organisationen ohne Erwerbszweck Eigenwirtschaftsbetriebe</v>
          </cell>
        </row>
        <row r="66">
          <cell r="B66">
            <v>1447</v>
          </cell>
          <cell r="C66" t="str">
            <v>Darlehen an private Haushalte</v>
          </cell>
          <cell r="D66" t="str">
            <v>Aktivierungen aus Sachgruppe 547; Passivierungen aus Sachgruppe 647.</v>
          </cell>
        </row>
        <row r="67">
          <cell r="B67" t="str">
            <v>1447.00</v>
          </cell>
          <cell r="C67" t="str">
            <v>Darlehen an private Haushalte allgemeiner Haushalt</v>
          </cell>
        </row>
        <row r="68">
          <cell r="B68" t="str">
            <v>1447.10</v>
          </cell>
          <cell r="C68" t="str">
            <v>Darlehen an private Haushalte Eigenwirtschaftsbetriebe</v>
          </cell>
        </row>
        <row r="69">
          <cell r="B69">
            <v>1448</v>
          </cell>
          <cell r="C69" t="str">
            <v>Darlehen an das Ausland</v>
          </cell>
          <cell r="D69" t="str">
            <v>Aktivierungen aus Sachgruppe 548; Passivierungen aus Sachgruppe 648.</v>
          </cell>
        </row>
        <row r="70">
          <cell r="B70" t="str">
            <v>1448.00</v>
          </cell>
          <cell r="C70" t="str">
            <v>Darlehen an das Ausland allgemeiner Haushalt</v>
          </cell>
        </row>
        <row r="71">
          <cell r="B71" t="str">
            <v>1448.10</v>
          </cell>
          <cell r="C71" t="str">
            <v>Darlehen an das Ausland Eigenwirtschaftsbetriebe</v>
          </cell>
        </row>
        <row r="72">
          <cell r="B72">
            <v>145</v>
          </cell>
          <cell r="C72" t="str">
            <v>Beteiligungen, Grundkapitalien</v>
          </cell>
          <cell r="D72" t="str">
            <v>Beteiligungen aller Art, die (Mit-)-Eigentümerrechte begründen.</v>
          </cell>
        </row>
        <row r="73">
          <cell r="B73">
            <v>1450</v>
          </cell>
          <cell r="C73" t="str">
            <v>Beteiligungen am Bund</v>
          </cell>
          <cell r="D73" t="str">
            <v>Position der Vollständigkeit halber aufgeführt. Beteiligungsmöglichkeiten am Bund existieren nicht.</v>
          </cell>
        </row>
        <row r="74">
          <cell r="B74" t="str">
            <v>1450.00</v>
          </cell>
          <cell r="C74" t="str">
            <v>Beteiligungen am Bund allgemeiner Haushalt</v>
          </cell>
        </row>
        <row r="75">
          <cell r="B75" t="str">
            <v>1450.10</v>
          </cell>
          <cell r="C75" t="str">
            <v>Beteiligungen am Bund Eigenwirtschaftsbetriebe</v>
          </cell>
        </row>
        <row r="76">
          <cell r="B76">
            <v>1451</v>
          </cell>
          <cell r="C76" t="str">
            <v>Beteiligungen an Kantonen und Konkordaten</v>
          </cell>
          <cell r="D76" t="str">
            <v>Beteiligungen (Grundkapitalien) an Konkordaten und anderen von Kantonen gemeinsam getragenen Einrichtungen, die nicht als öffentlich-rechtliche Unternehmungen ausgestaltet sind. Nicht aber Investitionsbeiträge an gemeinsam betriebene Einrichtungen.
Aktivierungen aus Sachgruppe 551; Passivierungen aus Sachgruppe 651.</v>
          </cell>
        </row>
        <row r="77">
          <cell r="B77" t="str">
            <v>1451.00</v>
          </cell>
          <cell r="C77" t="str">
            <v>Beteiligungen an Kantonen und Konkordaten allgemeiner Haushalt</v>
          </cell>
        </row>
        <row r="78">
          <cell r="B78" t="str">
            <v>1451.10</v>
          </cell>
          <cell r="C78" t="str">
            <v>Beteiligungen an Kantonen und Konkordaten Eigenwirtschaftsbetriebe</v>
          </cell>
        </row>
        <row r="79">
          <cell r="B79">
            <v>1452</v>
          </cell>
          <cell r="C79" t="str">
            <v>Beteiligungen an Gemeinden und Zweckverbänden</v>
          </cell>
          <cell r="D79" t="str">
            <v>Beteiligung (Grundkapitalien) an Zweckverbänden und anderen von Gemeinden gemeinsam getragenen Einrichtungen.
Aktivierungen aus Sachgruppe 552; Passivierungen aus Sachgruppe 652.</v>
          </cell>
        </row>
        <row r="80">
          <cell r="B80" t="str">
            <v>1452.00</v>
          </cell>
          <cell r="C80" t="str">
            <v>Beteiligungen an Gemeinden und Zweckverbänden allgemeiner Haushalt</v>
          </cell>
        </row>
        <row r="81">
          <cell r="B81" t="str">
            <v>1452.10</v>
          </cell>
          <cell r="C81" t="str">
            <v>Beteiligungen an Gemeinden und Zweckverbänden Eigenwirtschaftsbetriebe</v>
          </cell>
        </row>
        <row r="82">
          <cell r="B82">
            <v>1453</v>
          </cell>
          <cell r="C82" t="str">
            <v>Beteiligungen an öffentlichen Sozialversicherungen</v>
          </cell>
          <cell r="D82" t="str">
            <v>Position der Vollständigkeit halber aufgeführt. Beteiligungsmöglichkeiten an öffentlichen Sozialversicherungen existieren nicht.
Die Sozialversicherungsanstalten, AHV-Ausgleichskassen und Arbeitslosenkassen der Kantone und Berufsverbände gelten als öffentliche Unternehmungen.</v>
          </cell>
        </row>
        <row r="83">
          <cell r="B83" t="str">
            <v>1453.00</v>
          </cell>
          <cell r="C83" t="str">
            <v>Beteiligungen an öffentlichen Sozialversicherungen allgemeiner Haushalt</v>
          </cell>
        </row>
        <row r="84">
          <cell r="B84" t="str">
            <v>1453.10</v>
          </cell>
          <cell r="C84" t="str">
            <v>Beteiligungen an öffentlichen Sozialversicherungen Eigenwirtschaftsbetriebe</v>
          </cell>
        </row>
        <row r="85">
          <cell r="B85">
            <v>1454</v>
          </cell>
          <cell r="C85" t="str">
            <v>Beteiligungen an öffentlichen Unternehmungen</v>
          </cell>
          <cell r="D85" t="str">
            <v>Nationalbank, Kantonalbanken, Swisslos, Sozialversicherungsanstalten, Unternehmen mit mehr als 50% Eigentum der öffentlichen Hand.
Aktivierungen aus Sachgruppe 554; Passivierungen aus Sachgruppe 654.</v>
          </cell>
        </row>
        <row r="86">
          <cell r="B86" t="str">
            <v>1454.00</v>
          </cell>
          <cell r="C86" t="str">
            <v>Beteiligungen an öffentlichen Unternehmungen allgemeiner Haushalt</v>
          </cell>
        </row>
        <row r="87">
          <cell r="B87" t="str">
            <v>1454.10</v>
          </cell>
          <cell r="C87" t="str">
            <v>Beteiligungen an öffentlichen Unternehmungen Eigenwirtschaftsbetriebe</v>
          </cell>
        </row>
        <row r="88">
          <cell r="B88">
            <v>1455</v>
          </cell>
          <cell r="C88" t="str">
            <v>Beteiligungen an privaten Unternehmungen</v>
          </cell>
          <cell r="D88" t="str">
            <v>Private Unternehmen des privaten Rechts.
Aktivierungen aus Sachgruppe 555; Passivierungen aus Sachgruppe 655.</v>
          </cell>
        </row>
        <row r="89">
          <cell r="B89" t="str">
            <v>1455.00</v>
          </cell>
          <cell r="C89" t="str">
            <v>Beteiligungen an privaten Unternehmungen allgemeiner Haushalt</v>
          </cell>
        </row>
        <row r="90">
          <cell r="B90" t="str">
            <v>1455.10</v>
          </cell>
          <cell r="C90" t="str">
            <v>Beteiligungen an privaten Unternehmungen Eigenwirtschaftsbetriebe</v>
          </cell>
        </row>
        <row r="91">
          <cell r="B91">
            <v>1456</v>
          </cell>
          <cell r="C91" t="str">
            <v>Beteiligungen an privaten Organisationen ohne Erwerbszweck</v>
          </cell>
          <cell r="D91" t="str">
            <v>Private Organisationen ohne Erwerbszweck sind in der Regel von Steuern befreit.
Aktivierungen aus Sachgruppe 556; Passivierungen aus Sachgruppe 656.</v>
          </cell>
        </row>
        <row r="92">
          <cell r="B92" t="str">
            <v>1456.00</v>
          </cell>
          <cell r="C92" t="str">
            <v>Beteiligungen an privaten Organisationen ohne Erwerbszweck allgemeiner Haushalt</v>
          </cell>
        </row>
        <row r="93">
          <cell r="B93" t="str">
            <v>1456.10</v>
          </cell>
          <cell r="C93" t="str">
            <v>Beteiligungen an privaten Organisationen ohne Erwerbszweck Eigenwirtschaftsbetriebe</v>
          </cell>
        </row>
        <row r="94">
          <cell r="B94">
            <v>1457</v>
          </cell>
          <cell r="C94" t="str">
            <v>Beteiligungen an privaten Haushalten</v>
          </cell>
          <cell r="D94" t="str">
            <v>Konto aus systematischen Gründen aufgeführt. Beteiligungsmöglichkeiten an privaten Haushalten existieren nicht.</v>
          </cell>
        </row>
        <row r="95">
          <cell r="B95" t="str">
            <v>1457.00</v>
          </cell>
          <cell r="C95" t="str">
            <v>Beteiligungen an privaten Haushalten allgemeiner Haushalt</v>
          </cell>
        </row>
        <row r="96">
          <cell r="B96" t="str">
            <v>1457.10</v>
          </cell>
          <cell r="C96" t="str">
            <v>Beteiligungen an privaten Haushalten Eigenwirtschaftsbetriebe</v>
          </cell>
        </row>
        <row r="97">
          <cell r="B97">
            <v>1458</v>
          </cell>
          <cell r="C97" t="str">
            <v>Beteiligungen im Ausland</v>
          </cell>
          <cell r="D97" t="str">
            <v>Aktivierungen aus Sachgruppe 558; Passivierungen aus Sachgruppe 658.</v>
          </cell>
        </row>
        <row r="98">
          <cell r="B98" t="str">
            <v>1458.00</v>
          </cell>
          <cell r="C98" t="str">
            <v>Beteiligungen im Ausland allgemeiner Haushalt</v>
          </cell>
        </row>
        <row r="99">
          <cell r="B99" t="str">
            <v>1458.10</v>
          </cell>
          <cell r="C99" t="str">
            <v>Beteiligungen im Ausland Eigenwirtschaftsbetriebe</v>
          </cell>
        </row>
        <row r="100">
          <cell r="B100">
            <v>146</v>
          </cell>
          <cell r="C100" t="str">
            <v>Investitionsbeiträge</v>
          </cell>
          <cell r="D100" t="str">
            <v>Investitionsbeiträge sind geldwerte Leistungen, mit denen beim Empfänger der Beiträge dauerhafte Vermögenswerte mit Investitionscharakter begründet werden.
Je Sachgruppe wird ein Wertberichtigungskonto geführt.</v>
          </cell>
        </row>
        <row r="101">
          <cell r="B101">
            <v>1460</v>
          </cell>
          <cell r="C101" t="str">
            <v>Investitionsbeiträge an den Bund</v>
          </cell>
          <cell r="D101" t="str">
            <v>Aktivierungen genutzter Anlagen aus Sachgruppe 560; Passivierungen aus Sachgruppe 660.</v>
          </cell>
        </row>
        <row r="102">
          <cell r="B102" t="str">
            <v>1460.00</v>
          </cell>
          <cell r="C102" t="str">
            <v>Investitionsbeiträge an den Bund allgemeiner Haushalt</v>
          </cell>
        </row>
        <row r="103">
          <cell r="B103" t="str">
            <v>1460.10</v>
          </cell>
          <cell r="C103" t="str">
            <v>Investitionsbeiträge an den Bund Eigenwirtschaftsbetriebe</v>
          </cell>
        </row>
        <row r="104">
          <cell r="B104">
            <v>1461</v>
          </cell>
          <cell r="C104" t="str">
            <v>Investitionsbeiträge an Kantone und Konkordate</v>
          </cell>
          <cell r="D104" t="str">
            <v>Aktivierungen genutzter Anlagen aus Sachgruppe 561; Passivierungen aus Sachgruppe 661.</v>
          </cell>
        </row>
        <row r="105">
          <cell r="B105" t="str">
            <v>1461.00</v>
          </cell>
          <cell r="C105" t="str">
            <v>Investitionsbeiträge an Kantone und Konkordate allgemeiner Haushalt</v>
          </cell>
        </row>
        <row r="106">
          <cell r="B106" t="str">
            <v>1461.10</v>
          </cell>
          <cell r="C106" t="str">
            <v>Investitionsbeiträge an Kantone und Konkordate Eigenwirtschaftsbetriebe</v>
          </cell>
        </row>
        <row r="107">
          <cell r="B107">
            <v>1462</v>
          </cell>
          <cell r="C107" t="str">
            <v>Investitionsbeiträge an Gemeinden und Zweckverbände</v>
          </cell>
          <cell r="D107" t="str">
            <v>Aktivierungen genutzter Anlagen aus Sachgruppe 562; Passivierungen aus Sachgruppe 662.</v>
          </cell>
        </row>
        <row r="108">
          <cell r="B108" t="str">
            <v>1462.00</v>
          </cell>
          <cell r="C108" t="str">
            <v>Investitionsbeiträge an Gemeinden und Zweckverbände allgemeiner Haushalt</v>
          </cell>
        </row>
        <row r="109">
          <cell r="B109" t="str">
            <v>1462.10</v>
          </cell>
          <cell r="C109" t="str">
            <v>Investitionsbeiträge an Gemeinden und Zweckverbände Eigenwirtschaftsbetriebe</v>
          </cell>
        </row>
        <row r="110">
          <cell r="B110">
            <v>1463</v>
          </cell>
          <cell r="C110" t="str">
            <v>Investitionsbeiträge an öffentliche Sozialversicherungen</v>
          </cell>
          <cell r="D110" t="str">
            <v>Aktivierungen genutzter Anlagen aus Sachgruppe 563; Passivierungen aus Sachgruppe 663.</v>
          </cell>
        </row>
        <row r="111">
          <cell r="B111" t="str">
            <v>1463.00</v>
          </cell>
          <cell r="C111" t="str">
            <v>Investitionsbeiträge an öffentliche Sozialversicherungen allgemeiner Haushalt</v>
          </cell>
        </row>
        <row r="112">
          <cell r="B112" t="str">
            <v>1463.10</v>
          </cell>
          <cell r="C112" t="str">
            <v>Investitionsbeiträge an öffentliche Sozialversicherungen Eigenwirtschaftsbetriebe</v>
          </cell>
        </row>
        <row r="113">
          <cell r="B113">
            <v>1464</v>
          </cell>
          <cell r="C113" t="str">
            <v>Investitionsbeiträge an öffentliche Unternehmungen</v>
          </cell>
          <cell r="D113" t="str">
            <v>Aktivierungen genutzter Anlagen aus Sachgruppe 564; Passivierungen aus Sachgruppe 664.</v>
          </cell>
        </row>
        <row r="114">
          <cell r="B114" t="str">
            <v>1464.00</v>
          </cell>
          <cell r="C114" t="str">
            <v>Investitionsbeiträge an öffentliche Unternehmungen allgemeiner Haushalt</v>
          </cell>
        </row>
        <row r="115">
          <cell r="B115" t="str">
            <v>1464.10</v>
          </cell>
          <cell r="C115" t="str">
            <v>Investitionsbeiträge an öffentliche Unternehmungen Eigenwirtschaftsbetriebe</v>
          </cell>
        </row>
        <row r="116">
          <cell r="B116">
            <v>1465</v>
          </cell>
          <cell r="C116" t="str">
            <v>Investitionsbeiträge an private Unternehmungen</v>
          </cell>
          <cell r="D116" t="str">
            <v>Aktivierungen genutzter Anlagen aus Sachgruppe 565; Passivierungen aus Sachgruppe 665.</v>
          </cell>
        </row>
        <row r="117">
          <cell r="B117" t="str">
            <v>1465.00</v>
          </cell>
          <cell r="C117" t="str">
            <v>Investitionsbeiträge an private Unternehmungen allgemeiner Haushalt</v>
          </cell>
        </row>
        <row r="118">
          <cell r="B118" t="str">
            <v>1465.10</v>
          </cell>
          <cell r="C118" t="str">
            <v>Investitionsbeiträge an private Unternehmungen Eigenwirtschaftsbetriebe</v>
          </cell>
        </row>
        <row r="119">
          <cell r="B119">
            <v>1466</v>
          </cell>
          <cell r="C119" t="str">
            <v>Investitionsbeiträge an private Organisationen ohne Erwerbszweck</v>
          </cell>
          <cell r="D119" t="str">
            <v>Aktivierungen genutzter Anlagen aus Sachgruppe 566; Passivierungen aus Sachgruppe 666.</v>
          </cell>
        </row>
        <row r="120">
          <cell r="B120" t="str">
            <v>1466.00</v>
          </cell>
          <cell r="C120" t="str">
            <v>Investitionsbeiträge an private Organisationen ohne Erwerbszweck allgemeiner Haushalt</v>
          </cell>
        </row>
        <row r="121">
          <cell r="B121" t="str">
            <v>1466.10</v>
          </cell>
          <cell r="C121" t="str">
            <v>Investitionsbeiträge an private Organisationen ohne Erwerbszweck Eigenwirtschaftsbetriebe</v>
          </cell>
        </row>
        <row r="122">
          <cell r="B122">
            <v>1467</v>
          </cell>
          <cell r="C122" t="str">
            <v>Investitionsbeiträge an private Haushalte</v>
          </cell>
          <cell r="D122" t="str">
            <v>Aktivierungen genutzter Anlagen aus Sachgruppe 567; Passivierungen aus Sachgruppe 667.</v>
          </cell>
        </row>
        <row r="123">
          <cell r="B123" t="str">
            <v>1467.00</v>
          </cell>
          <cell r="C123" t="str">
            <v>Investitionsbeiträge an private Haushalte allgemeiner Haushalt</v>
          </cell>
        </row>
        <row r="124">
          <cell r="B124" t="str">
            <v>1467.10</v>
          </cell>
          <cell r="C124" t="str">
            <v>Investitionsbeiträge an private Haushalte Eigenwirtschaftsbetriebe</v>
          </cell>
        </row>
        <row r="125">
          <cell r="B125">
            <v>1468</v>
          </cell>
          <cell r="C125" t="str">
            <v>Investitionsbeiträge an das Ausland</v>
          </cell>
          <cell r="D125" t="str">
            <v>Aktivierungen genutzter Anlagen aus Sachgruppe 568; Passivierungen aus Sachgruppe 668.</v>
          </cell>
        </row>
        <row r="126">
          <cell r="B126" t="str">
            <v>1468.00</v>
          </cell>
          <cell r="C126" t="str">
            <v>Investitionsbeiträge an das Ausland allgemeiner Haushalt</v>
          </cell>
        </row>
        <row r="127">
          <cell r="B127" t="str">
            <v>1468.10</v>
          </cell>
          <cell r="C127" t="str">
            <v>Investitionsbeiträge an das Ausland Eigenwirtschaftsbetriebe</v>
          </cell>
        </row>
        <row r="128">
          <cell r="B128">
            <v>1469</v>
          </cell>
          <cell r="C128" t="str">
            <v>Investitionsbeiträge an Anlagen im Bau</v>
          </cell>
          <cell r="D128" t="str">
            <v>Aktivierungen aus allen Sachgruppen 56x; Passivierungen aus allen Sachgruppen 66x, wenn die finanzierte Anlage noch nicht genutzt wird.</v>
          </cell>
        </row>
        <row r="129">
          <cell r="B129" t="str">
            <v>1469.00</v>
          </cell>
          <cell r="C129" t="str">
            <v>Investitionsbeiträge an Anlagen im Bau allgemeiner Haushalt</v>
          </cell>
        </row>
        <row r="130">
          <cell r="B130" t="str">
            <v>1469.10</v>
          </cell>
          <cell r="C130" t="str">
            <v>Investitionsbeiträge an Anlagen im Bau Eigenwirtschaftsbetriebe</v>
          </cell>
          <cell r="D130"/>
        </row>
        <row r="131">
          <cell r="B131" t="str">
            <v>9</v>
          </cell>
          <cell r="C131" t="str">
            <v>Ausgeschiedene Anlagen</v>
          </cell>
        </row>
        <row r="132">
          <cell r="B132" t="str">
            <v>9999.99</v>
          </cell>
          <cell r="C132" t="str">
            <v>Ausgeschiedene Anlagen</v>
          </cell>
        </row>
      </sheetData>
      <sheetData sheetId="19">
        <row r="5">
          <cell r="C5" t="str">
            <v>0</v>
          </cell>
          <cell r="D5" t="str">
            <v>ALLGEMEINE VERWALTUNG</v>
          </cell>
        </row>
        <row r="6">
          <cell r="C6" t="str">
            <v>01</v>
          </cell>
          <cell r="D6" t="str">
            <v>Legislative und Exekutive</v>
          </cell>
        </row>
        <row r="7">
          <cell r="C7" t="str">
            <v>0110</v>
          </cell>
          <cell r="D7" t="str">
            <v>Legislative</v>
          </cell>
          <cell r="E7" t="str">
            <v>Gemeindeversammlungen, Grosser Gemeinderat, Gemeindeparlament, Abstimmungen, Referendum, Wahlen, Urnendienst, Stimmenzähler, Wahlbüro, Geschäftsprüfungskommission, Rechnungsprüfungskommission, Buchprüfungskosten.</v>
          </cell>
        </row>
        <row r="8">
          <cell r="C8" t="str">
            <v>0120</v>
          </cell>
          <cell r="D8" t="str">
            <v>Exekutive</v>
          </cell>
          <cell r="E8" t="str">
            <v>Gemeinderat, Stadtrat, gemeinde- und stadträtliche Kommissionen (soweit nicht eine andere funktionale Zuordnung gegeben ist), Jungbürgerfeier, Neuzuzügertag.</v>
          </cell>
        </row>
        <row r="9">
          <cell r="C9" t="str">
            <v>02</v>
          </cell>
          <cell r="D9" t="str">
            <v>Allgemeine Dienste</v>
          </cell>
        </row>
        <row r="10">
          <cell r="C10" t="str">
            <v>0210</v>
          </cell>
          <cell r="D10" t="str">
            <v>Finanz- und Steuerverwaltung</v>
          </cell>
          <cell r="E10" t="str">
            <v>Finanzverwaltung, Gemeindesteueramt, Finanzkommission, Steuerkommission, Steuerbezugskosten, Steuerbussen, Bezugsprovision für Steuern, Bank- und Postspesen im Zahlungsverkehr.</v>
          </cell>
        </row>
        <row r="11">
          <cell r="C11" t="str">
            <v>0220</v>
          </cell>
          <cell r="D11" t="str">
            <v>Allgemeine Dienste, übrige</v>
          </cell>
          <cell r="E11" t="str">
            <v>Gemeindekanzlei, Personalamt, Bauverwaltung, Baukommission, Bausekretariat, Baupolizei, Datenschutz (sofern funktionsübergreifende Dienststelle), IT, Rechenzentrum, Materialzentrale, Gemeindearchiv, Volkszählung, Versicherungswesen (sofern funktionsübergreifende Dienststelle), Liegenschaftsverwaltung (sofern in dieser Funktion Liegenschaften des Verwaltungs- und Finanzvermögens verwaltet werden; sonst in betreffender Funktion), Gemeindeverbandsbeitrag.</v>
          </cell>
        </row>
        <row r="12">
          <cell r="C12" t="str">
            <v>0290</v>
          </cell>
          <cell r="D12" t="str">
            <v>Verwaltungsliegenschaften, übrige</v>
          </cell>
          <cell r="E12" t="str">
            <v>Verwaltungsgebäude, Gemeindehaus, Gemeindesaal, Mehrzweckgebäude (sofern nicht für bestimmte Aufgabe), alle übrigen öffentlichen Gebäude, soweit nicht eine andere funktionale Zuordnung gegeben ist. Büroraummiete (sofern nicht für bestimmte Aufgabe).</v>
          </cell>
        </row>
        <row r="13">
          <cell r="C13" t="str">
            <v>1</v>
          </cell>
          <cell r="D13" t="str">
            <v>ÖFFENTLICHE ORDNUNG UND SICHERHEIT</v>
          </cell>
        </row>
        <row r="14">
          <cell r="C14" t="str">
            <v>11</v>
          </cell>
          <cell r="D14" t="str">
            <v>Öffentliche Sicherheit</v>
          </cell>
        </row>
        <row r="15">
          <cell r="C15" t="str">
            <v>1110</v>
          </cell>
          <cell r="D15" t="str">
            <v>Polizei</v>
          </cell>
          <cell r="E15" t="str">
            <v>Stadtpolizei, Gemeindepolizei, Kantonspolizei, Seepolizei, Sicherheitsdienste, Bewachungsdienste, Securitas, Hundekontrolle, Bootskontrolle, Fundbüro.</v>
          </cell>
        </row>
        <row r="16">
          <cell r="C16" t="str">
            <v>1120</v>
          </cell>
          <cell r="D16" t="str">
            <v>Verkehrssicherheit</v>
          </cell>
          <cell r="E16" t="str">
            <v>Regelung und Kontrolle des Strassenverkehrs, Strassenpolizei, Velokontrolle, Verkehrszählung, Parkbussen, Verkehrsbussen 
[Luftfahrtsicherheit siehe Funktion 6320].</v>
          </cell>
        </row>
        <row r="17">
          <cell r="C17" t="str">
            <v>12</v>
          </cell>
          <cell r="D17" t="str">
            <v>Rechtsprechung</v>
          </cell>
        </row>
        <row r="18">
          <cell r="C18" t="str">
            <v>1200</v>
          </cell>
          <cell r="D18" t="str">
            <v>Rechtsprechung</v>
          </cell>
          <cell r="E18" t="str">
            <v>Friedensrichteramt.</v>
          </cell>
        </row>
        <row r="19">
          <cell r="C19" t="str">
            <v>14</v>
          </cell>
          <cell r="D19" t="str">
            <v>Allgemeines Rechtswesen</v>
          </cell>
        </row>
        <row r="20">
          <cell r="C20" t="str">
            <v>1400</v>
          </cell>
          <cell r="D20" t="str">
            <v>Allgemeines Rechtswesen</v>
          </cell>
          <cell r="E20" t="str">
            <v>Einwohnerkontrolle, Zivilstandsamt, Kindes- und Erwachsenenschutzbehörde, Fremdenpolizei, Gemeindeammann- und Betreibungsamt, Konkursamt, Eichmeister, Kataster- und Vermessungswesen, Patentwesen, Ombudsstelle, Fachstelle für Gleichstellung, Rechtsberatung, Mieterschutz, Bürgerrechtswesen, Einbürgerungen, Plakatwesen, Marktwesen, Gemeindewaage.</v>
          </cell>
        </row>
        <row r="21">
          <cell r="C21" t="str">
            <v>1408</v>
          </cell>
          <cell r="D21" t="str">
            <v>Regionales Zivilstandsamt</v>
          </cell>
          <cell r="E21" t="str">
            <v>Regionale Zivilstandsämter (Anschlussverträge).</v>
          </cell>
        </row>
        <row r="22">
          <cell r="C22" t="str">
            <v>1409</v>
          </cell>
          <cell r="D22" t="str">
            <v>Regionales Gemeindeammann- und Betreibungsamt</v>
          </cell>
          <cell r="E22" t="str">
            <v>Regionale Gemeindeammann- und Betreibungsämter (Anschlussverträge).</v>
          </cell>
        </row>
        <row r="23">
          <cell r="C23" t="str">
            <v>15</v>
          </cell>
          <cell r="D23" t="str">
            <v>Feuerwehr</v>
          </cell>
        </row>
        <row r="24">
          <cell r="C24" t="str">
            <v>1500</v>
          </cell>
          <cell r="D24" t="str">
            <v>Feuerwehr</v>
          </cell>
          <cell r="E24" t="str">
            <v>Feuerwehr, Ölwehr, Brandverhütung, Feuerschau, Feuerpolizei, Heustockkontrolle, Katastropheneinsätze, Feuerlöschgeräte und -einrichtungen, Hydranten (wenn nicht Funktion 7101 zugeordnet), Löschwasserweiher.</v>
          </cell>
        </row>
        <row r="25">
          <cell r="C25" t="str">
            <v>1509</v>
          </cell>
          <cell r="D25" t="str">
            <v>Regionale Feuerwehrorganisation</v>
          </cell>
          <cell r="E25" t="str">
            <v>Regionale Feuerwehren (Anschlussverträge).</v>
          </cell>
        </row>
        <row r="26">
          <cell r="C26" t="str">
            <v>16</v>
          </cell>
          <cell r="D26" t="str">
            <v>Verteidigung</v>
          </cell>
        </row>
        <row r="27">
          <cell r="C27" t="str">
            <v>1610</v>
          </cell>
          <cell r="D27" t="str">
            <v>Militärische Verteidigung</v>
          </cell>
          <cell r="E27" t="str">
            <v>Schiessstände, Schiessanlagen, obligatorisches Schiessen, Sektionschef, Ortsquartiermeister, Pferdestellung, Truppeneinquartierungen, Rekrutierungen, Inspektionen, Entlassung aus der Wehrpflicht, militärische Vereine.</v>
          </cell>
        </row>
        <row r="28">
          <cell r="C28" t="str">
            <v>1620</v>
          </cell>
          <cell r="D28" t="str">
            <v>Zivilschutz</v>
          </cell>
          <cell r="E28" t="str">
            <v>Zivilschutzorganisationen, Kurswesen, Zivilschutzmaterial, Zivilschutzbauten, Beiträge an Schutzraumbauten 
[Pflichtlagerhaltung siehe Funktion 8500].</v>
          </cell>
        </row>
        <row r="29">
          <cell r="C29" t="str">
            <v>1621</v>
          </cell>
          <cell r="D29" t="str">
            <v>Ziviler Gemeindeführungsstab</v>
          </cell>
          <cell r="E29" t="str">
            <v>Katastrophenorganisation.</v>
          </cell>
        </row>
        <row r="30">
          <cell r="C30" t="str">
            <v>1629</v>
          </cell>
          <cell r="D30" t="str">
            <v>Regionale Zivilschutzorganisation</v>
          </cell>
          <cell r="E30" t="str">
            <v>Regionale Zivilschutzorganisationen (Anschlussverträge).</v>
          </cell>
        </row>
        <row r="31">
          <cell r="C31" t="str">
            <v>2</v>
          </cell>
          <cell r="D31" t="str">
            <v>BILDUNG</v>
          </cell>
        </row>
        <row r="32">
          <cell r="C32" t="str">
            <v>21</v>
          </cell>
          <cell r="D32" t="str">
            <v>Obligatorische Schule</v>
          </cell>
        </row>
        <row r="33">
          <cell r="C33" t="str">
            <v>2110</v>
          </cell>
          <cell r="D33" t="str">
            <v>Kindergarten</v>
          </cell>
          <cell r="E33" t="str">
            <v>Allgemeiner Kindergartenbetrieb inkl. ISR, IF und Betreuung im Rahmen der Blockzeiten, Lehrtätigkeit (Unterricht) an Tageskindergärten, Aufnahmeunterricht, DaZ-Unterricht, Kleinklassen, Nachhilfe- und Logopädieunterricht, Therapien 
[Betreuung ausserhalb Blockzeiten siehe Funktion 2180; Kommissionen und Verwaltung siehe Funktion 2190].</v>
          </cell>
        </row>
        <row r="34">
          <cell r="C34" t="str">
            <v>2120</v>
          </cell>
          <cell r="D34" t="str">
            <v>Primarstufe</v>
          </cell>
          <cell r="E34" t="str">
            <v>Allgemeiner Primarschulbetrieb inkl. ISR, IF, Begabtenförderung und Betreuung im Rahmen der Blockzeiten, Lehrtätigkeit (Unterricht) an Tagesschulen, Aufnahmeunterricht, DaZ-Unterricht, Kleinklassen, textiles Werken, Aufgabenhilfe, Nachhilfe- und Logopädieunterricht, Therapien 
[Betreuung ausserhalb Blockzeiten siehe Funktion 2180; Kommissionen und Verwaltung siehe Funktion 2190].</v>
          </cell>
        </row>
        <row r="35">
          <cell r="C35" t="str">
            <v>2130</v>
          </cell>
          <cell r="D35" t="str">
            <v>Sekundarstufe</v>
          </cell>
          <cell r="E35" t="str">
            <v>Allgemeiner Betrieb der Sekundarschule inkl. ISR, IF, Begabtenförderung und Betreuung im Rahmen der Blockzeiten, Lehrtätigkeit (Unterricht) an Tagesschulen, Sprachlabor, Berufswahlklassen, Berufsvorbereitungsjahre, Aufnahmeunterricht, DaZ-Unterricht, Kleinklassen, textiles Werken, Aufgabenhilfe, Nachhilfe- und Logopädieunterricht, Therapien 
[Betreuung ausserhalb Blockzeiten siehe Funktion 2180; Kommissionen und Verwaltung siehe Funktion 2190].</v>
          </cell>
        </row>
        <row r="36">
          <cell r="C36" t="str">
            <v>2140</v>
          </cell>
          <cell r="D36" t="str">
            <v>Musikschulen</v>
          </cell>
          <cell r="E36" t="str">
            <v>Musikschulen auf Volksschulstufe, Beitragsleistungen an Musikschulen.</v>
          </cell>
        </row>
        <row r="37">
          <cell r="C37" t="str">
            <v>2170</v>
          </cell>
          <cell r="D37" t="str">
            <v>Schulliegenschaften</v>
          </cell>
          <cell r="E37" t="str">
            <v>Verwaltung, Bau, Betrieb und Unterhalt von Schulgebäuden; Kindergartengebäude, Schulhäuser, Turnhallen, Aussenanlagen, übrige Unterrichtsgebäude und -räumlichkeiten, Ferienheime der Schule 
[andere Ferienheime siehe Funktion 3420; Liegenschaften des Finanzvermögens siehe Funktion 9630].</v>
          </cell>
        </row>
        <row r="38">
          <cell r="C38" t="str">
            <v>2180</v>
          </cell>
          <cell r="D38" t="str">
            <v>Tagesbetreuung</v>
          </cell>
          <cell r="E38" t="str">
            <v>Betreuungs- und Verpflegungsangebote für Kinder und Jugendliche im Rahmen der Volksschule (z.B. Tagesschulen {ohne Aufwendungen für die Lehrtätigkeit}, Schülerclubs, Schülerhorte, Mittagstische, Betreuungsangebote während der Randstunden, Tagesfamilien), Beitragsleistungen an solche Angebote 
[Kinderhorte und Kinderkrippen siehe Funktion 5451].</v>
          </cell>
        </row>
        <row r="39">
          <cell r="C39" t="str">
            <v>2190</v>
          </cell>
          <cell r="D39" t="str">
            <v>Schulleitung und Schulverwaltung</v>
          </cell>
          <cell r="E39" t="str">
            <v>Schulpflege, Schulkommissionen, Kindergartenkommission, Schulleitungsaufwand (ohne Lehrtätigkeit), Schulverwaltung, Schulsekretariat, Schulgutsverwaltung.
Mögliche Aufteilung: 2190 Schulleitung, 2191 Schulverwaltung.</v>
          </cell>
        </row>
        <row r="40">
          <cell r="C40" t="str">
            <v>2192</v>
          </cell>
          <cell r="D40" t="str">
            <v>Volksschule, Sonstiges</v>
          </cell>
          <cell r="E40" t="str">
            <v>Examenkosten, Schülertransporte, Schulbus, Schülerlotsendienst, Schulpsychologischer Dienst, Schüler- und Lehrerbibliothek, Unfall- und Haftpflichtversicherungen für Schüler und Lehrer, Schulveranstaltungen, Jugendtag, Schulsporttag, Schulsozialarbeit, Verkehrserziehung.</v>
          </cell>
        </row>
        <row r="41">
          <cell r="C41" t="str">
            <v>22</v>
          </cell>
          <cell r="D41" t="str">
            <v>Sonderschulen</v>
          </cell>
        </row>
        <row r="42">
          <cell r="C42" t="str">
            <v>2200</v>
          </cell>
          <cell r="D42" t="str">
            <v>Sonderschulen</v>
          </cell>
          <cell r="E42" t="str">
            <v>Sprachheilschulen, heilpädagogische Schulen inkl. Betreuung, Behindertenschulen, Heimversorgungen, Integrierte Sonderschulung in der Verantwortung der Sonderschule (ISS), Leistungen im Bereich der heilpädagogischen Früherziehung 
[Integrierte Sonderschulung in der Verantwortung der Regelschule {ISR}, Integrative Förderung {IF}, Aufnahmeunterricht, DaZ-Unterricht, Kleinklassen, Nachhilfe- und Logopädieunterricht, Therapien siehe Funktionen 2110, 2120, 2130].</v>
          </cell>
        </row>
        <row r="43">
          <cell r="C43" t="str">
            <v>23</v>
          </cell>
          <cell r="D43" t="str">
            <v>Berufliche Grundbildung</v>
          </cell>
        </row>
        <row r="44">
          <cell r="C44" t="str">
            <v>2300</v>
          </cell>
          <cell r="D44" t="str">
            <v>Berufliche Grundbildung</v>
          </cell>
          <cell r="E44" t="str">
            <v>Schulgelder und Beiträge an Berufsschulen (landwirtschaftliche Berufe, industriell-gewerbliche Berufe, kaufmännische Berufe, Pflegeberufe), Stipendien an Schüler, Kosten von eigenen Berufsschulen.</v>
          </cell>
        </row>
        <row r="45">
          <cell r="C45" t="str">
            <v>25</v>
          </cell>
          <cell r="D45" t="str">
            <v>Allgemeinbildende Schulen</v>
          </cell>
        </row>
        <row r="46">
          <cell r="C46" t="str">
            <v>2510</v>
          </cell>
          <cell r="D46" t="str">
            <v>Gymnasiale Maturitätsschulen</v>
          </cell>
          <cell r="E46" t="str">
            <v>Verwaltung, Aufsicht, Betrieb oder Unterstützung von Schulen und anderen Institutionen, die Unterrichtsdienstleistungen auf oberer Sekundarstufe bzw. Bildungsstufe 3 gemäss ISCED-97 bereitstellen; Stipendien, Zuschüsse, Darlehen und Geldzuwendungen zur Unterstützung für Schüler, die eine Ausbildung auf oberer Sekundarstufe bzw. Bildungsstufe 3 gemäss ISCED-97 verfolgen; Ausserschulische Unterrichtsdienstleistungen für Erwachsene und junge Menschen im oberen Sekundarbereich [Berufsmaturität siehe Funktion 2300]; gymnasiale Maturitätsschulen.</v>
          </cell>
        </row>
        <row r="47">
          <cell r="C47" t="str">
            <v>2520</v>
          </cell>
          <cell r="D47" t="str">
            <v>Fachmittelschulen und andere allgemeinbildende Schulen</v>
          </cell>
          <cell r="E47" t="str">
            <v>Fachmittelschulen (früher Diplommittelschulen) bieten einen erweiterten Ausbildungsgang an, der gezielt auf tertiäre Berufsausbildungen (Ausbildungen an Höheren Fachschulen oder Fachhochschulen) vorbereitet. Bereitstellung von Unterrichtsdienstleistungen auf oberer Sekundarstufe bzw. Bildungsstufe 3 gemäss ISCED-97 [Berufsmaturität siehe Funktion 2300]; Fachmittelschulen, andere allgemeinbildende Schulen.</v>
          </cell>
        </row>
        <row r="48">
          <cell r="C48" t="str">
            <v>29</v>
          </cell>
          <cell r="D48" t="str">
            <v>Übriges Bildungswesen</v>
          </cell>
        </row>
        <row r="49">
          <cell r="C49" t="str">
            <v>2990</v>
          </cell>
          <cell r="D49" t="str">
            <v>Bildung, Übriges</v>
          </cell>
          <cell r="E49" t="str">
            <v>Berufsberatung, Schulvereine, Erziehungsvereine, Elternschulung, Erwachsenenbildungskurse, Volkshochschule, hauswirtschaftliche Fortbildungskurse, alle Weiterbildungskurse nach Abschluss der obligatorischen Schulzeit.</v>
          </cell>
        </row>
        <row r="50">
          <cell r="C50" t="str">
            <v>3</v>
          </cell>
          <cell r="D50" t="str">
            <v>KULTUR, SPORT UND FREIZEIT</v>
          </cell>
        </row>
        <row r="51">
          <cell r="C51" t="str">
            <v>31</v>
          </cell>
          <cell r="D51" t="str">
            <v>Kulturerbe</v>
          </cell>
        </row>
        <row r="52">
          <cell r="C52" t="str">
            <v>3110</v>
          </cell>
          <cell r="D52" t="str">
            <v>Museen und bildende Kunst</v>
          </cell>
          <cell r="E52" t="str">
            <v>Museen, Freilichtmuseum, Ortsmuseum, historische Archive, Kunstinstitute, Verkehrshaus der Schweiz, Förderung von Kunstschaffenden 
[Archivierung siehe Funktion 0220].</v>
          </cell>
        </row>
        <row r="53">
          <cell r="C53" t="str">
            <v>3120</v>
          </cell>
          <cell r="D53" t="str">
            <v>Denkmalpflege und Heimatschutz</v>
          </cell>
          <cell r="E53" t="str">
            <v>Archäologische Untersuchungen, Ausgrabungen, Restaurierungen, Kunstdenkmäler, Burgen und Schlösser, Heimatschutz, Kulturgüterschutz, Erhaltung des Ortsbildes.</v>
          </cell>
        </row>
        <row r="54">
          <cell r="C54" t="str">
            <v>32</v>
          </cell>
          <cell r="D54" t="str">
            <v>Kultur, übrige</v>
          </cell>
        </row>
        <row r="55">
          <cell r="C55" t="str">
            <v>3210</v>
          </cell>
          <cell r="D55" t="str">
            <v>Bibliotheken</v>
          </cell>
          <cell r="E55" t="str">
            <v>Gemeindebibliothek, Lesegesellschaft.</v>
          </cell>
        </row>
        <row r="56">
          <cell r="C56" t="str">
            <v>3220</v>
          </cell>
          <cell r="D56" t="str">
            <v>Konzert und Theater</v>
          </cell>
          <cell r="E56" t="str">
            <v>Theater, Musik, Tanz, Musicals, Opern, Zirkus.</v>
          </cell>
        </row>
        <row r="57">
          <cell r="C57" t="str">
            <v>3290</v>
          </cell>
          <cell r="D57" t="str">
            <v>Kultur, Übriges</v>
          </cell>
          <cell r="E57" t="str">
            <v>Kulturpflege, Kulturkommission, Dorfkultur, Dorfgeschichte, Dorfchronist, Kunst- und Trachtenvereine, Bundesfeier, Stadthalle (sofern keine andere funktionale Zuordnung gegeben ist), Kongresse, Kongresshaus, zoologische oder botanische Gärten, Aquarien, Waldlehrpfade und ähnliche Institutionen.</v>
          </cell>
        </row>
        <row r="58">
          <cell r="C58" t="str">
            <v>33</v>
          </cell>
          <cell r="D58" t="str">
            <v>Medien</v>
          </cell>
        </row>
        <row r="59">
          <cell r="C59" t="str">
            <v>3310</v>
          </cell>
          <cell r="D59" t="str">
            <v>Film und Kino</v>
          </cell>
          <cell r="E59" t="str">
            <v>Film, Kino.</v>
          </cell>
        </row>
        <row r="60">
          <cell r="C60" t="str">
            <v>3320</v>
          </cell>
          <cell r="D60" t="str">
            <v>Massenmedien</v>
          </cell>
          <cell r="E60" t="str">
            <v>Fernsehen, Radio, Presse, Dorfzeitung, Bücher, Multimedia.</v>
          </cell>
        </row>
        <row r="61">
          <cell r="C61" t="str">
            <v>3321</v>
          </cell>
          <cell r="D61" t="str">
            <v>Antennen- und Kabelanlagen (Gemeindebetrieb)</v>
          </cell>
          <cell r="E61" t="str">
            <v>Bau-, Betriebs- und Unterhaltskosten von eigenen Gemeinschaftsantennenanlagen und Kabelanlagen für Radio und Fernsehen, Beteiligungskosten an gemeinsam betriebenen Anlagen 
[Kommunikationsnetzwerke/Glasfasernetze siehe Funktion 6401].</v>
          </cell>
        </row>
        <row r="62">
          <cell r="C62" t="str">
            <v>34</v>
          </cell>
          <cell r="D62" t="str">
            <v>Sport und Freizeit</v>
          </cell>
        </row>
        <row r="63">
          <cell r="C63" t="str">
            <v>3410</v>
          </cell>
          <cell r="D63" t="str">
            <v>Sport</v>
          </cell>
          <cell r="E63" t="str">
            <v>Bojenfelder, Bootshafen, Sportanlagen, Schwimm- und Hallenbäder, Eisbahnen, Saunabetriebe, Schwimm- und Turnkurse (ohne Schulsport), Jugend und Sport, allgemeine Sportanlässe, Vita-Parcours, Reitwege, Beiträge an Sport- und Schiessvereine 
[Sporteinrichtungen, die mit Institutionen des Bildungswesens verbunden sind siehe Funktion 2170].</v>
          </cell>
        </row>
        <row r="64">
          <cell r="C64" t="str">
            <v>3420</v>
          </cell>
          <cell r="D64" t="str">
            <v>Freizeit</v>
          </cell>
          <cell r="E64" t="str">
            <v>Grünzonen, Parkanlagen, Rasen- und Robinsonspielplätze, Wanderwege, Uferwege und Ufergestaltung, Stadtgärtnerei, Familiengärten, Campingplätze, Spielplätze, Ferienheime, Freizeitzentren 
[zoologische oder botanische Gärten, Aquarien, Waldlehrpfade und ähnliche Institutionen siehe Funktion 3290; Freizeiteinrichtungen, die mit Institutionen des Bildungswesens verbunden sind siehe Funktion 2170].</v>
          </cell>
        </row>
        <row r="65">
          <cell r="C65" t="str">
            <v>35</v>
          </cell>
          <cell r="D65" t="str">
            <v>Kirchen und religiöse Angelegenheiten</v>
          </cell>
        </row>
        <row r="66">
          <cell r="C66" t="str">
            <v>3500</v>
          </cell>
          <cell r="D66" t="str">
            <v>Kirchen und religiöse Angelegenheiten</v>
          </cell>
          <cell r="E66" t="str">
            <v>Verwaltung, Betrieb oder Unterstützung von Kirchen und religiösen Angelegenheiten.</v>
          </cell>
        </row>
        <row r="67">
          <cell r="C67" t="str">
            <v>4</v>
          </cell>
          <cell r="D67" t="str">
            <v>GESUNDHEIT</v>
          </cell>
        </row>
        <row r="68">
          <cell r="C68" t="str">
            <v>41</v>
          </cell>
          <cell r="D68" t="str">
            <v>Spitäler, Kranken- und Pflegeheime</v>
          </cell>
        </row>
        <row r="69">
          <cell r="C69" t="str">
            <v>4110</v>
          </cell>
          <cell r="D69" t="str">
            <v>Spitäler</v>
          </cell>
          <cell r="E69" t="str">
            <v>Bau, Betrieb, Unterhalt oder Unterstützung von Anstalten, die der stationären Behandlung akuter Krankheiten oder der stationären Durchführung von Massnahmen der medizinischen Rehabilitation dienen; Spitäler, Krankenhäuser.</v>
          </cell>
        </row>
        <row r="70">
          <cell r="C70" t="str">
            <v>4120</v>
          </cell>
          <cell r="D70" t="str">
            <v>Kranken-, Alters- und Pflegeheime</v>
          </cell>
          <cell r="E70" t="str">
            <v>Bau, Betrieb, Unterhalt oder Unterstützung von Institutionen mit 24-Stunden-Betrieb, in denen Personen zur stationären Behandlung oder Betreuung aufgenommen werden. Die Einweisung kann aus medizinischen und/oder sozialen Gründen erfolgen und ist in der Regel auf einen längerfristigen Zeitraum angelegt; Kranken- und Pflegeheime, Erholungsheime, Heilbäder, Altersheime, Alterssiedlungen, Bürgerheime, Alterswohnungen mit Pflegeangebot 
[Alterswohnungen, Alterssiedlungen ohne medizinische Betreuung und ohne Pflege siehe Funktion 5340].</v>
          </cell>
        </row>
        <row r="71">
          <cell r="C71" t="str">
            <v>4125</v>
          </cell>
          <cell r="D71" t="str">
            <v>Pflegefinanzierung Kranken-, Alters- und Pflegeheime</v>
          </cell>
          <cell r="E71" t="str">
            <v>Beiträge an Leistungen der Langzeitpflege sowie der Akut- und Übergangspflege.</v>
          </cell>
        </row>
        <row r="72">
          <cell r="C72" t="str">
            <v>4130</v>
          </cell>
          <cell r="D72" t="str">
            <v>Psychiatrische Kliniken</v>
          </cell>
          <cell r="E72" t="str">
            <v>Bau, Betrieb, Unterhalt oder Unterstützung von Spitäler oder Kliniken, welche sich auf den medizinischen Fachbereich der Psychiatrie spezialisiert haben; Psychiatrische Kliniken, Kinderpsychiatrie.</v>
          </cell>
        </row>
        <row r="73">
          <cell r="C73" t="str">
            <v>42</v>
          </cell>
          <cell r="D73" t="str">
            <v>Ambulante Krankenpflege</v>
          </cell>
        </row>
        <row r="74">
          <cell r="C74" t="str">
            <v>4210</v>
          </cell>
          <cell r="D74" t="str">
            <v>Ambulante Krankenpflege</v>
          </cell>
          <cell r="E74" t="str">
            <v>Spitalexterne Krankenpflege (Spitex), Krankenmobilien, Hauspflege, Hebammen, Heimpflege, Mahlzeitendienst, Mütter- und Väterberatung, Samaritervereine, Schweizerisches Rotes Kreuz.</v>
          </cell>
        </row>
        <row r="75">
          <cell r="C75" t="str">
            <v>4215</v>
          </cell>
          <cell r="D75" t="str">
            <v>Pflegefinanzierung ambulante Krankenpflege (Spitex)</v>
          </cell>
          <cell r="E75" t="str">
            <v>Beiträge an Pflegeleistungen der ambulanten Krankenpflege (Spitex), an nichtpflegerische Spitex-Leistungen sowie der Akut- und Übergangspflege.</v>
          </cell>
        </row>
        <row r="76">
          <cell r="C76" t="str">
            <v>4220</v>
          </cell>
          <cell r="D76" t="str">
            <v>Rettungsdienste</v>
          </cell>
          <cell r="E76" t="str">
            <v>Ambulanzen, Sanitätspolizei, Rettungsflugwacht, Seerettungsdienst, Krankentransporte.</v>
          </cell>
        </row>
        <row r="77">
          <cell r="C77" t="str">
            <v>43</v>
          </cell>
          <cell r="D77" t="str">
            <v>Gesundheitsprävention</v>
          </cell>
        </row>
        <row r="78">
          <cell r="C78" t="str">
            <v>4310</v>
          </cell>
          <cell r="D78" t="str">
            <v>Alkohol- und Drogenprävention</v>
          </cell>
          <cell r="E78" t="str">
            <v>Prophylaktische und therapeutische Massnahmen; Suchtprävention, Abstinentenvereine und -verbände, Alkohol- und Drogenprävention, Drogenstation, Entziehungsanstalten, therapeutische Wohngemeinschaften 
[Soziale Unterstützung von Alkohol- und Drogenabhängigen siehe Funktion 5720].</v>
          </cell>
        </row>
        <row r="79">
          <cell r="C79" t="str">
            <v>4320</v>
          </cell>
          <cell r="D79" t="str">
            <v>Krankheitsbekämpfung, übrige</v>
          </cell>
          <cell r="E79" t="str">
            <v>Krankheitsbekämpfung, Epidemiologie, Impfungen, Schirmbildaktionen, Beitragsleistungen an Institutionen wie Rheumaliga, Krebsliga usw.</v>
          </cell>
        </row>
        <row r="80">
          <cell r="C80" t="str">
            <v>4330</v>
          </cell>
          <cell r="D80" t="str">
            <v>Schulgesundheitsdienst</v>
          </cell>
          <cell r="E80" t="str">
            <v>Ärztliche Untersuchungen von Schulkindern, Schularzt, Schulzahnarzt, Schulapotheke, Schulhygiene, Dentalhygiene, Schulzahnklinik.</v>
          </cell>
        </row>
        <row r="81">
          <cell r="C81" t="str">
            <v>4340</v>
          </cell>
          <cell r="D81" t="str">
            <v>Lebensmittelkontrolle</v>
          </cell>
          <cell r="E81" t="str">
            <v>Fleischschau, Pilzkontrolle, Lebensmittel- und Trinkwasseruntersuchungen, Lebensmittelinspektor.</v>
          </cell>
        </row>
        <row r="82">
          <cell r="C82" t="str">
            <v>49</v>
          </cell>
          <cell r="D82" t="str">
            <v>Gesundheitswesen, Übriges</v>
          </cell>
        </row>
        <row r="83">
          <cell r="C83" t="str">
            <v>4900</v>
          </cell>
          <cell r="D83" t="str">
            <v>Gesundheitswesen, übriges</v>
          </cell>
          <cell r="E83" t="str">
            <v>Desinfektionen, Hygienemassnahmen, Gesundheitskommission, Gesundheitsbehörde, Gesundheitsberatung, ärztlicher Notfalldienst.</v>
          </cell>
        </row>
        <row r="84">
          <cell r="C84" t="str">
            <v>5</v>
          </cell>
          <cell r="D84" t="str">
            <v>SOZIALE SICHERHEIT</v>
          </cell>
        </row>
        <row r="85">
          <cell r="C85" t="str">
            <v>51</v>
          </cell>
          <cell r="D85" t="str">
            <v>Krankheit und Unfall</v>
          </cell>
        </row>
        <row r="86">
          <cell r="C86" t="str">
            <v>5110</v>
          </cell>
          <cell r="D86" t="str">
            <v>Krankenversicherung</v>
          </cell>
          <cell r="E86" t="str">
            <v>Verwaltungsaufwand für die Prämienverbilligung der Krankenversicherung.</v>
          </cell>
        </row>
        <row r="87">
          <cell r="C87" t="str">
            <v>5120</v>
          </cell>
          <cell r="D87" t="str">
            <v>Prämienverbilligungen</v>
          </cell>
          <cell r="E87" t="str">
            <v>Beiträge zur Verbilligung von Prämien der obligatorischen Kranken- und Unfallversicherung; Krankenkassen-Prämienverbilligungen, Krankenkassenbeiträge für Bedürftige, Eingelöste Verlustscheine.</v>
          </cell>
        </row>
        <row r="88">
          <cell r="C88" t="str">
            <v>5130</v>
          </cell>
          <cell r="D88" t="str">
            <v>Unfallversicherungen</v>
          </cell>
          <cell r="E88" t="str">
            <v>Verwaltung, Betrieb oder Unterstützung gemäss Bundesgesetz vom 20. März 1981 über die Unfallversicherung (UVG) {ohne Arbeitgeberbeiträge}; Unfallversicherung.</v>
          </cell>
        </row>
        <row r="89">
          <cell r="C89" t="str">
            <v>52</v>
          </cell>
          <cell r="D89" t="str">
            <v>Invalidität</v>
          </cell>
        </row>
        <row r="90">
          <cell r="C90" t="str">
            <v>5220</v>
          </cell>
          <cell r="D90" t="str">
            <v>Ergänzungsleistungen IV</v>
          </cell>
          <cell r="E90" t="str">
            <v>Ergänzungsleistungen zur IV (ohne Krankenkassenprämien) 
[Ergänzungsleistungen zur AHV siehe Funktion 5320; Kantonalrechtliche Zuschüsse, kantonale Beihilfen zur IV und Gemeindezuschüsse zu kantonalen Beihilfen siehe Funktion 5710].</v>
          </cell>
        </row>
        <row r="91">
          <cell r="C91" t="str">
            <v>5230</v>
          </cell>
          <cell r="D91" t="str">
            <v>Invalidenheime</v>
          </cell>
          <cell r="E91" t="str">
            <v>Bau, Betrieb, Unterhalt oder Unterstützung von Einrichtungen für die Unterbringung, Beschäftigung, Betreuung und Förderung von invaliden Menschen; Invalidenheime, Eingliederungsstätten, geschützte Werkstätten, Beiträge an Blindenheime.</v>
          </cell>
        </row>
        <row r="92">
          <cell r="C92" t="str">
            <v>5240</v>
          </cell>
          <cell r="D92" t="str">
            <v>Leistungen an Invalide</v>
          </cell>
          <cell r="E92" t="str">
            <v>Leistungen an Invalide (soweit keine Zuordnung zu Funktionen 5220 und 5230 gegeben ist), Invalidenfürsorge, Beiträge an Vereinigungen von Invaliden, Cerebralgeschädigten, Gebrechlichen, Kinderlähmungskranken.</v>
          </cell>
        </row>
        <row r="93">
          <cell r="C93" t="str">
            <v>53</v>
          </cell>
          <cell r="D93" t="str">
            <v>Alter und Hinterlassene</v>
          </cell>
        </row>
        <row r="94">
          <cell r="C94" t="str">
            <v>5310</v>
          </cell>
          <cell r="D94" t="str">
            <v>Alters- und Hinterlassenenversicherung AHV</v>
          </cell>
          <cell r="E94" t="str">
            <v>AHV-Zweigstelle der Gemeinde, AHV-Beiträge der öffentlichen Hand (ohne Arbeitgeberbeiträge), AHV-Beiträge für Nichterwerbstätige.</v>
          </cell>
        </row>
        <row r="95">
          <cell r="C95" t="str">
            <v>5320</v>
          </cell>
          <cell r="D95" t="str">
            <v>Ergänzungsleistungen AHV</v>
          </cell>
          <cell r="E95" t="str">
            <v>Ergänzungsleistungen zur AHV (ohne Krankenkassenprämien) 
[Ergänzungsleistungen zur IV siehe Funktion 5220; Kantonalrechtliche Zuschüsse, kantonale Beihilfen zur AHV und Gemeindezuschüsse zu kantonalen Beihilfen siehe Funktion 5710].</v>
          </cell>
        </row>
        <row r="96">
          <cell r="C96" t="str">
            <v>5330</v>
          </cell>
          <cell r="D96" t="str">
            <v>Leistungen an Pensionierte</v>
          </cell>
          <cell r="E96" t="str">
            <v>Ruhegehälter, Pensionsleistungen, Überbrückungsrenten, Teuerungszulagen für Pensionierte.</v>
          </cell>
        </row>
        <row r="97">
          <cell r="C97" t="str">
            <v>5340</v>
          </cell>
          <cell r="D97" t="str">
            <v>Wohnen im Alter (ohne Pflege)</v>
          </cell>
          <cell r="E97" t="str">
            <v>Altersheime, Altersresidenzen, Alterswohnungen, Alterssiedlungen (ohne medizinische Betreuung und ohne Pflege) 
[Pflegeheime und Altersheime mit Pflege siehe Funktion 4120].</v>
          </cell>
        </row>
        <row r="98">
          <cell r="C98" t="str">
            <v>5350</v>
          </cell>
          <cell r="D98" t="str">
            <v>Leistungen an das Alter</v>
          </cell>
          <cell r="E98" t="str">
            <v>Dienstleistungen und Beiträge für das Alter (soweit keine Zuordnung zu Funktionen 5310 bis 5340 gegeben ist), Altersfürsorge, Hinterlassenenfürsorge, Stiftung für das Alter, Pro Senectute usw.</v>
          </cell>
        </row>
        <row r="99">
          <cell r="C99" t="str">
            <v>54</v>
          </cell>
          <cell r="D99" t="str">
            <v>Familie und Jugend</v>
          </cell>
        </row>
        <row r="100">
          <cell r="C100" t="str">
            <v>5430</v>
          </cell>
          <cell r="D100" t="str">
            <v>Alimentenbevorschussung und -inkasso</v>
          </cell>
          <cell r="E100" t="str">
            <v>Alimentenbevorschussungen, Alimenteninkasso.</v>
          </cell>
        </row>
        <row r="101">
          <cell r="C101" t="str">
            <v>5440</v>
          </cell>
          <cell r="D101" t="str">
            <v>Jugendschutz</v>
          </cell>
          <cell r="E101" t="str">
            <v>Jugendämter, Jugendsekretariate, Jugendfürsorge, Jugendarbeit, Jugendlokale, Pro Juventute, Beitragsleistungen an solche Institutionen
[Schulsozialarbeit siehe Funktion 2192].</v>
          </cell>
        </row>
        <row r="102">
          <cell r="C102" t="str">
            <v>5441</v>
          </cell>
          <cell r="D102" t="str">
            <v>Kinder- und Jugendheime</v>
          </cell>
          <cell r="E102" t="str">
            <v>Kinder- und Jugendheime, Erziehungsheime, Bau, Betrieb und Unterhalt von gemeindeeigenen Heimen sowie Beitragsleistungen an solche.</v>
          </cell>
        </row>
        <row r="103">
          <cell r="C103" t="str">
            <v>5450</v>
          </cell>
          <cell r="D103" t="str">
            <v>Leistungen an Familien</v>
          </cell>
          <cell r="E103" t="str">
            <v>Eheberatung, Familienberatung, Familienschutz, Familienhilfe.</v>
          </cell>
        </row>
        <row r="104">
          <cell r="C104" t="str">
            <v>5451</v>
          </cell>
          <cell r="D104" t="str">
            <v>Kinderkrippen und Kinderhorte</v>
          </cell>
          <cell r="E104" t="str">
            <v>Professionell geführte Betreuungseinrichtungen für Kinder, Beitragsleistungen an solche Institutionen; Spielgruppen 
[Tagesbetreuung, die mit dem Bereich Bildung verbunden ist, siehe Funktion 2180].</v>
          </cell>
        </row>
        <row r="105">
          <cell r="C105" t="str">
            <v>55</v>
          </cell>
          <cell r="D105" t="str">
            <v>Arbeitslosigkeit</v>
          </cell>
        </row>
        <row r="106">
          <cell r="C106" t="str">
            <v>5520</v>
          </cell>
          <cell r="D106" t="str">
            <v>Leistungen an Arbeitslose</v>
          </cell>
          <cell r="E106" t="str">
            <v>Individuelle Leistungen an Arbeitslose; Arbeitslosenfürsorge, Arbeitslosenunterstützungen, Soziallöhne, Anschlusstaggelder.</v>
          </cell>
        </row>
        <row r="107">
          <cell r="C107" t="str">
            <v>5590</v>
          </cell>
          <cell r="D107" t="str">
            <v>Arbeitslosigkeit, Übriges</v>
          </cell>
          <cell r="E107" t="str">
            <v>Verwaltung und Dienstleistungen im Bereich der Arbeitslosigkeit nicht anderweitig genannt; Arbeitsämter, regionale Arbeitsvermittlungszentren, Arbeitsbeschaffung, Arbeitsvermittlung, arbeitsmarktliche Massnahmen, Integrations- und Arbeitsprogramme für Arbeitslose und Ausgesteuerte.</v>
          </cell>
        </row>
        <row r="108">
          <cell r="C108" t="str">
            <v>56</v>
          </cell>
          <cell r="D108" t="str">
            <v>Sozialer Wohnungsbau</v>
          </cell>
        </row>
        <row r="109">
          <cell r="C109" t="str">
            <v>5600</v>
          </cell>
          <cell r="D109" t="str">
            <v>Sozialer Wohnungsbau</v>
          </cell>
          <cell r="E109" t="str">
            <v>Verwaltung, Bau, Unterhalt und Betrieb von Sozialwohnungen; Unterstützungen in Form von Leistungen wie z.B. Mietzinszuschüsse, Wohnungsfürsorge 
[Wohnbauförderung siehe Funktion 7900].</v>
          </cell>
        </row>
        <row r="110">
          <cell r="C110" t="str">
            <v>57</v>
          </cell>
          <cell r="D110" t="str">
            <v>Sozialhilfe und Asylwesen</v>
          </cell>
        </row>
        <row r="111">
          <cell r="C111" t="str">
            <v>5710</v>
          </cell>
          <cell r="D111" t="str">
            <v>Beihilfen/Zuschüsse</v>
          </cell>
          <cell r="E111" t="str">
            <v>Kantonale Beihilfen zu AHV/IV, kantonal-rechtliche Zuschüsse, Altersbeihilfen, Gemeindezuschüsse zu den kantonalen Beihilfen (ohne Krankenkassenprämien)
[Ergänzungsleistungen zur IV siehe Funktion 5220; Ergänzungsleistungen zur AHV siehe Funktion 5320].</v>
          </cell>
        </row>
        <row r="112">
          <cell r="C112" t="str">
            <v>5720</v>
          </cell>
          <cell r="D112" t="str">
            <v>Gesetzliche wirtschaftliche Hilfe</v>
          </cell>
          <cell r="E112" t="str">
            <v>Unterstützung gemäss kantonaler Sozialhilfegesetzgebung: wirtschaftliche Hilfe an Kantonsbürger, an übrige Schweizerbürger sowie an Ausländer (ohne Unterstützungsleistungen nach Asylfürsorgeverordnung und Nothilfeverordnung).</v>
          </cell>
        </row>
        <row r="113">
          <cell r="C113" t="str">
            <v>5721</v>
          </cell>
          <cell r="D113" t="str">
            <v>Freiwillige wirtschaftliche Hilfe</v>
          </cell>
          <cell r="E113" t="str">
            <v>Freiwillige wirtschaftliche Hilfe (kein Staatsbeitrag, kein Kostenersatz).</v>
          </cell>
        </row>
        <row r="114">
          <cell r="C114" t="str">
            <v>5730</v>
          </cell>
          <cell r="D114" t="str">
            <v>Asylwesen</v>
          </cell>
          <cell r="E114" t="str">
            <v>Dienstleistungen oder Unterstützung im Bereich des Asylwesens; Asylbewerberbetreuung, Integrationsförderung Asylbewerber, Besoldung an Betreuer, Miete von Unterkünften, Beiträge an Asylbewerber, Rückführungskosten.</v>
          </cell>
        </row>
        <row r="115">
          <cell r="C115" t="str">
            <v>5790</v>
          </cell>
          <cell r="D115" t="str">
            <v>Fürsorge, Übriges</v>
          </cell>
          <cell r="E115" t="str">
            <v>Aufgaben im Bereich Fürsorge, die keiner spezifischen Funktion zugeordnet werden können; Fürsorgebehörde, Fürsorgekommission, Fürsorgesekretariat, Sozialdienst, Sozialkommission, gemeinnützige Gesellschaften, Verbilligungsaktionen, Winterhilfe, Integrationsförderung.</v>
          </cell>
        </row>
        <row r="116">
          <cell r="C116" t="str">
            <v>59</v>
          </cell>
          <cell r="D116" t="str">
            <v>Soziale Wohlfahrt, Übriges</v>
          </cell>
        </row>
        <row r="117">
          <cell r="C117" t="str">
            <v>5920</v>
          </cell>
          <cell r="D117" t="str">
            <v>Hilfsaktionen im Inland</v>
          </cell>
          <cell r="E117" t="str">
            <v>Leistungen mit Hilfscharakter, Patenschaft für bedrängte Gemeinden im Inland; freiwillige Hilfeleistungen für andere Kantone und Gemeinden, Patenschaften für andere Gemeinden, Hilfsaktionen im Inland.</v>
          </cell>
        </row>
        <row r="118">
          <cell r="C118" t="str">
            <v>5930</v>
          </cell>
          <cell r="D118" t="str">
            <v>Hilfsaktionen im Ausland</v>
          </cell>
          <cell r="E118" t="str">
            <v>Beiträge an gemeinnützige, im Ausland tätige Institutionen (Caritas, HEKS, IKRK, etc.); Beiträge für Entwicklungshilfe, humanitäre Auslandhilfe, Hilfsaktionen im Ausland.</v>
          </cell>
        </row>
        <row r="119">
          <cell r="C119" t="str">
            <v>6</v>
          </cell>
          <cell r="D119" t="str">
            <v>VERKEHR UND NACHRICHTENÜBERMITTLUNG</v>
          </cell>
        </row>
        <row r="120">
          <cell r="C120" t="str">
            <v>61</v>
          </cell>
          <cell r="D120" t="str">
            <v>Strassenverkehr</v>
          </cell>
        </row>
        <row r="121">
          <cell r="C121" t="str">
            <v>6110</v>
          </cell>
          <cell r="D121" t="str">
            <v>Nationalstrassen</v>
          </cell>
          <cell r="E121" t="str">
            <v>Verwaltung, Dienstleistungen, Betrieb, Bau, Unterhalt im Zusammenhang mit dem Nationalstrassennetz 
[Verkehrssicherheit siehe Funktion 1120].</v>
          </cell>
        </row>
        <row r="122">
          <cell r="C122" t="str">
            <v>6120</v>
          </cell>
          <cell r="D122" t="str">
            <v>Hauptstrassen nach Bundesrecht</v>
          </cell>
          <cell r="E122" t="str">
            <v>Verwaltung, Dienstleistungen, Betrieb, Bau, Unterhalt im Zusammenhang mit dem Hauptstrassennetz gemäss Bundesgesetz vom 22. März 1985 über die Verwendung der zweckgebundenen Mineralölsteuer (MinVG) 
[Verkehrssicherheit siehe Funktion 1120].</v>
          </cell>
        </row>
        <row r="123">
          <cell r="C123" t="str">
            <v>6130</v>
          </cell>
          <cell r="D123" t="str">
            <v>Kantonsstrassen, übrige</v>
          </cell>
          <cell r="E123" t="str">
            <v>Verwaltung, Dienstleistungen, Betrieb, Bau, Unterhalt im Zusammenhang mit den Kantonsstrassen, die nicht zur Funktion 6120 gehören 
[Verkehrssicherheit siehe Funktion 1120].</v>
          </cell>
        </row>
        <row r="124">
          <cell r="C124" t="str">
            <v>6150</v>
          </cell>
          <cell r="D124" t="str">
            <v>Gemeindestrassen</v>
          </cell>
          <cell r="E124" t="str">
            <v>Verwaltung, Dienstleistungen, Betrieb, Bau, Unterhalt im Zusammenhang mit den Gemeindestrassen; Gemeindestrassen, Fussgängeranlagen, Radwege, Verkehrseinrichtungen, Strassenbeleuchtungen, Parkhäuser, Parkplätze, Park an Ride, Parkuhren, Pflasterungen, Rabatten, Schneeräumung, Signalisierung, Strassenschmuck, Weihnachtsbeleuchtung, Beflaggung, Hausnummerierung, Hundetoiletten, Robidog, Hundeversäuberungsplätze 
[Verkehrssicherheit siehe Funktion 1120].</v>
          </cell>
        </row>
        <row r="125">
          <cell r="C125" t="str">
            <v>6180</v>
          </cell>
          <cell r="D125" t="str">
            <v>Privatstrassen</v>
          </cell>
          <cell r="E125" t="str">
            <v>Privatstrassen, soweit sie nicht nur der Land- und Forstwirtschaft dienen.</v>
          </cell>
        </row>
        <row r="126">
          <cell r="C126" t="str">
            <v>6190</v>
          </cell>
          <cell r="D126" t="str">
            <v>Strassen, Übriges</v>
          </cell>
          <cell r="E126" t="str">
            <v>Verwaltung, Dienstleistungen, Betrieb, Bau, Unterhalt im Zusammenhang mit Strassen, die nicht zu den Funktionen 6110 bis 6180 gehören; Werkhof (wenn nicht anderweitig zuteilbar), Stand-/Durchgangsplätze für Fahrende.</v>
          </cell>
        </row>
        <row r="127">
          <cell r="C127" t="str">
            <v>62</v>
          </cell>
          <cell r="D127" t="str">
            <v>Öffentlicher Verkehr</v>
          </cell>
        </row>
        <row r="128">
          <cell r="C128" t="str">
            <v>6210</v>
          </cell>
          <cell r="D128" t="str">
            <v>Öffentliche Verkehrsinfrastruktur</v>
          </cell>
          <cell r="E128" t="str">
            <v>Infrastruktur für den öffentlichen Verkehr (Bau, Unterhalt, Beschaffungen); Bahninfrastruktur, Beiträge an Bahnhofbauten und Bahnlinien, Privatbahnlinien, Bushaltestellen
[Betriebskosten und Betriebsbeiträge der öffentlichen Transportunternehmen siehe Funktion 6220].</v>
          </cell>
        </row>
        <row r="129">
          <cell r="C129" t="str">
            <v>6220</v>
          </cell>
          <cell r="D129" t="str">
            <v>Regional- und Agglomerationsverkehr</v>
          </cell>
          <cell r="E129" t="str">
            <v>Betriebsbeiträge an die SBB und konzessionierte Transportunternehmen im Regionalverkehr, Beiträge an den Nahverkehr und Verkehrsleistungen innerhalb von Agglomerationen (z.B. Tarifverbund); regionale Transportanstalten des allgemeinen Verkehrs, Zürcher Verkehrsverbund, Privatbahndefizitdeckung, Ortsverkehr, Ortsbus, Städtische Verkehrsbetriebe
[Infrastruktur siehe Funktion 6210].</v>
          </cell>
        </row>
        <row r="130">
          <cell r="C130" t="str">
            <v>6290</v>
          </cell>
          <cell r="D130" t="str">
            <v>Öffentlicher Verkehr, Übriges</v>
          </cell>
          <cell r="E130" t="str">
            <v>Aufgaben und Beiträge im Bereich des öffentlichen Verkehrs (62), die keiner spezifischen Funktion zugeordnet werden können; Taxi, Tageskarten SBB.</v>
          </cell>
        </row>
        <row r="131">
          <cell r="C131" t="str">
            <v>63</v>
          </cell>
          <cell r="D131" t="str">
            <v>Verkehr, Übriges</v>
          </cell>
        </row>
        <row r="132">
          <cell r="C132" t="str">
            <v>6310</v>
          </cell>
          <cell r="D132" t="str">
            <v>Schifffahrt</v>
          </cell>
          <cell r="E132" t="str">
            <v>Verwaltung oder Unterstützung von Angelegenheiten betreffend Betrieb, Nutzung, Errichtung und Instandhaltung von Schifffahrtsnetzen; Hafenanlagen, Schifffahrt, Beiträge an Schifffahrtsgesellschaften, Anteil Schiffssteuern.</v>
          </cell>
        </row>
        <row r="133">
          <cell r="C133" t="str">
            <v>6320</v>
          </cell>
          <cell r="D133" t="str">
            <v>Luft- und Raumfahrt</v>
          </cell>
          <cell r="E133" t="str">
            <v>Aufsicht und Erlassung von Vorschriften, Verwaltung oder Unterstützung von Angelegenheiten betreffend Betrieb, Nutzung von Luftverkehrsnetzen und -einrichtungen; Flughafen, Luftfahrt, Luftfahrtsicherheit, Luftfahrtentwicklung.</v>
          </cell>
        </row>
        <row r="134">
          <cell r="C134" t="str">
            <v>6330</v>
          </cell>
          <cell r="D134" t="str">
            <v>Sonstige Transportsysteme</v>
          </cell>
          <cell r="E134" t="str">
            <v>Verwaltung oder Unterstützung von Angelegenheiten betreffend Betrieb, Gebrauch, Errichtung und Instandhaltung von anderen Beförderungssystemen; Bergbahnen, Sesselbahnen, Skilifte, Luftseilbahnen.</v>
          </cell>
        </row>
        <row r="135">
          <cell r="C135" t="str">
            <v>6340</v>
          </cell>
          <cell r="D135" t="str">
            <v>Verkehrsplanung allgemein</v>
          </cell>
          <cell r="E135" t="str">
            <v>Übrige Aufgaben, die nicht einer bestimmten Funktion im Bereich des Verkehrs zugeordnet werden können; Verkehrsplanung allgemein, Gesamtverkehrsplanung.</v>
          </cell>
        </row>
        <row r="136">
          <cell r="C136" t="str">
            <v>64</v>
          </cell>
          <cell r="D136" t="str">
            <v>Nachrichtenübermittlung</v>
          </cell>
        </row>
        <row r="137">
          <cell r="C137" t="str">
            <v>6400</v>
          </cell>
          <cell r="D137" t="str">
            <v>Nachrichtenübermittlung</v>
          </cell>
          <cell r="E137" t="str">
            <v>Verwaltung oder Unterstützung von Angelegenheiten betreffend Errichtung, Ausbau, Verbesserung, Betrieb und Instandhaltung von Nachrichtenübermittlungsnetzwerken (postalische, telefonische, telegrafische, drahtlose Übermittlungssysteme und durch Satelliten); Kommunikationsnetzwerke, Glasfasernetze, Nachrichtenübermittlung, Poststelle, Postdienstleistungen.</v>
          </cell>
        </row>
        <row r="138">
          <cell r="C138" t="str">
            <v>6401</v>
          </cell>
          <cell r="D138" t="str">
            <v>Kommunikationsnetzwerke/Glasfasernetze (Gemeindebetrieb)</v>
          </cell>
          <cell r="E138" t="str">
            <v>Bau-, Betriebs- und Unterhaltskosten von eigenen Kommunikationsnetzwerken bzw. Glasfasernetzen 
[Gemeinschaftsantennenanlagen für Radio und Fernsehen siehe Funktion 3321].</v>
          </cell>
        </row>
        <row r="139">
          <cell r="C139" t="str">
            <v>7</v>
          </cell>
          <cell r="D139" t="str">
            <v>UMWELTSCHUTZ UND RAUMORDNUNG</v>
          </cell>
        </row>
        <row r="140">
          <cell r="C140" t="str">
            <v>71</v>
          </cell>
          <cell r="D140" t="str">
            <v>Wasserversorgung</v>
          </cell>
        </row>
        <row r="141">
          <cell r="C141" t="str">
            <v>7100</v>
          </cell>
          <cell r="D141" t="str">
            <v>Wasserversorgung (allgemein)</v>
          </cell>
          <cell r="E141" t="str">
            <v>Öffentliche Brunnen.</v>
          </cell>
        </row>
        <row r="142">
          <cell r="C142" t="str">
            <v>7101</v>
          </cell>
          <cell r="D142" t="str">
            <v>Wasserwerk (Gemeindebetrieb)</v>
          </cell>
          <cell r="E142" t="str">
            <v>Bau-, Betriebs- und Unterhaltskosten von eigenen Wasserversorgungsanlagen, Beteiligungskosten an gemeinsam betriebenen Anlagen, Hydranten (wenn nicht Funktion 150x zugeordnet).</v>
          </cell>
        </row>
        <row r="143">
          <cell r="C143" t="str">
            <v>72</v>
          </cell>
          <cell r="D143" t="str">
            <v>Abwasserbeseitigung</v>
          </cell>
        </row>
        <row r="144">
          <cell r="C144" t="str">
            <v>7200</v>
          </cell>
          <cell r="D144" t="str">
            <v>Abwasserbeseitigung (allgemein)</v>
          </cell>
          <cell r="E144" t="str">
            <v>Gewässerschutz, öffentliche Toiletten 
[Gewässerverbauungen siehe Funktion 7410].</v>
          </cell>
        </row>
        <row r="145">
          <cell r="C145" t="str">
            <v>7201</v>
          </cell>
          <cell r="D145" t="str">
            <v>Abwasserbeseitigung (Gemeindebetrieb)</v>
          </cell>
          <cell r="E145" t="str">
            <v>Bau-, Betriebs- und Unterhaltskosten von Abwasseranlagen, Kläranlagen, Abwasserleitungen, Kanalisationen, Abwasserpumpstationen, Kostenanteile an Abwasserbeseitigungsanlagen.</v>
          </cell>
        </row>
        <row r="146">
          <cell r="C146" t="str">
            <v>7202</v>
          </cell>
          <cell r="D146" t="str">
            <v>Kläranlagen (Gemeindebetrieb)</v>
          </cell>
          <cell r="E146" t="str">
            <v>Bau-, Betriebs- und Unterhaltskosten einer eigenen Kläranlage, Abwasserreinigungsanlage.</v>
          </cell>
        </row>
        <row r="147">
          <cell r="C147" t="str">
            <v>73</v>
          </cell>
          <cell r="D147" t="str">
            <v>Abfallwirtschaft</v>
          </cell>
        </row>
        <row r="148">
          <cell r="C148" t="str">
            <v>7300</v>
          </cell>
          <cell r="D148" t="str">
            <v>Abfallwirtschaft (allgemein)</v>
          </cell>
          <cell r="E148" t="str">
            <v>Konfiskatvernichtung, Tierkörperbeseitigung, Kadaververbrennung.</v>
          </cell>
        </row>
        <row r="149">
          <cell r="C149" t="str">
            <v>7301</v>
          </cell>
          <cell r="D149" t="str">
            <v>Abfallwirtschaft (Gemeindebetrieb)</v>
          </cell>
          <cell r="E149" t="str">
            <v>Kehrichtabfuhr, Deponien, Glas- und Sperrgutabfuhr, Separatabfuhr, Altöl und Alteisen, Bauschutt usw., Kostenanteile an gemeinsam betriebene Anlagen.</v>
          </cell>
        </row>
        <row r="150">
          <cell r="C150" t="str">
            <v>7302</v>
          </cell>
          <cell r="D150" t="str">
            <v>Kehrichtverbrennungsanlagen (Betrieb)</v>
          </cell>
          <cell r="E150" t="str">
            <v>Bau-, Betriebs- und Unterhaltskosten von Kehrichtverbrennungsanlagen.</v>
          </cell>
        </row>
        <row r="151">
          <cell r="C151" t="str">
            <v>74</v>
          </cell>
          <cell r="D151" t="str">
            <v>Verbauungen</v>
          </cell>
        </row>
        <row r="152">
          <cell r="C152" t="str">
            <v>7410</v>
          </cell>
          <cell r="D152" t="str">
            <v>Gewässerverbauungen</v>
          </cell>
          <cell r="E152" t="str">
            <v>Betrieb, Errichtung, Instandhaltung oder Ausbau von Gewässerverbauungen; Unterhalt der öffentlichen Gewässer, Gewässerverbauungen, Gewässerkorrektionen, Schwellenwesen, Seeregulierung.</v>
          </cell>
        </row>
        <row r="153">
          <cell r="C153" t="str">
            <v>7420</v>
          </cell>
          <cell r="D153" t="str">
            <v>Schutzverbauungen, übrige</v>
          </cell>
          <cell r="E153" t="str">
            <v>Unterstützung für Betrieb, Errichtung, Instandhaltung oder Ausbau von Verbauungen zum Schutz von Lawinen, Steinschlag, Murgängen usw., 
Aufforstungen zum Zwecke der Lawinenverbauungen; Lawinenschutz, Lawinenverbauungen, Murgangschutz, Steinschlagschutz.</v>
          </cell>
        </row>
        <row r="154">
          <cell r="C154" t="str">
            <v>75</v>
          </cell>
          <cell r="D154" t="str">
            <v>Arten- und Landschaftsschutz</v>
          </cell>
        </row>
        <row r="155">
          <cell r="C155" t="str">
            <v>7500</v>
          </cell>
          <cell r="D155" t="str">
            <v>Arten- und Landschaftsschutz</v>
          </cell>
          <cell r="E155" t="str">
            <v>Massnahmen und Aktivitäten, die auf den Schutz und die Wiederansiedlung von Tier- und Pflanzenarten, den Schutz und die Wiederherstellung von Ökosystemen und Lebensräumen sowie den Schutz und die Wiederherstellung von natürlichen und seminatürlichen Landschaften abzielen; Naturschutz, Landschaftsschutz, Schutzreservate, Ökozonen, Schutzmassnahmen, Artenschutz, Tier- und Vogelschutz, Weiher, Biotope, Biodiversität, Naturschutzvereine, Beiträge für Schutzobjekte.</v>
          </cell>
        </row>
        <row r="156">
          <cell r="C156" t="str">
            <v>76</v>
          </cell>
          <cell r="D156" t="str">
            <v>Bekämpfung von Umweltverschmutzung</v>
          </cell>
        </row>
        <row r="157">
          <cell r="C157" t="str">
            <v>7610</v>
          </cell>
          <cell r="D157" t="str">
            <v>Luftreinhaltung und Klimaschutz</v>
          </cell>
          <cell r="E157" t="str">
            <v>Massnahmen und Aktivitäten zur Verringerung von Luftemissionen oder von Luftschadstoffkonzentrationen sowie Massnahmen und Aktivitäten zur Bekämpfung der Emissionen von Treibhausgasen und Gasen, die sich nachteilig auf die stratosphärische Ozonschicht auswirken; Klimaschutz, Luftreinhaltung, Luftemissionen, Rauchgaskontrollen, Ölfeuerungskontrollen.</v>
          </cell>
        </row>
        <row r="158">
          <cell r="C158" t="str">
            <v>7690</v>
          </cell>
          <cell r="D158" t="str">
            <v>Übrige Bekämpfung von Umweltverschmutzung</v>
          </cell>
          <cell r="E158" t="str">
            <v>Massnahmen und Aktivitäten zum Schutz und zur Sanierung von Boden und Grundwasser, zum Lärm- und Erschütterungsschutz und zum Strahlenschutz; Bodenschutz, Altlastensanierung, Erschütterungsschutz, Grundwasser-schutz, Öltankkontrolle, Lärmschutz, Strahlenschutz, Energiesparaktionen, Energiesparmassnahmen, Energiespar- und -effizienzprogramme (Label Energiestadt) 
[Lärm- und Erschütterungsschutz der ausschliesslich dem Arbeitschutz dient siehe Funktion 8500].</v>
          </cell>
        </row>
        <row r="159">
          <cell r="C159" t="str">
            <v>77</v>
          </cell>
          <cell r="D159" t="str">
            <v>Übriger Umweltschutz</v>
          </cell>
        </row>
        <row r="160">
          <cell r="C160" t="str">
            <v>7710</v>
          </cell>
          <cell r="D160" t="str">
            <v>Friedhof und Bestattung</v>
          </cell>
          <cell r="E160" t="str">
            <v>Verwaltung, Aufsicht, Kontrolle, Bau, Unterhalt, Betrieb von Friedhöfen; Friedhöfe, Krematorien, Friedhofhallen, Bestattungswesen, Bestattungsamt, Friedhofkommission, Bestattungskosten, Unterhalt der Friedhofanlagen, Friedhofgärtnerei.</v>
          </cell>
        </row>
        <row r="161">
          <cell r="C161" t="str">
            <v>7719</v>
          </cell>
          <cell r="D161" t="str">
            <v>Regionale Friedhoforganisation</v>
          </cell>
          <cell r="E161" t="str">
            <v>Regionale Friedhoforganisationen (Anschlussverträge).</v>
          </cell>
        </row>
        <row r="162">
          <cell r="C162" t="str">
            <v>7790</v>
          </cell>
          <cell r="D162" t="str">
            <v>Umweltschutz, Übriges</v>
          </cell>
          <cell r="E162" t="str">
            <v>Angelegenheiten des Umweltschutzes, die nicht anderweitig zugeordnet werden können; Amt für Umwelt.</v>
          </cell>
        </row>
        <row r="163">
          <cell r="C163" t="str">
            <v>79</v>
          </cell>
          <cell r="D163" t="str">
            <v>Raumordnung</v>
          </cell>
        </row>
        <row r="164">
          <cell r="C164" t="str">
            <v>7900</v>
          </cell>
          <cell r="D164" t="str">
            <v>Raumordnung</v>
          </cell>
          <cell r="E164" t="str">
            <v>Verwaltung von Angelegenheiten der Raumplanung; Verwaltung von Bauordnungen, Flächennutzungsplänen und Bauvorschriften; Raumplanung, Raumordnung, Regionalplanung, Ortsplanung, Planungskommissionen, Planungsgutachten, Entwicklungskonzepte, Bauvorschriften, Massnahmenplan Naturgefahren, Wohnbauförderung ohne Berücksichtigung von Einkommenslimiten, Mehrwertabschöpfung 
[Sozialer Wohnungsbau siehe Funktion 5600].</v>
          </cell>
        </row>
        <row r="165">
          <cell r="C165" t="str">
            <v>7909</v>
          </cell>
          <cell r="D165" t="str">
            <v>Regionale Planungsgruppen</v>
          </cell>
          <cell r="E165" t="str">
            <v>Regionale Planungsgruppen (Anschlussverträge).</v>
          </cell>
        </row>
        <row r="166">
          <cell r="C166" t="str">
            <v>8</v>
          </cell>
          <cell r="D166" t="str">
            <v>VOLKSWIRTSCHAFT</v>
          </cell>
        </row>
        <row r="167">
          <cell r="C167" t="str">
            <v>81</v>
          </cell>
          <cell r="D167" t="str">
            <v>Landwirtschaft</v>
          </cell>
        </row>
        <row r="168">
          <cell r="C168" t="str">
            <v>8120</v>
          </cell>
          <cell r="D168" t="str">
            <v>Landwirtschaftliche Strukturverbesserungen</v>
          </cell>
          <cell r="E168" t="str">
            <v>Massnahmen zur Verbesserung der Lebens- und Wirtschaftsverhältnisse im ländlichen Raum, Unterstützung in Form von Investitionshilfen; landw. Strukturverbesserungen, Güterzusammenlegungen, Meliorationen, Flurwege, Bodenverbesserungen, Betriebsverbesserungen, landw. Betriebsberatung, landw. Betriebszählungen, landw. Hochbauten, landw. Maschinenanschaffungen, Investitionskredite.</v>
          </cell>
        </row>
        <row r="169">
          <cell r="C169" t="str">
            <v>8130</v>
          </cell>
          <cell r="D169" t="str">
            <v>Landwirtschaftliche Produktionsverbesserungen Vieh</v>
          </cell>
          <cell r="E169" t="str">
            <v>Verwaltung, Dienstleistungen oder Förderung im Bereich der Viehzuchtverbesserungen; Aufsicht und Kontrolle im Bereich der Tierhaltung und Tierseuchenbekämpfung; Veterinärwesen, Viehwirtschaft, Viehzucht, Viehgesundheitsdienst, Viehinspektionen, Viehausstellungen, Viehmärkte, Viehzählung, Milchkontrolle, Tierseuchenbekämpfung.</v>
          </cell>
        </row>
        <row r="170">
          <cell r="C170" t="str">
            <v>8140</v>
          </cell>
          <cell r="D170" t="str">
            <v>Landwirtschaftliche Produktionsverbesserungen Pflanzen</v>
          </cell>
          <cell r="E170" t="str">
            <v>Verwaltung, Dienstleistungen oder Förderung im Bereich des Pflanzenbaus; Aufsicht und Kontrolle im Bereich des Pflanzenbaus; Ackerbaustellen, Pflanzen-, Obst- und Rebbau, Bienenzucht, Boden- und Düngeberatung, Pflanzenschutz, Schädlingsbekämpfung (Feuerbrand).</v>
          </cell>
        </row>
        <row r="171">
          <cell r="C171" t="str">
            <v>8180</v>
          </cell>
          <cell r="D171" t="str">
            <v>Alpwirtschaft</v>
          </cell>
          <cell r="E171" t="str">
            <v>Betrieb, Bau und Unterhalt von Alpwirtschaft im Verwaltungsvermögen; Bewirtschaftung der Alpen.</v>
          </cell>
        </row>
        <row r="172">
          <cell r="C172" t="str">
            <v>82</v>
          </cell>
          <cell r="D172" t="str">
            <v>Forstwirtschaft</v>
          </cell>
        </row>
        <row r="173">
          <cell r="C173" t="str">
            <v>8200</v>
          </cell>
          <cell r="D173" t="str">
            <v>Forstwirtschaft, Hauptbetrieb</v>
          </cell>
          <cell r="E173" t="str">
            <v>Forstkommission, Försterbesoldung, allgemeine Verwaltungskosten; Sammeldienststelle für die Besoldungs- und Verwaltungskosten; Waldbewirtschaftung, Forstpflegemassnahmen, Bekämpfung von Waldkrankheiten, Wildschadenverhütung; Verkauf von Holz; Forstwirtschaftliche Investitionen (Daueranlagen) wie Strassen- und Wegebauten, Aufforstungen, Verbauungen [Schutzverbauungen siehe Funktion 7420], Entwässerungen, Waldzusammenlegungen usw.; Unterhalt des gesamten Waldstrassennetzes (Forststrassen und Forstwege) einschliesslich Erschliessungsanlagen; Unterhalt der Forstverbauungen und Entwässerungsanlagen; Christbäume, Kranz- und Deckäste, Rinden, Stockholz, Sämlinge, Pflanzen usw.</v>
          </cell>
        </row>
        <row r="174">
          <cell r="C174" t="str">
            <v>8204</v>
          </cell>
          <cell r="D174" t="str">
            <v>Forstliche Nebenbetriebe</v>
          </cell>
          <cell r="E174" t="str">
            <v>Pflanzgärten, Holzlager, Sägereibetriebe.</v>
          </cell>
        </row>
        <row r="175">
          <cell r="C175" t="str">
            <v>8205</v>
          </cell>
          <cell r="D175" t="str">
            <v>Gemeinwirtschaftliche Forstleistungen</v>
          </cell>
          <cell r="E175" t="str">
            <v>Bau und Unterhalt von Park- und Rastplatzanlagen im Wald, Wander- und Reitwegen, Waldhäusern, Forsthütten, Aussichtstürmen, Lehrpfaden.
Dienststelle für alle anfallenden Kosten aus Anlagen, die nicht der Forstwirtschaft, sondern der Allgemeinheit dienen, sofern ein eigener Betriebsplan geführt wird und die Aufwendungen der Forstrechnung zu belasten sind (siehe auch Funktionen 3290, 3410 und 3420).</v>
          </cell>
        </row>
        <row r="176">
          <cell r="C176" t="str">
            <v>83</v>
          </cell>
          <cell r="D176" t="str">
            <v>Jagd und Fischerei</v>
          </cell>
        </row>
        <row r="177">
          <cell r="C177" t="str">
            <v>8300</v>
          </cell>
          <cell r="D177" t="str">
            <v>Jagd und Fischerei</v>
          </cell>
          <cell r="E177" t="str">
            <v>Fischerei, Abschussprämien, Wildhut, Wildschadenverhütung, Anteil Jagdpachtzinsertrag.</v>
          </cell>
        </row>
        <row r="178">
          <cell r="C178" t="str">
            <v>84</v>
          </cell>
          <cell r="D178" t="str">
            <v>Tourismus</v>
          </cell>
        </row>
        <row r="179">
          <cell r="C179" t="str">
            <v>8400</v>
          </cell>
          <cell r="D179" t="str">
            <v>Tourismus</v>
          </cell>
          <cell r="E179" t="str">
            <v>Tourismus, Verkehrs- und Verschönerungsvereine, Werbeprospekte, Werbestempel, Kurvereine usw.</v>
          </cell>
        </row>
        <row r="180">
          <cell r="C180" t="str">
            <v>85</v>
          </cell>
          <cell r="D180" t="str">
            <v>Industrie, Gewerbe, Handel</v>
          </cell>
        </row>
        <row r="181">
          <cell r="C181" t="str">
            <v>8500</v>
          </cell>
          <cell r="D181" t="str">
            <v>Industrie, Gewerbe, Handel</v>
          </cell>
          <cell r="E181" t="str">
            <v>Beiträge im wirtschaftlichen Bereich, Wirtschaftsförderung, Standortförderung, Handelsförderung, Gewerbe, Handel, Gewerbeausstellungen, Lehrstellenförderung, Arbeitnehmerschutz, Konsumentenschutz, wirtschaftliche Landesversorgung, Pflichtlagerhaltung, Industriegeleise.</v>
          </cell>
        </row>
        <row r="182">
          <cell r="C182" t="str">
            <v>86</v>
          </cell>
          <cell r="D182" t="str">
            <v>Banken und Versicherungen</v>
          </cell>
        </row>
        <row r="183">
          <cell r="C183" t="str">
            <v>8600</v>
          </cell>
          <cell r="D183" t="str">
            <v>Banken und Versicherungen</v>
          </cell>
          <cell r="E183" t="str">
            <v>Gewinnbeteiligungen von Banken.</v>
          </cell>
        </row>
        <row r="184">
          <cell r="C184" t="str">
            <v>87</v>
          </cell>
          <cell r="D184" t="str">
            <v>Brennstoffe und Energie</v>
          </cell>
        </row>
        <row r="185">
          <cell r="C185" t="str">
            <v>8710</v>
          </cell>
          <cell r="D185" t="str">
            <v>Elektrizität (allgemein)</v>
          </cell>
          <cell r="E185" t="str">
            <v>Abgaben und Leistungen von Elektrizitätswerken, Ausgleichsvergütungen, Konzessionsgebühren.</v>
          </cell>
        </row>
        <row r="186">
          <cell r="C186" t="str">
            <v>8711</v>
          </cell>
          <cell r="D186" t="str">
            <v>Elektrizitätswerk - Elektrizitätsnetz (Gemeindebetrieb)</v>
          </cell>
          <cell r="E186" t="str">
            <v>Bau-, Betriebs- und Unterhaltskosten von eigenen Elektrizitätsnetzen (Durchleitungs- und Verteilnetz), Beteiligungskosten an gemeinsam betriebenen Elektrizitätsnetzen 
[Stromhandel und übrige Tätigkeitsbereiche siehe Funktion 8712].</v>
          </cell>
        </row>
        <row r="187">
          <cell r="C187" t="str">
            <v>8712</v>
          </cell>
          <cell r="D187" t="str">
            <v>Elektrizitätswerk - Stromhandel und Übriges (ohne Elektrizitätsnetz) (Gemeindebetrieb)</v>
          </cell>
          <cell r="E187" t="str">
            <v>Stromhandel und übrige Tätigkeitsbereiche (ohne Elektrizitätsnetz) von eigenen Elektrizitätswerken 
[Elektrizitätsnetz siehe Funktion 8711].</v>
          </cell>
        </row>
        <row r="188">
          <cell r="C188" t="str">
            <v>8720</v>
          </cell>
          <cell r="D188" t="str">
            <v>Erdöl und Gas (allgemein)</v>
          </cell>
          <cell r="E188" t="str">
            <v>Beteiligungserträge, Überschussanteil eigener Betriebe.</v>
          </cell>
        </row>
        <row r="189">
          <cell r="C189" t="str">
            <v>8721</v>
          </cell>
          <cell r="D189" t="str">
            <v>Gasversorgung (Gemeindebetrieb)</v>
          </cell>
          <cell r="E189" t="str">
            <v>Bau-, Betriebs- und Unterhaltskosten von eigenen Gasversorgungsbetrieben, Beteiligungskosten an gemeinsam betriebenen Gasversorgungen.</v>
          </cell>
        </row>
        <row r="190">
          <cell r="C190" t="str">
            <v>8730</v>
          </cell>
          <cell r="D190" t="str">
            <v>Nichtelektrische Energie (allgemein)</v>
          </cell>
          <cell r="E190" t="str">
            <v>Alternativenergien, geothermische Ressourcen.</v>
          </cell>
        </row>
        <row r="191">
          <cell r="C191" t="str">
            <v>8731</v>
          </cell>
          <cell r="D191" t="str">
            <v>Fernwärmebetrieb nichtelektrische Energie (Gemeindebetrieb)</v>
          </cell>
          <cell r="E191" t="str">
            <v>Bau-, Betriebs- und Unterhaltskosten von Fernheizwerken, Beteiligungskosten an gemeinsam betriebenen Werken 
[Holzschnitzelheizungen siehe Funktion 8791].</v>
          </cell>
        </row>
        <row r="192">
          <cell r="C192" t="str">
            <v>8790</v>
          </cell>
          <cell r="D192" t="str">
            <v>Energie, Übriges (allgemein)</v>
          </cell>
          <cell r="E192" t="str">
            <v>Brennstoffe wie Alkohol, Holz und Holzabfälle, ausgepresstes Zuckerrohr und andere, kommerziell nicht verwertete Brennstoffe; Brennstoffe n.a.g., übrige Energie.</v>
          </cell>
        </row>
        <row r="193">
          <cell r="C193" t="str">
            <v>8791</v>
          </cell>
          <cell r="D193" t="str">
            <v>Fernwärmebetrieb Energie, Übriges (Gemeindebetrieb)</v>
          </cell>
          <cell r="E193" t="str">
            <v>Bau-, Betriebs- und Unterhaltskosten von Fernheizwerken, Beteiligungskosten an gemeinsam betriebenen Werken; Holzschnitzelheizungen 
[Fernwärmebetriebe nichtelektrische Energie siehe Funktion 8731].</v>
          </cell>
        </row>
        <row r="194">
          <cell r="C194" t="str">
            <v>89</v>
          </cell>
          <cell r="D194" t="str">
            <v>Sonstige gewerbliche Betriebe</v>
          </cell>
        </row>
        <row r="195">
          <cell r="C195" t="str">
            <v>8900</v>
          </cell>
          <cell r="D195" t="str">
            <v>Sonstige gewerbliche Betriebe</v>
          </cell>
          <cell r="E195" t="str">
            <v>Angelegenheiten der Volkswirtschaft, die nicht anderweitig zugeordnet werden können; Kiesgrubenbetriebe, Grastrocknungsanlagen, Dörrbetriebe, Tiefkühlanlagen, Schlachthöfe.</v>
          </cell>
        </row>
        <row r="196">
          <cell r="C196" t="str">
            <v>9</v>
          </cell>
          <cell r="D196" t="str">
            <v>FINANZEN UND STEUERN</v>
          </cell>
        </row>
        <row r="197">
          <cell r="C197" t="str">
            <v>91</v>
          </cell>
          <cell r="D197" t="str">
            <v>Steuern</v>
          </cell>
        </row>
        <row r="198">
          <cell r="C198" t="str">
            <v>9100</v>
          </cell>
          <cell r="D198" t="str">
            <v>Allgemeine Gemeindesteuern</v>
          </cell>
          <cell r="E198" t="str">
            <v>Einkommens- und Vermögenssteuern, Gewinn- und Kapitalsteuern, Nachsteuern, Quellensteuern, Steuerausscheidungen, pauschale Steueranrechnung, Personalsteuern.</v>
          </cell>
        </row>
        <row r="199">
          <cell r="C199" t="str">
            <v>9101</v>
          </cell>
          <cell r="D199" t="str">
            <v>Sondersteuern</v>
          </cell>
          <cell r="E199" t="str">
            <v>Grundsteuern, Grundstückgewinnsteuern, Handänderungssteuern, Hundesteuern
[Mehrwertabschöpfung siehe Funktion 7900].</v>
          </cell>
        </row>
        <row r="200">
          <cell r="C200" t="str">
            <v>93</v>
          </cell>
          <cell r="D200" t="str">
            <v>Finanz- und Lastenausgleich</v>
          </cell>
        </row>
        <row r="201">
          <cell r="C201" t="str">
            <v>9300</v>
          </cell>
          <cell r="D201" t="str">
            <v>Finanz- und Lastenausgleich</v>
          </cell>
          <cell r="E201" t="str">
            <v>Ausgleich der finanziellen Leistungsfähigkeit.
Die Aufteilung auf die verschiedenen Arten des Finanz- und Lastenausgleichs erfolgt nach dem Kontenplan.</v>
          </cell>
        </row>
        <row r="202">
          <cell r="C202" t="str">
            <v>95</v>
          </cell>
          <cell r="D202" t="str">
            <v>Ertragsanteile, übrige</v>
          </cell>
        </row>
        <row r="203">
          <cell r="C203" t="str">
            <v>9500</v>
          </cell>
          <cell r="D203" t="str">
            <v>Ertragsanteile, übrige, ohne Zweckbindung</v>
          </cell>
          <cell r="E203" t="str">
            <v>Anteile der Gemeinden an kantonalen Einnahmen, die nicht zweckgebunden sind; Gemeindeanteile an kantonalen Steuern, an Regalien und Patenten und an kantonalen Gebühren, Wasserrechtszinsen, Wasserrechtskonzessionen.</v>
          </cell>
        </row>
        <row r="204">
          <cell r="C204" t="str">
            <v>96</v>
          </cell>
          <cell r="D204" t="str">
            <v>Vermögens- und Schuldenverwaltung</v>
          </cell>
        </row>
        <row r="205">
          <cell r="C205" t="str">
            <v>9610</v>
          </cell>
          <cell r="D205" t="str">
            <v>Zinsen</v>
          </cell>
          <cell r="E205" t="str">
            <v>Kapitalzinsen, Aktivzinsen, Passivzinsen, Verzugs- und Vergütungszinsen (umfasst nicht Miet- und Pachtzinsen auf Liegenschaften).</v>
          </cell>
        </row>
        <row r="206">
          <cell r="C206" t="str">
            <v>9620</v>
          </cell>
          <cell r="D206" t="str">
            <v>Emissionskosten</v>
          </cell>
          <cell r="E206" t="str">
            <v>Kommissionen, Abgaben und Spesen auf Wertpapieren; Kommissionen und Gebühren bei Emissionen von Kassascheinen, Anleihen, Obligationen etc.</v>
          </cell>
        </row>
        <row r="207">
          <cell r="C207" t="str">
            <v>9630</v>
          </cell>
          <cell r="D207" t="str">
            <v>Liegenschaften des Finanzvermögens</v>
          </cell>
          <cell r="E207" t="str">
            <v>Bau- und Unterhaltskosten sowie Erträge aus Liegenschaften des Finanzvermögens, Liegenschaftsverwaltung, Gemeindealpen und Gutsbetriebe des Finanzvermögens 
[Alpwirtschaft im Verwaltungsvermögen siehe Funktion 8180].</v>
          </cell>
        </row>
        <row r="208">
          <cell r="C208" t="str">
            <v>9639</v>
          </cell>
          <cell r="D208" t="str">
            <v>Gewinne und Verluste sowie Wertberichtigungen auf Liegenschaften des Finanzvermögens</v>
          </cell>
          <cell r="E208" t="str">
            <v>Buchgewinne, Buchverluste und Wertberichtigungen auf Liegenschaften des Finanzvermögens 
[Mobilien und übrige Sachanlagen im Finanzvermögen siehe Funktion 9690].</v>
          </cell>
        </row>
        <row r="209">
          <cell r="C209" t="str">
            <v>9690</v>
          </cell>
          <cell r="D209" t="str">
            <v>Finanzvermögen, Übriges</v>
          </cell>
          <cell r="E209" t="str">
            <v>Finanzvermögen, die keiner bestimmten Funktion zugeordnet werden können; Buchgewinne, Buchverluste und Wertberichtigungen auf Finanzvermögen (ohne Liegenschaften FV), Kommissionen und Gebühren beim Einlösen von Coupons sowie bei Fälligkeit von Anleihen, Kommissionen und Abgaben von Handelsgeschäften, Agio, Disagio, Depotverwaltungsgebühren.</v>
          </cell>
        </row>
        <row r="210">
          <cell r="C210" t="str">
            <v>97</v>
          </cell>
          <cell r="D210" t="str">
            <v>Rückverteilungen</v>
          </cell>
        </row>
        <row r="211">
          <cell r="C211" t="str">
            <v>9710</v>
          </cell>
          <cell r="D211" t="str">
            <v>Rückverteilungen aus CO2-Abgabe</v>
          </cell>
          <cell r="E211" t="str">
            <v>Anteil aus der Rückverteilung der CO2-Abgabe.</v>
          </cell>
        </row>
        <row r="212">
          <cell r="C212" t="str">
            <v>99</v>
          </cell>
          <cell r="D212" t="str">
            <v>Nicht aufgeteilte Posten</v>
          </cell>
        </row>
        <row r="213">
          <cell r="C213" t="str">
            <v>9900</v>
          </cell>
          <cell r="D213" t="str">
            <v>Finanzpolitische Reserve, Einlagen und Entnahmen</v>
          </cell>
          <cell r="E213" t="str">
            <v>Einlagen in die finanzpolitische Reserve im Eigenkapital (gemäss § 123 Gemeindegesetz) und Entnahmen aus der Reserve.</v>
          </cell>
        </row>
        <row r="214">
          <cell r="C214" t="str">
            <v>9950</v>
          </cell>
          <cell r="D214" t="str">
            <v>Neutrale Aufwendungen und Erträge</v>
          </cell>
          <cell r="E214" t="str">
            <v>Zuwendungen von Dritten ohne Zweckbindung.</v>
          </cell>
        </row>
        <row r="215">
          <cell r="C215" t="str">
            <v>9951</v>
          </cell>
          <cell r="D215" t="str">
            <v>Zweckgebundene Zuwendungen</v>
          </cell>
          <cell r="E215" t="str">
            <v>Aufwendungen und Erträge der Legate und Stiftungen ohne eigene Rechtspersönlichkeit im Fremdkapital (Sachgruppe 2092).</v>
          </cell>
        </row>
        <row r="216">
          <cell r="C216" t="str">
            <v>9990</v>
          </cell>
          <cell r="D216" t="str">
            <v>Abtragung Bilanzfehlbetrag</v>
          </cell>
          <cell r="E216" t="str">
            <v>Abzutragender Anteil am Bilanzfehlbetrag.</v>
          </cell>
        </row>
        <row r="217">
          <cell r="C217" t="str">
            <v>9998</v>
          </cell>
          <cell r="D217" t="str">
            <v>Abschluss Zweckverband</v>
          </cell>
          <cell r="E217" t="str">
            <v>Für Zweckverbände: Aufwand- oder Ertragsüberschuss des Rechnungsjahres zu Lasten bzw. zu Gunsten der Verbandsgemeinden.</v>
          </cell>
        </row>
        <row r="218">
          <cell r="C218" t="str">
            <v>9999</v>
          </cell>
          <cell r="D218" t="str">
            <v>Abschluss</v>
          </cell>
          <cell r="E218" t="str">
            <v xml:space="preserve"> </v>
          </cell>
        </row>
      </sheetData>
      <sheetData sheetId="20">
        <row r="5">
          <cell r="C5" t="str">
            <v>1</v>
          </cell>
          <cell r="D5" t="str">
            <v>Erfolgsrechnung Polit. Gemeinde (HRM2-Funktion)</v>
          </cell>
        </row>
        <row r="6">
          <cell r="C6" t="str">
            <v>10</v>
          </cell>
          <cell r="D6" t="str">
            <v>Präsidialabteilung</v>
          </cell>
        </row>
        <row r="7">
          <cell r="C7" t="str">
            <v>1000</v>
          </cell>
          <cell r="D7" t="str">
            <v>Stimmberechtigte, Wahlbüro, RPK (0110)</v>
          </cell>
        </row>
        <row r="8">
          <cell r="C8" t="str">
            <v>1001</v>
          </cell>
          <cell r="D8" t="str">
            <v>Gemeinderat (0120)</v>
          </cell>
        </row>
        <row r="9">
          <cell r="C9" t="str">
            <v>1002</v>
          </cell>
          <cell r="D9" t="str">
            <v>Kulturförderung (3290)</v>
          </cell>
        </row>
        <row r="10">
          <cell r="C10" t="str">
            <v>1003</v>
          </cell>
          <cell r="D10" t="str">
            <v>Regionalbibliothek (3210)</v>
          </cell>
        </row>
        <row r="11">
          <cell r="C11" t="str">
            <v>1004</v>
          </cell>
          <cell r="D11" t="str">
            <v>Industrie, Gewerbe, Handel (8500)</v>
          </cell>
        </row>
        <row r="12">
          <cell r="C12" t="str">
            <v>1005</v>
          </cell>
          <cell r="D12" t="str">
            <v>Friedensrichter (1200)</v>
          </cell>
        </row>
        <row r="13">
          <cell r="C13" t="str">
            <v>1006</v>
          </cell>
          <cell r="D13" t="str">
            <v>Gemeindeammann-/Betreibungsamt (1400)</v>
          </cell>
        </row>
        <row r="14">
          <cell r="C14" t="str">
            <v>1007</v>
          </cell>
          <cell r="D14" t="str">
            <v>Ziviler Gemeindeführungsstab (1621)</v>
          </cell>
        </row>
        <row r="15">
          <cell r="C15" t="str">
            <v>1008</v>
          </cell>
          <cell r="D15" t="str">
            <v>Instrumentenverleihung (3210)</v>
          </cell>
        </row>
        <row r="16">
          <cell r="C16" t="str">
            <v>1009</v>
          </cell>
          <cell r="D16" t="str">
            <v>Regionalbibliothek Treffpunkt (3210)</v>
          </cell>
        </row>
        <row r="17">
          <cell r="C17" t="str">
            <v>1010</v>
          </cell>
          <cell r="D17" t="str">
            <v>Betreibungskreis (1400)</v>
          </cell>
        </row>
        <row r="18">
          <cell r="C18" t="str">
            <v>1050</v>
          </cell>
          <cell r="D18" t="str">
            <v>Verwaltung Präsidialabteilung (0210)</v>
          </cell>
        </row>
        <row r="19">
          <cell r="C19" t="str">
            <v>1060</v>
          </cell>
          <cell r="D19" t="str">
            <v>Infrastruktur Gemeindeverwaltung (0210)</v>
          </cell>
        </row>
        <row r="20">
          <cell r="C20" t="str">
            <v>1070</v>
          </cell>
          <cell r="D20" t="str">
            <v>Tageskarte Gemeinde  (6290)</v>
          </cell>
        </row>
        <row r="21">
          <cell r="C21" t="str">
            <v>11</v>
          </cell>
          <cell r="D21" t="str">
            <v>Finanzabteilung</v>
          </cell>
        </row>
        <row r="22">
          <cell r="C22" t="str">
            <v>1100</v>
          </cell>
          <cell r="D22" t="str">
            <v>Ordentliche Steuern/Grundsteuern (9100/9101)</v>
          </cell>
        </row>
        <row r="23">
          <cell r="C23" t="str">
            <v>1101</v>
          </cell>
          <cell r="D23" t="str">
            <v>Finanzausgleich (9300)</v>
          </cell>
        </row>
        <row r="24">
          <cell r="C24" t="str">
            <v>1102</v>
          </cell>
          <cell r="D24" t="str">
            <v>Kapitaldienst (9610)</v>
          </cell>
        </row>
        <row r="25">
          <cell r="C25" t="str">
            <v>1150</v>
          </cell>
          <cell r="D25" t="str">
            <v>Verwaltung Finanz-/Steuerverwaltung (0210)</v>
          </cell>
        </row>
        <row r="26">
          <cell r="C26" t="str">
            <v>1160</v>
          </cell>
          <cell r="D26" t="str">
            <v>Elektronische Datenverarbeitung (0220)</v>
          </cell>
        </row>
        <row r="27">
          <cell r="C27" t="str">
            <v>12</v>
          </cell>
          <cell r="D27" t="str">
            <v>Immobilienamt Liegenschaften Verwaltungs- und Finanzvermögen</v>
          </cell>
        </row>
        <row r="28">
          <cell r="C28" t="str">
            <v>1200</v>
          </cell>
          <cell r="D28" t="str">
            <v>Immobilienamt (0290)</v>
          </cell>
        </row>
        <row r="29">
          <cell r="C29" t="str">
            <v>1201</v>
          </cell>
          <cell r="D29" t="str">
            <v>Altes Gemeindehaus (0290)</v>
          </cell>
        </row>
        <row r="30">
          <cell r="C30" t="str">
            <v>1202</v>
          </cell>
          <cell r="D30" t="str">
            <v>Altes Gerichtsgebäude (0290)</v>
          </cell>
        </row>
        <row r="31">
          <cell r="C31" t="str">
            <v>1203</v>
          </cell>
          <cell r="D31" t="str">
            <v>Kasino am Marktplatz (0290)</v>
          </cell>
        </row>
        <row r="32">
          <cell r="C32" t="str">
            <v>1204</v>
          </cell>
          <cell r="D32" t="str">
            <v>Mehrzweckgebäude (0290)</v>
          </cell>
        </row>
        <row r="33">
          <cell r="C33" t="str">
            <v>1210</v>
          </cell>
          <cell r="D33" t="str">
            <v>Begegnungsplatz (0290)</v>
          </cell>
        </row>
        <row r="34">
          <cell r="C34" t="str">
            <v>1211</v>
          </cell>
          <cell r="D34" t="str">
            <v>Schrebergärten (3420)</v>
          </cell>
        </row>
        <row r="35">
          <cell r="C35" t="str">
            <v>1215</v>
          </cell>
          <cell r="D35" t="str">
            <v>Gemeindezentrum (0290)</v>
          </cell>
        </row>
        <row r="36">
          <cell r="C36" t="str">
            <v>1216</v>
          </cell>
          <cell r="D36" t="str">
            <v>Werkhof (6190)</v>
          </cell>
        </row>
        <row r="37">
          <cell r="C37" t="str">
            <v>1217</v>
          </cell>
          <cell r="D37" t="str">
            <v>Sportanlagen (3410)</v>
          </cell>
        </row>
        <row r="38">
          <cell r="C38" t="str">
            <v>1218</v>
          </cell>
          <cell r="D38" t="str">
            <v>Tiefgarage Marktplatz (0290)</v>
          </cell>
        </row>
        <row r="39">
          <cell r="C39" t="str">
            <v>1220</v>
          </cell>
          <cell r="D39" t="str">
            <v>Diverse Liegenschaften (0290)</v>
          </cell>
        </row>
        <row r="40">
          <cell r="C40" t="str">
            <v>1221</v>
          </cell>
          <cell r="D40" t="str">
            <v>Kasinosaal (0290)</v>
          </cell>
        </row>
        <row r="41">
          <cell r="C41" t="str">
            <v>1250</v>
          </cell>
          <cell r="D41" t="str">
            <v>Wohnhaus Obere Bahnhofstrasse (9630)</v>
          </cell>
        </row>
        <row r="42">
          <cell r="C42" t="str">
            <v>1251</v>
          </cell>
          <cell r="D42" t="str">
            <v>Wohnhaus und Scheune Breitenweg (9630)</v>
          </cell>
        </row>
        <row r="43">
          <cell r="C43" t="str">
            <v>1256</v>
          </cell>
          <cell r="D43" t="str">
            <v>Wohnhaus Bachweg 5/7 (9630)</v>
          </cell>
        </row>
        <row r="44">
          <cell r="C44" t="str">
            <v>1259</v>
          </cell>
          <cell r="D44" t="str">
            <v>Parkplatz Oberdorf (9630)</v>
          </cell>
        </row>
        <row r="45">
          <cell r="C45" t="str">
            <v>1260</v>
          </cell>
          <cell r="D45" t="str">
            <v>Diverse Aufwände und Erträge (9630)</v>
          </cell>
        </row>
        <row r="46">
          <cell r="C46" t="str">
            <v>1290</v>
          </cell>
          <cell r="D46" t="str">
            <v>Buchgewinne und Buchverluste (9639)</v>
          </cell>
        </row>
        <row r="47">
          <cell r="C47" t="str">
            <v>13</v>
          </cell>
          <cell r="D47" t="str">
            <v>Hochbauabteilung</v>
          </cell>
        </row>
        <row r="48">
          <cell r="C48" t="str">
            <v>1300</v>
          </cell>
          <cell r="D48" t="str">
            <v>Raumordnung (7900)</v>
          </cell>
        </row>
        <row r="49">
          <cell r="C49" t="str">
            <v>1302</v>
          </cell>
          <cell r="D49" t="str">
            <v>Vermessung (1400)</v>
          </cell>
        </row>
        <row r="50">
          <cell r="C50" t="str">
            <v>1303</v>
          </cell>
          <cell r="D50" t="str">
            <v>Baupolizei (0220)</v>
          </cell>
        </row>
        <row r="51">
          <cell r="C51" t="str">
            <v>1350</v>
          </cell>
          <cell r="D51" t="str">
            <v>Verwaltung Hochbau (0290)</v>
          </cell>
        </row>
        <row r="52">
          <cell r="C52" t="str">
            <v>14</v>
          </cell>
          <cell r="D52" t="str">
            <v>Tiefbauabteilung</v>
          </cell>
        </row>
        <row r="53">
          <cell r="C53" t="str">
            <v>1400</v>
          </cell>
          <cell r="D53" t="str">
            <v>Abwasserbeseitigung (7201) (Gemeindebetrieb)</v>
          </cell>
        </row>
        <row r="54">
          <cell r="C54" t="str">
            <v>1401</v>
          </cell>
          <cell r="D54" t="str">
            <v>Gemeindestrassen (6150)</v>
          </cell>
        </row>
        <row r="55">
          <cell r="C55" t="str">
            <v>1402</v>
          </cell>
          <cell r="D55" t="str">
            <v>Staatsstrassen (6130)</v>
          </cell>
        </row>
        <row r="56">
          <cell r="C56" t="str">
            <v>1403</v>
          </cell>
          <cell r="D56" t="str">
            <v>Oeffentlicher Verkehr (6220)</v>
          </cell>
        </row>
        <row r="57">
          <cell r="C57" t="str">
            <v>1405</v>
          </cell>
          <cell r="D57" t="str">
            <v>Gewässerunterhalt (7410)</v>
          </cell>
        </row>
        <row r="58">
          <cell r="C58" t="str">
            <v>1406</v>
          </cell>
          <cell r="D58" t="str">
            <v>Wasserversorgung (7100)</v>
          </cell>
        </row>
        <row r="59">
          <cell r="C59" t="str">
            <v>1407</v>
          </cell>
          <cell r="D59" t="str">
            <v>Naturschutz (7500)</v>
          </cell>
        </row>
        <row r="60">
          <cell r="C60" t="str">
            <v>1408</v>
          </cell>
          <cell r="D60" t="str">
            <v>Parkanlagen (3420)</v>
          </cell>
        </row>
        <row r="61">
          <cell r="C61" t="str">
            <v>1409</v>
          </cell>
          <cell r="D61" t="str">
            <v>Energieversorgung (8710)</v>
          </cell>
        </row>
        <row r="62">
          <cell r="C62" t="str">
            <v>1450</v>
          </cell>
          <cell r="D62" t="str">
            <v>Verwaltung (6150)</v>
          </cell>
        </row>
        <row r="63">
          <cell r="C63" t="str">
            <v>15</v>
          </cell>
          <cell r="D63" t="str">
            <v>Sicherheitsabteilung</v>
          </cell>
        </row>
        <row r="64">
          <cell r="C64" t="str">
            <v>1500</v>
          </cell>
          <cell r="D64" t="str">
            <v>Einwohneramt (1400)</v>
          </cell>
        </row>
        <row r="65">
          <cell r="C65" t="str">
            <v>1501</v>
          </cell>
          <cell r="D65" t="str">
            <v>Zivilstandsamt (1400)</v>
          </cell>
        </row>
        <row r="66">
          <cell r="C66" t="str">
            <v>1502</v>
          </cell>
          <cell r="D66" t="str">
            <v>Militär (1610)</v>
          </cell>
        </row>
        <row r="67">
          <cell r="C67" t="str">
            <v>1505</v>
          </cell>
          <cell r="D67" t="str">
            <v>Zivilschutz (1620)</v>
          </cell>
        </row>
        <row r="68">
          <cell r="C68" t="str">
            <v>1506</v>
          </cell>
          <cell r="D68" t="str">
            <v>Feuerwehr (1500)</v>
          </cell>
        </row>
        <row r="69">
          <cell r="C69" t="str">
            <v>1507</v>
          </cell>
          <cell r="D69" t="str">
            <v>Gemeindepolizei (1110)</v>
          </cell>
        </row>
        <row r="70">
          <cell r="C70" t="str">
            <v>1508</v>
          </cell>
          <cell r="D70" t="str">
            <v>Bezirkszivilstandsamt (1400)</v>
          </cell>
        </row>
        <row r="71">
          <cell r="C71" t="str">
            <v>16</v>
          </cell>
          <cell r="D71" t="str">
            <v>Landwirtschaftsamt</v>
          </cell>
        </row>
        <row r="72">
          <cell r="C72" t="str">
            <v>1600</v>
          </cell>
          <cell r="D72" t="str">
            <v>Landwirtschaft (8110)</v>
          </cell>
        </row>
        <row r="73">
          <cell r="C73" t="str">
            <v>1601</v>
          </cell>
          <cell r="D73" t="str">
            <v>Forstwirtschaft (8200)</v>
          </cell>
        </row>
        <row r="74">
          <cell r="C74" t="str">
            <v>1602</v>
          </cell>
          <cell r="D74" t="str">
            <v>Jagd und Fischerei (8300)</v>
          </cell>
        </row>
        <row r="75">
          <cell r="C75" t="str">
            <v>17</v>
          </cell>
          <cell r="D75" t="str">
            <v>Gesundheitsabteilung</v>
          </cell>
        </row>
        <row r="76">
          <cell r="C76" t="str">
            <v>1700</v>
          </cell>
          <cell r="D76" t="str">
            <v>Kläranlage (7202) (Gemeindebetrieb)</v>
          </cell>
        </row>
        <row r="77">
          <cell r="C77" t="str">
            <v>1701</v>
          </cell>
          <cell r="D77" t="str">
            <v>Abfallwirtschaft (7301) (Gemeindebetrieb)</v>
          </cell>
        </row>
        <row r="78">
          <cell r="C78" t="str">
            <v>1702</v>
          </cell>
          <cell r="D78" t="str">
            <v>Schwimmbad (3410)</v>
          </cell>
        </row>
        <row r="79">
          <cell r="C79" t="str">
            <v>1704</v>
          </cell>
          <cell r="D79" t="str">
            <v>Friedhof und Bestattung (7710)</v>
          </cell>
        </row>
        <row r="80">
          <cell r="C80" t="str">
            <v>1705</v>
          </cell>
          <cell r="D80" t="str">
            <v>Lebensmittelkontrolle (4340)</v>
          </cell>
        </row>
        <row r="81">
          <cell r="C81" t="str">
            <v>1706</v>
          </cell>
          <cell r="D81" t="str">
            <v>Schlammentwässerung (7202) (Gemeindebetrieb)</v>
          </cell>
        </row>
        <row r="82">
          <cell r="C82" t="str">
            <v>1710</v>
          </cell>
          <cell r="D82" t="str">
            <v>Uebriger Umweltschutz (7690)</v>
          </cell>
        </row>
        <row r="83">
          <cell r="C83" t="str">
            <v>1714</v>
          </cell>
          <cell r="D83" t="str">
            <v>Alterszentrum (4120)</v>
          </cell>
        </row>
        <row r="84">
          <cell r="C84" t="str">
            <v>1715</v>
          </cell>
          <cell r="D84" t="str">
            <v>Pflegefinanzierung Alters- und Pflegeheime (4125)</v>
          </cell>
        </row>
        <row r="85">
          <cell r="C85" t="str">
            <v>1720</v>
          </cell>
          <cell r="D85" t="str">
            <v>Gesundheit diverses (4900)</v>
          </cell>
        </row>
        <row r="86">
          <cell r="C86" t="str">
            <v>1730</v>
          </cell>
          <cell r="D86" t="str">
            <v>Spital (4110)</v>
          </cell>
        </row>
        <row r="87">
          <cell r="C87" t="str">
            <v>1750</v>
          </cell>
          <cell r="D87" t="str">
            <v>Ambulante Krankenpflege (4210)</v>
          </cell>
        </row>
        <row r="88">
          <cell r="C88" t="str">
            <v>1751</v>
          </cell>
          <cell r="D88" t="str">
            <v>Pflegefinanzierung ambulante Krankenpflege (4215)</v>
          </cell>
        </row>
        <row r="89">
          <cell r="C89" t="str">
            <v>1760</v>
          </cell>
          <cell r="D89" t="str">
            <v>Krankheitsbekämpfung (4320)</v>
          </cell>
        </row>
        <row r="90">
          <cell r="C90" t="str">
            <v>18</v>
          </cell>
          <cell r="D90" t="str">
            <v>Sozialabteilung</v>
          </cell>
        </row>
        <row r="91">
          <cell r="C91" t="str">
            <v>1800</v>
          </cell>
          <cell r="D91" t="str">
            <v>Kleinkinderbetreuung (5450)</v>
          </cell>
        </row>
        <row r="92">
          <cell r="C92" t="str">
            <v>1801</v>
          </cell>
          <cell r="D92" t="str">
            <v>Jugend (5440)</v>
          </cell>
        </row>
        <row r="93">
          <cell r="C93" t="str">
            <v>1802</v>
          </cell>
          <cell r="D93" t="str">
            <v>Jugendtreff (3420)</v>
          </cell>
        </row>
        <row r="94">
          <cell r="C94" t="str">
            <v>1803</v>
          </cell>
          <cell r="D94" t="str">
            <v>Alimentenbevorschussungen (5430)</v>
          </cell>
        </row>
        <row r="95">
          <cell r="C95" t="str">
            <v>1804</v>
          </cell>
          <cell r="D95" t="str">
            <v>Vormundschaft (1400)</v>
          </cell>
        </row>
        <row r="96">
          <cell r="C96" t="str">
            <v>1805</v>
          </cell>
          <cell r="D96" t="str">
            <v>Soziale Wohlfahrt, Uebriges (5790)</v>
          </cell>
        </row>
        <row r="97">
          <cell r="C97" t="str">
            <v>1807</v>
          </cell>
          <cell r="D97" t="str">
            <v>Gesetzliche wirtschaftliche Hilfe (5720)</v>
          </cell>
        </row>
        <row r="98">
          <cell r="C98" t="str">
            <v>1809</v>
          </cell>
          <cell r="D98" t="str">
            <v>Krankenkassenbeiträge (5120)</v>
          </cell>
        </row>
        <row r="99">
          <cell r="C99" t="str">
            <v>1810</v>
          </cell>
          <cell r="D99" t="str">
            <v>AHV-Zweigstelle (5310)</v>
          </cell>
        </row>
        <row r="100">
          <cell r="C100" t="str">
            <v>1811</v>
          </cell>
          <cell r="D100" t="str">
            <v>Betreuung Suchtabhängiger (4310)</v>
          </cell>
        </row>
        <row r="101">
          <cell r="C101" t="str">
            <v>1812</v>
          </cell>
          <cell r="D101" t="str">
            <v>Ergänzungsleistungen zur IV (5220)</v>
          </cell>
        </row>
        <row r="102">
          <cell r="C102" t="str">
            <v>1813</v>
          </cell>
          <cell r="D102" t="str">
            <v>Ergänzungsleistungen zur AHV (5320)</v>
          </cell>
        </row>
        <row r="103">
          <cell r="C103" t="str">
            <v>1814</v>
          </cell>
          <cell r="D103" t="str">
            <v>Beihilfen (5710)</v>
          </cell>
        </row>
        <row r="104">
          <cell r="C104" t="str">
            <v>1815</v>
          </cell>
          <cell r="D104" t="str">
            <v>Alter (5350)</v>
          </cell>
        </row>
        <row r="105">
          <cell r="C105" t="str">
            <v>1816</v>
          </cell>
          <cell r="D105" t="str">
            <v>Kinderkrippe (5451)</v>
          </cell>
        </row>
        <row r="106">
          <cell r="C106" t="str">
            <v>1999</v>
          </cell>
          <cell r="D106" t="str">
            <v>Abschluss (9999)</v>
          </cell>
        </row>
      </sheetData>
      <sheetData sheetId="21"/>
      <sheetData sheetId="22">
        <row r="6">
          <cell r="A6" t="str">
            <v>01</v>
          </cell>
          <cell r="B6" t="str">
            <v>011</v>
          </cell>
          <cell r="C6" t="str">
            <v>Legislative</v>
          </cell>
          <cell r="D6" t="str">
            <v>0110</v>
          </cell>
          <cell r="E6" t="str">
            <v>Legislative</v>
          </cell>
        </row>
        <row r="7">
          <cell r="A7" t="str">
            <v>01</v>
          </cell>
          <cell r="B7" t="str">
            <v>012</v>
          </cell>
          <cell r="C7" t="str">
            <v>Exekutive</v>
          </cell>
          <cell r="D7" t="str">
            <v>0120</v>
          </cell>
          <cell r="E7" t="str">
            <v>Exekutive</v>
          </cell>
        </row>
        <row r="8">
          <cell r="A8" t="str">
            <v>02</v>
          </cell>
          <cell r="B8" t="str">
            <v>020</v>
          </cell>
          <cell r="C8" t="str">
            <v>Gemeindeverwaltung</v>
          </cell>
          <cell r="D8" t="str">
            <v>0220</v>
          </cell>
          <cell r="E8" t="str">
            <v>Allgemeine Dienste, übrige</v>
          </cell>
        </row>
        <row r="9">
          <cell r="A9" t="str">
            <v>03</v>
          </cell>
          <cell r="B9" t="str">
            <v>030</v>
          </cell>
          <cell r="C9" t="str">
            <v>Leistungen für Pensionierte</v>
          </cell>
          <cell r="D9" t="str">
            <v>5330</v>
          </cell>
          <cell r="E9" t="str">
            <v>Leistungen an Pensionierte</v>
          </cell>
        </row>
        <row r="10">
          <cell r="A10" t="str">
            <v>09</v>
          </cell>
          <cell r="B10" t="str">
            <v>090</v>
          </cell>
          <cell r="C10" t="str">
            <v>Verwaltungsliegenschaften</v>
          </cell>
          <cell r="D10" t="str">
            <v>0290</v>
          </cell>
          <cell r="E10" t="str">
            <v>Verwaltungsliegenschaften, übrige</v>
          </cell>
        </row>
        <row r="11">
          <cell r="A11" t="str">
            <v>10</v>
          </cell>
          <cell r="B11" t="str">
            <v>100</v>
          </cell>
          <cell r="C11" t="str">
            <v>Rechtspflege</v>
          </cell>
          <cell r="D11" t="str">
            <v>1400</v>
          </cell>
          <cell r="E11" t="str">
            <v>Allgemeines Rechtswesen</v>
          </cell>
        </row>
        <row r="12">
          <cell r="A12" t="str">
            <v>11</v>
          </cell>
          <cell r="B12" t="str">
            <v>110</v>
          </cell>
          <cell r="C12" t="str">
            <v>Polizei</v>
          </cell>
          <cell r="D12" t="str">
            <v>1110</v>
          </cell>
          <cell r="E12" t="str">
            <v>Polizei</v>
          </cell>
        </row>
        <row r="13">
          <cell r="A13" t="str">
            <v>12</v>
          </cell>
          <cell r="B13" t="str">
            <v>120</v>
          </cell>
          <cell r="C13" t="str">
            <v>Rechtssprechung</v>
          </cell>
          <cell r="D13" t="str">
            <v>1200</v>
          </cell>
          <cell r="E13" t="str">
            <v>Rechtsprechung</v>
          </cell>
        </row>
        <row r="14">
          <cell r="A14" t="str">
            <v>14</v>
          </cell>
          <cell r="B14" t="str">
            <v>140</v>
          </cell>
          <cell r="C14" t="str">
            <v>Feuerwehr und Feuerpolizei</v>
          </cell>
          <cell r="D14" t="str">
            <v>1500</v>
          </cell>
          <cell r="E14" t="str">
            <v>Feuerwehr</v>
          </cell>
        </row>
        <row r="15">
          <cell r="A15" t="str">
            <v>15</v>
          </cell>
          <cell r="B15" t="str">
            <v>150</v>
          </cell>
          <cell r="C15" t="str">
            <v>Militär</v>
          </cell>
          <cell r="D15" t="str">
            <v>1610</v>
          </cell>
          <cell r="E15" t="str">
            <v>Militärische Verteidigung</v>
          </cell>
        </row>
        <row r="16">
          <cell r="A16" t="str">
            <v>16</v>
          </cell>
          <cell r="B16" t="str">
            <v>160</v>
          </cell>
          <cell r="C16" t="str">
            <v>Zivilschutz</v>
          </cell>
          <cell r="D16" t="str">
            <v>1620</v>
          </cell>
          <cell r="E16" t="str">
            <v>Zivilschutz</v>
          </cell>
        </row>
        <row r="17">
          <cell r="A17" t="str">
            <v>16</v>
          </cell>
          <cell r="B17" t="str">
            <v>161</v>
          </cell>
          <cell r="C17" t="str">
            <v>Ziviler Gemeindeführungsstab</v>
          </cell>
          <cell r="D17" t="str">
            <v>1621</v>
          </cell>
          <cell r="E17" t="str">
            <v>Ziviler Gemeindeführungsstab</v>
          </cell>
        </row>
        <row r="18">
          <cell r="A18" t="str">
            <v>20</v>
          </cell>
          <cell r="B18" t="str">
            <v>200</v>
          </cell>
          <cell r="C18" t="str">
            <v>Kindergarten</v>
          </cell>
          <cell r="D18" t="str">
            <v>2110</v>
          </cell>
          <cell r="E18" t="str">
            <v>Kindergarten</v>
          </cell>
        </row>
        <row r="19">
          <cell r="A19" t="str">
            <v>21</v>
          </cell>
          <cell r="B19" t="str">
            <v>210</v>
          </cell>
          <cell r="C19" t="str">
            <v>Primarschule</v>
          </cell>
          <cell r="D19" t="str">
            <v>2120</v>
          </cell>
          <cell r="E19" t="str">
            <v>Primarstufe</v>
          </cell>
        </row>
        <row r="20">
          <cell r="A20" t="str">
            <v>21</v>
          </cell>
          <cell r="B20" t="str">
            <v>211</v>
          </cell>
          <cell r="C20" t="str">
            <v>Oberstufenschule</v>
          </cell>
          <cell r="D20" t="str">
            <v>2130</v>
          </cell>
          <cell r="E20" t="str">
            <v>Sekundarstufe</v>
          </cell>
        </row>
        <row r="21">
          <cell r="A21" t="str">
            <v>21</v>
          </cell>
          <cell r="B21" t="str">
            <v>213</v>
          </cell>
          <cell r="C21" t="str">
            <v>Tagesstrukturen</v>
          </cell>
          <cell r="D21" t="str">
            <v>2180</v>
          </cell>
          <cell r="E21" t="str">
            <v>Tagesbetreuung</v>
          </cell>
        </row>
        <row r="22">
          <cell r="A22" t="str">
            <v>21</v>
          </cell>
          <cell r="B22" t="str">
            <v>214</v>
          </cell>
          <cell r="C22" t="str">
            <v>Musikschule</v>
          </cell>
          <cell r="D22" t="str">
            <v>2140</v>
          </cell>
          <cell r="E22" t="str">
            <v>Musikschulen</v>
          </cell>
        </row>
        <row r="23">
          <cell r="A23" t="str">
            <v>21</v>
          </cell>
          <cell r="B23" t="str">
            <v>217</v>
          </cell>
          <cell r="C23" t="str">
            <v>Schulliegenschaften und -anlagen</v>
          </cell>
          <cell r="D23" t="str">
            <v>2170</v>
          </cell>
          <cell r="E23" t="str">
            <v>Schulliegenschaften</v>
          </cell>
        </row>
        <row r="24">
          <cell r="A24" t="str">
            <v>21</v>
          </cell>
          <cell r="B24" t="str">
            <v>218</v>
          </cell>
          <cell r="C24" t="str">
            <v>Volksschule Sonstiges</v>
          </cell>
          <cell r="D24" t="str">
            <v>2192</v>
          </cell>
          <cell r="E24" t="str">
            <v>Volksschule, Sonstiges</v>
          </cell>
        </row>
        <row r="25">
          <cell r="A25" t="str">
            <v>21</v>
          </cell>
          <cell r="B25" t="str">
            <v>219</v>
          </cell>
          <cell r="C25" t="str">
            <v>Schulverwaltung</v>
          </cell>
          <cell r="D25" t="str">
            <v>2190</v>
          </cell>
          <cell r="E25" t="str">
            <v>Schulleitung und Schulverwaltung</v>
          </cell>
        </row>
        <row r="26">
          <cell r="A26" t="str">
            <v>22</v>
          </cell>
          <cell r="B26" t="str">
            <v>220</v>
          </cell>
          <cell r="C26" t="str">
            <v>Sonderschulung (ohne Sonderklassen)</v>
          </cell>
          <cell r="D26" t="str">
            <v>2200</v>
          </cell>
          <cell r="E26" t="str">
            <v>Sonderschulen</v>
          </cell>
        </row>
        <row r="27">
          <cell r="A27" t="str">
            <v>23</v>
          </cell>
          <cell r="B27" t="str">
            <v>230</v>
          </cell>
          <cell r="C27" t="str">
            <v>Berufsbildung</v>
          </cell>
          <cell r="D27" t="str">
            <v>2300</v>
          </cell>
          <cell r="E27" t="str">
            <v>Berufliche Grundbildung</v>
          </cell>
        </row>
        <row r="28">
          <cell r="A28" t="str">
            <v>29</v>
          </cell>
          <cell r="B28" t="str">
            <v>290</v>
          </cell>
          <cell r="C28" t="str">
            <v>Bildungswesen Übriges</v>
          </cell>
          <cell r="D28" t="str">
            <v>2990</v>
          </cell>
          <cell r="E28" t="str">
            <v>Bildung, übriges</v>
          </cell>
        </row>
        <row r="29">
          <cell r="A29" t="str">
            <v>30</v>
          </cell>
          <cell r="B29" t="str">
            <v>300</v>
          </cell>
          <cell r="C29" t="str">
            <v>Kulturförderung</v>
          </cell>
          <cell r="D29" t="str">
            <v>3110</v>
          </cell>
          <cell r="E29" t="str">
            <v>Museen und bildende Kunst</v>
          </cell>
        </row>
        <row r="30">
          <cell r="A30" t="str">
            <v>31</v>
          </cell>
          <cell r="B30" t="str">
            <v>310</v>
          </cell>
          <cell r="C30" t="str">
            <v>Denkmalpflege, Heimatschutz</v>
          </cell>
          <cell r="D30" t="str">
            <v>3120</v>
          </cell>
          <cell r="E30" t="str">
            <v>Denkmalpflege und Heimatschutz</v>
          </cell>
        </row>
        <row r="31">
          <cell r="A31" t="str">
            <v>32</v>
          </cell>
          <cell r="B31" t="str">
            <v>320</v>
          </cell>
          <cell r="C31" t="str">
            <v>Massenmedien</v>
          </cell>
          <cell r="D31" t="str">
            <v>3320</v>
          </cell>
          <cell r="E31" t="str">
            <v>Massenmedien</v>
          </cell>
        </row>
        <row r="32">
          <cell r="A32" t="str">
            <v>32</v>
          </cell>
          <cell r="B32" t="str">
            <v>321</v>
          </cell>
          <cell r="C32" t="str">
            <v>Antennen- und Kabelanlagen</v>
          </cell>
          <cell r="D32" t="str">
            <v>3321</v>
          </cell>
          <cell r="E32" t="str">
            <v>Antennen- und Kabelanlagen (Gemeindebetrieb)</v>
          </cell>
        </row>
        <row r="33">
          <cell r="A33" t="str">
            <v>33</v>
          </cell>
          <cell r="B33" t="str">
            <v>330</v>
          </cell>
          <cell r="C33" t="str">
            <v>Parkanlagen, Wanderwege</v>
          </cell>
          <cell r="D33" t="str">
            <v>3420</v>
          </cell>
          <cell r="E33" t="str">
            <v>Freizeit</v>
          </cell>
        </row>
        <row r="34">
          <cell r="A34" t="str">
            <v>34</v>
          </cell>
          <cell r="B34" t="str">
            <v>340</v>
          </cell>
          <cell r="C34" t="str">
            <v>Sport</v>
          </cell>
          <cell r="D34" t="str">
            <v>3410</v>
          </cell>
          <cell r="E34" t="str">
            <v>Sport</v>
          </cell>
        </row>
        <row r="35">
          <cell r="A35" t="str">
            <v>35</v>
          </cell>
          <cell r="B35" t="str">
            <v>350</v>
          </cell>
          <cell r="C35" t="str">
            <v>Übrige Freizeitgestaltung</v>
          </cell>
          <cell r="D35" t="str">
            <v>3420</v>
          </cell>
          <cell r="E35" t="str">
            <v>Freizeit</v>
          </cell>
        </row>
        <row r="36">
          <cell r="A36" t="str">
            <v>35</v>
          </cell>
          <cell r="B36" t="str">
            <v>351</v>
          </cell>
          <cell r="C36" t="str">
            <v>Ferienheime</v>
          </cell>
          <cell r="D36" t="str">
            <v>2170</v>
          </cell>
          <cell r="E36" t="str">
            <v>Schulliegenschaften</v>
          </cell>
        </row>
        <row r="37">
          <cell r="A37" t="str">
            <v>40</v>
          </cell>
          <cell r="B37" t="str">
            <v>400</v>
          </cell>
          <cell r="C37" t="str">
            <v>Spitäler</v>
          </cell>
          <cell r="D37" t="str">
            <v>4110</v>
          </cell>
          <cell r="E37" t="str">
            <v>Spitäler</v>
          </cell>
        </row>
        <row r="38">
          <cell r="A38" t="str">
            <v>41</v>
          </cell>
          <cell r="B38" t="str">
            <v>410</v>
          </cell>
          <cell r="C38" t="str">
            <v>Kranken- und Pflegeheime</v>
          </cell>
          <cell r="D38" t="str">
            <v>4120</v>
          </cell>
          <cell r="E38" t="str">
            <v>Kranken-, Alters- und Pflegeheime</v>
          </cell>
        </row>
        <row r="39">
          <cell r="A39" t="str">
            <v>44</v>
          </cell>
          <cell r="B39" t="str">
            <v>440</v>
          </cell>
          <cell r="C39" t="str">
            <v>Ambulante Krankenpflege</v>
          </cell>
          <cell r="D39" t="str">
            <v>4210</v>
          </cell>
          <cell r="E39" t="str">
            <v>Ambulante Krankenpflege</v>
          </cell>
        </row>
        <row r="40">
          <cell r="A40" t="str">
            <v>45</v>
          </cell>
          <cell r="B40" t="str">
            <v>450</v>
          </cell>
          <cell r="C40" t="str">
            <v>Krankheitsbekämpfung</v>
          </cell>
          <cell r="D40" t="str">
            <v>4310</v>
          </cell>
          <cell r="E40" t="str">
            <v>Alkohol- und Drogenprävention</v>
          </cell>
        </row>
        <row r="41">
          <cell r="A41" t="str">
            <v>46</v>
          </cell>
          <cell r="B41" t="str">
            <v>460</v>
          </cell>
          <cell r="C41" t="str">
            <v>Schulgesundheitsdienst</v>
          </cell>
          <cell r="D41" t="str">
            <v>4330</v>
          </cell>
          <cell r="E41" t="str">
            <v>Schulgesundheitsdienst</v>
          </cell>
        </row>
        <row r="42">
          <cell r="A42" t="str">
            <v>47</v>
          </cell>
          <cell r="B42" t="str">
            <v>470</v>
          </cell>
          <cell r="C42" t="str">
            <v>Lebensmittelkontrolle</v>
          </cell>
          <cell r="D42" t="str">
            <v>4340</v>
          </cell>
          <cell r="E42" t="str">
            <v>Lebensmittelkontrolle</v>
          </cell>
        </row>
        <row r="43">
          <cell r="A43" t="str">
            <v>49</v>
          </cell>
          <cell r="B43" t="str">
            <v>490</v>
          </cell>
          <cell r="C43" t="str">
            <v>Gesundheitswesen Übriges</v>
          </cell>
          <cell r="D43" t="str">
            <v>4220</v>
          </cell>
          <cell r="E43" t="str">
            <v>Rettungsdienste</v>
          </cell>
        </row>
        <row r="44">
          <cell r="A44" t="str">
            <v>50</v>
          </cell>
          <cell r="B44" t="str">
            <v>500</v>
          </cell>
          <cell r="C44" t="str">
            <v>Sozialversicherung Allgemeines</v>
          </cell>
          <cell r="D44" t="str">
            <v>5310</v>
          </cell>
          <cell r="E44" t="str">
            <v>Alters- und Hinterlassenenversicherung AHV</v>
          </cell>
        </row>
        <row r="45">
          <cell r="A45" t="str">
            <v>52</v>
          </cell>
          <cell r="B45" t="str">
            <v>520</v>
          </cell>
          <cell r="C45" t="str">
            <v>Krankenversicherung</v>
          </cell>
          <cell r="D45" t="str">
            <v>5120</v>
          </cell>
          <cell r="E45" t="str">
            <v>Prämienverbilligungen</v>
          </cell>
        </row>
        <row r="46">
          <cell r="A46" t="str">
            <v>53</v>
          </cell>
          <cell r="B46" t="str">
            <v>530</v>
          </cell>
          <cell r="C46" t="str">
            <v>Zusatzleistungen zur AHV/IV</v>
          </cell>
          <cell r="D46" t="str">
            <v>5220</v>
          </cell>
          <cell r="E46" t="str">
            <v>Ergänzungsleistungen IV</v>
          </cell>
        </row>
        <row r="47">
          <cell r="A47" t="str">
            <v>54</v>
          </cell>
          <cell r="B47" t="str">
            <v>540</v>
          </cell>
          <cell r="C47" t="str">
            <v>Jugend</v>
          </cell>
          <cell r="D47" t="str">
            <v>5440</v>
          </cell>
          <cell r="E47" t="str">
            <v>Jugendschutz</v>
          </cell>
        </row>
        <row r="48">
          <cell r="A48" t="str">
            <v>54</v>
          </cell>
          <cell r="B48" t="str">
            <v>541</v>
          </cell>
          <cell r="C48" t="str">
            <v>Kinder- und Jugendheime</v>
          </cell>
          <cell r="D48" t="str">
            <v>5441</v>
          </cell>
          <cell r="E48" t="str">
            <v>Kinder- und Jugendheime</v>
          </cell>
        </row>
        <row r="49">
          <cell r="A49" t="str">
            <v>54</v>
          </cell>
          <cell r="B49" t="str">
            <v>542</v>
          </cell>
          <cell r="C49" t="str">
            <v>Kinderkrippen</v>
          </cell>
          <cell r="D49" t="str">
            <v>5451</v>
          </cell>
          <cell r="E49" t="str">
            <v>Kinderkrippen und Kinderhorte</v>
          </cell>
        </row>
        <row r="50">
          <cell r="A50" t="str">
            <v>55</v>
          </cell>
          <cell r="B50" t="str">
            <v>550</v>
          </cell>
          <cell r="C50" t="str">
            <v>Invalidität</v>
          </cell>
          <cell r="D50" t="str">
            <v>5230</v>
          </cell>
          <cell r="E50" t="str">
            <v>Invalidenheime</v>
          </cell>
        </row>
        <row r="51">
          <cell r="A51" t="str">
            <v>56</v>
          </cell>
          <cell r="B51" t="str">
            <v>560</v>
          </cell>
          <cell r="C51" t="str">
            <v>Sozialer Wohnungsbau</v>
          </cell>
          <cell r="D51" t="str">
            <v>5600</v>
          </cell>
          <cell r="E51" t="str">
            <v>Sozialer Wohnungsbau</v>
          </cell>
        </row>
        <row r="52">
          <cell r="A52" t="str">
            <v>57</v>
          </cell>
          <cell r="B52" t="str">
            <v>570</v>
          </cell>
          <cell r="C52" t="str">
            <v>Altersheime</v>
          </cell>
          <cell r="D52" t="str">
            <v>4120</v>
          </cell>
          <cell r="E52" t="str">
            <v>Kranken-, Alters- und Pflegeheime</v>
          </cell>
        </row>
        <row r="53">
          <cell r="A53" t="str">
            <v>58</v>
          </cell>
          <cell r="B53" t="str">
            <v>580</v>
          </cell>
          <cell r="C53" t="str">
            <v>Gesetzliche wirtschaftliche Hilfe</v>
          </cell>
          <cell r="D53" t="str">
            <v>5720</v>
          </cell>
          <cell r="E53" t="str">
            <v>Gesetzliche wirtschaftliche Hilfe</v>
          </cell>
        </row>
        <row r="54">
          <cell r="A54" t="str">
            <v>58</v>
          </cell>
          <cell r="B54" t="str">
            <v>581</v>
          </cell>
          <cell r="C54" t="str">
            <v>Freiwillige wirtschaftliche Hilfe</v>
          </cell>
          <cell r="D54" t="str">
            <v>5721</v>
          </cell>
          <cell r="E54" t="str">
            <v>Freiwillige wirtschaftliche Hilfe</v>
          </cell>
        </row>
        <row r="55">
          <cell r="A55" t="str">
            <v>58</v>
          </cell>
          <cell r="B55" t="str">
            <v>582</v>
          </cell>
          <cell r="C55" t="str">
            <v>Arbeitslosenhilfe</v>
          </cell>
          <cell r="D55" t="str">
            <v>5520</v>
          </cell>
          <cell r="E55" t="str">
            <v>Leistungen an Arbeitslose</v>
          </cell>
        </row>
        <row r="56">
          <cell r="A56" t="str">
            <v>58</v>
          </cell>
          <cell r="B56" t="str">
            <v>586</v>
          </cell>
          <cell r="C56" t="str">
            <v>Beschäftigungsprogramme für Arbeitslose</v>
          </cell>
          <cell r="D56" t="str">
            <v>5590</v>
          </cell>
          <cell r="E56" t="str">
            <v>Arbeitslosigkeit, übriges</v>
          </cell>
        </row>
        <row r="57">
          <cell r="A57" t="str">
            <v>58</v>
          </cell>
          <cell r="B57" t="str">
            <v>587</v>
          </cell>
          <cell r="C57" t="str">
            <v>Betreuung Suchtabhängiger</v>
          </cell>
          <cell r="D57" t="str">
            <v>4310</v>
          </cell>
          <cell r="E57" t="str">
            <v>Alkohol- und Drogenprävention</v>
          </cell>
        </row>
        <row r="58">
          <cell r="A58" t="str">
            <v>58</v>
          </cell>
          <cell r="B58" t="str">
            <v>588</v>
          </cell>
          <cell r="C58" t="str">
            <v>Asylbewerberbetreuung</v>
          </cell>
          <cell r="D58" t="str">
            <v>5730</v>
          </cell>
          <cell r="E58" t="str">
            <v>Asylwesen</v>
          </cell>
        </row>
        <row r="59">
          <cell r="A59" t="str">
            <v>58</v>
          </cell>
          <cell r="B59" t="str">
            <v>589</v>
          </cell>
          <cell r="C59" t="str">
            <v>Soziale Wohlfahrt Übriges</v>
          </cell>
          <cell r="D59" t="str">
            <v>5790</v>
          </cell>
          <cell r="E59" t="str">
            <v>Fürsorge, übriges</v>
          </cell>
        </row>
        <row r="60">
          <cell r="A60" t="str">
            <v>59</v>
          </cell>
          <cell r="B60" t="str">
            <v>590</v>
          </cell>
          <cell r="C60" t="str">
            <v>Hilfsaktionen</v>
          </cell>
          <cell r="D60" t="str">
            <v>5920</v>
          </cell>
          <cell r="E60" t="str">
            <v>Hilfsaktionen im Inland</v>
          </cell>
        </row>
        <row r="61">
          <cell r="A61" t="str">
            <v>61</v>
          </cell>
          <cell r="B61" t="str">
            <v>610</v>
          </cell>
          <cell r="C61" t="str">
            <v>Staatsstrassen</v>
          </cell>
          <cell r="D61" t="str">
            <v>6130</v>
          </cell>
          <cell r="E61" t="str">
            <v>Kantonsstrassen, übrige</v>
          </cell>
        </row>
        <row r="62">
          <cell r="A62" t="str">
            <v>62</v>
          </cell>
          <cell r="B62" t="str">
            <v>620</v>
          </cell>
          <cell r="C62" t="str">
            <v>Gemeindestrassen</v>
          </cell>
          <cell r="D62" t="str">
            <v>6150</v>
          </cell>
          <cell r="E62" t="str">
            <v>Gemeindestrassen</v>
          </cell>
        </row>
        <row r="63">
          <cell r="A63" t="str">
            <v>63</v>
          </cell>
          <cell r="B63" t="str">
            <v>630</v>
          </cell>
          <cell r="C63" t="str">
            <v>Privatstrassen</v>
          </cell>
          <cell r="D63" t="str">
            <v>6180</v>
          </cell>
          <cell r="E63" t="str">
            <v>Privatstrassen</v>
          </cell>
        </row>
        <row r="64">
          <cell r="A64" t="str">
            <v>64</v>
          </cell>
          <cell r="B64" t="str">
            <v>640</v>
          </cell>
          <cell r="C64" t="str">
            <v>Bundesbahnen</v>
          </cell>
          <cell r="D64" t="str">
            <v>6210</v>
          </cell>
          <cell r="E64" t="str">
            <v>Öffentliche Verkehrsinfrastruktur</v>
          </cell>
        </row>
        <row r="65">
          <cell r="A65" t="str">
            <v>65</v>
          </cell>
          <cell r="B65" t="str">
            <v>650</v>
          </cell>
          <cell r="C65" t="str">
            <v>Regionalverkehr</v>
          </cell>
          <cell r="D65" t="str">
            <v>6210</v>
          </cell>
          <cell r="E65" t="str">
            <v>Öffentliche Verkehrsinfrastruktur</v>
          </cell>
        </row>
        <row r="66">
          <cell r="A66" t="str">
            <v>65</v>
          </cell>
          <cell r="B66" t="str">
            <v>651</v>
          </cell>
          <cell r="C66" t="str">
            <v>Ortsbus</v>
          </cell>
          <cell r="D66" t="str">
            <v>6220</v>
          </cell>
          <cell r="E66" t="str">
            <v>Regional- und Agglomerationsverkehr</v>
          </cell>
        </row>
        <row r="67">
          <cell r="A67" t="str">
            <v>66</v>
          </cell>
          <cell r="B67" t="str">
            <v>660</v>
          </cell>
          <cell r="C67" t="str">
            <v>Schifffahrt</v>
          </cell>
          <cell r="D67" t="str">
            <v>6310</v>
          </cell>
          <cell r="E67" t="str">
            <v>Schifffahrt</v>
          </cell>
        </row>
        <row r="68">
          <cell r="A68" t="str">
            <v>67</v>
          </cell>
          <cell r="B68" t="str">
            <v>670</v>
          </cell>
          <cell r="C68" t="str">
            <v>Luftfahrt</v>
          </cell>
          <cell r="D68" t="str">
            <v>6320</v>
          </cell>
          <cell r="E68" t="str">
            <v>Luft- und Raumfahrt</v>
          </cell>
        </row>
        <row r="69">
          <cell r="A69" t="str">
            <v>68</v>
          </cell>
          <cell r="B69" t="str">
            <v>680</v>
          </cell>
          <cell r="C69" t="str">
            <v>Nachrichtenübermittlung</v>
          </cell>
          <cell r="D69" t="str">
            <v>6400</v>
          </cell>
          <cell r="E69" t="str">
            <v>Nachrichtenübermittlung</v>
          </cell>
        </row>
        <row r="70">
          <cell r="A70" t="str">
            <v>70</v>
          </cell>
          <cell r="B70" t="str">
            <v>700</v>
          </cell>
          <cell r="C70" t="str">
            <v>Wasserversorgung</v>
          </cell>
          <cell r="D70" t="str">
            <v>7100</v>
          </cell>
          <cell r="E70" t="str">
            <v>Wasserversorgung (allgemein)</v>
          </cell>
        </row>
        <row r="71">
          <cell r="A71" t="str">
            <v>70</v>
          </cell>
          <cell r="B71" t="str">
            <v>701</v>
          </cell>
          <cell r="C71" t="str">
            <v>Wasserwerk</v>
          </cell>
          <cell r="D71" t="str">
            <v>7101</v>
          </cell>
          <cell r="E71" t="str">
            <v>Wasserwerk (Gemeindebetrieb)</v>
          </cell>
        </row>
        <row r="72">
          <cell r="A72" t="str">
            <v>71</v>
          </cell>
          <cell r="B72" t="str">
            <v>710</v>
          </cell>
          <cell r="C72" t="str">
            <v>Abwasserbeseitigung</v>
          </cell>
          <cell r="D72" t="str">
            <v>7201</v>
          </cell>
          <cell r="E72" t="str">
            <v>Abwasserbeseitigung (Gemeindebetrieb)</v>
          </cell>
        </row>
        <row r="73">
          <cell r="A73" t="str">
            <v>71</v>
          </cell>
          <cell r="B73" t="str">
            <v>711</v>
          </cell>
          <cell r="C73" t="str">
            <v>Kläranlagen</v>
          </cell>
          <cell r="D73" t="str">
            <v>7202</v>
          </cell>
          <cell r="E73" t="str">
            <v>Kläranlagen (Gemeindebetrieb)</v>
          </cell>
        </row>
        <row r="74">
          <cell r="A74" t="str">
            <v>72</v>
          </cell>
          <cell r="B74" t="str">
            <v>720</v>
          </cell>
          <cell r="C74" t="str">
            <v>Abfallbeseitigung</v>
          </cell>
          <cell r="D74" t="str">
            <v>7301</v>
          </cell>
          <cell r="E74" t="str">
            <v>Abfallwirtschaft (Gemeindebetrieb)</v>
          </cell>
        </row>
        <row r="75">
          <cell r="A75" t="str">
            <v>72</v>
          </cell>
          <cell r="B75" t="str">
            <v>721</v>
          </cell>
          <cell r="C75" t="str">
            <v>Kehrichtverbrennungsanlagen</v>
          </cell>
          <cell r="D75" t="str">
            <v>7302</v>
          </cell>
          <cell r="E75" t="str">
            <v>Kehrichtverbrennungsanlagen (Betrieb)</v>
          </cell>
        </row>
        <row r="76">
          <cell r="A76" t="str">
            <v>73</v>
          </cell>
          <cell r="B76" t="str">
            <v>730</v>
          </cell>
          <cell r="C76" t="str">
            <v>Schlachthöfe</v>
          </cell>
          <cell r="D76" t="str">
            <v>8900</v>
          </cell>
          <cell r="E76" t="str">
            <v>Sonstige gewerbliche Betriebe</v>
          </cell>
        </row>
        <row r="77">
          <cell r="A77" t="str">
            <v>74</v>
          </cell>
          <cell r="B77" t="str">
            <v>740</v>
          </cell>
          <cell r="C77" t="str">
            <v>Friedhof und Bestattung</v>
          </cell>
          <cell r="D77" t="str">
            <v>7710</v>
          </cell>
          <cell r="E77" t="str">
            <v>Friedhof und Bestattung</v>
          </cell>
        </row>
        <row r="78">
          <cell r="A78" t="str">
            <v>75</v>
          </cell>
          <cell r="B78" t="str">
            <v>750</v>
          </cell>
          <cell r="C78" t="str">
            <v>Gewässerunterhalt und -verbauung</v>
          </cell>
          <cell r="D78" t="str">
            <v>7410</v>
          </cell>
          <cell r="E78" t="str">
            <v>Gewässerverbauungen</v>
          </cell>
        </row>
        <row r="79">
          <cell r="A79" t="str">
            <v>76</v>
          </cell>
          <cell r="B79" t="str">
            <v>760</v>
          </cell>
          <cell r="C79" t="str">
            <v>Lawinenverbauungen</v>
          </cell>
          <cell r="D79" t="str">
            <v>7420</v>
          </cell>
          <cell r="E79" t="str">
            <v>Schutzverbauungen, übrige</v>
          </cell>
        </row>
        <row r="80">
          <cell r="A80" t="str">
            <v>77</v>
          </cell>
          <cell r="B80" t="str">
            <v>770</v>
          </cell>
          <cell r="C80" t="str">
            <v>Naturschutz</v>
          </cell>
          <cell r="D80" t="str">
            <v>7500</v>
          </cell>
          <cell r="E80" t="str">
            <v>Arten- und Landschaftsschutz</v>
          </cell>
        </row>
        <row r="81">
          <cell r="A81" t="str">
            <v>78</v>
          </cell>
          <cell r="B81" t="str">
            <v>780</v>
          </cell>
          <cell r="C81" t="str">
            <v>Übriger Umweltschutz</v>
          </cell>
          <cell r="D81" t="str">
            <v>7200</v>
          </cell>
          <cell r="E81" t="str">
            <v>Abwasserbeseitigung (allgemein)</v>
          </cell>
        </row>
        <row r="82">
          <cell r="A82" t="str">
            <v>79</v>
          </cell>
          <cell r="B82" t="str">
            <v>790</v>
          </cell>
          <cell r="C82" t="str">
            <v>Raumordnung</v>
          </cell>
          <cell r="D82" t="str">
            <v>7900</v>
          </cell>
          <cell r="E82" t="str">
            <v>Raumordnung</v>
          </cell>
        </row>
        <row r="83">
          <cell r="A83" t="str">
            <v>80</v>
          </cell>
          <cell r="B83" t="str">
            <v>800</v>
          </cell>
          <cell r="C83" t="str">
            <v>Landwirtschaft</v>
          </cell>
          <cell r="D83" t="str">
            <v>8120</v>
          </cell>
          <cell r="E83" t="str">
            <v>Landwirtschaftliche Strukturverbesserungen</v>
          </cell>
        </row>
        <row r="84">
          <cell r="A84" t="str">
            <v>81</v>
          </cell>
          <cell r="B84" t="str">
            <v>810</v>
          </cell>
          <cell r="C84" t="str">
            <v>Forstwesen</v>
          </cell>
          <cell r="D84" t="str">
            <v>8200</v>
          </cell>
          <cell r="E84" t="str">
            <v>Forstwirtschaft, Hauptbetrieb</v>
          </cell>
        </row>
        <row r="85">
          <cell r="A85" t="str">
            <v>81</v>
          </cell>
          <cell r="B85" t="str">
            <v>811</v>
          </cell>
          <cell r="C85" t="str">
            <v>Forstkulturen</v>
          </cell>
          <cell r="D85" t="str">
            <v>8200</v>
          </cell>
          <cell r="E85" t="str">
            <v>Forstwirtschaft, Hauptbetrieb</v>
          </cell>
        </row>
        <row r="86">
          <cell r="A86" t="str">
            <v>81</v>
          </cell>
          <cell r="B86" t="str">
            <v>812</v>
          </cell>
          <cell r="C86" t="str">
            <v>Holzernte</v>
          </cell>
          <cell r="D86" t="str">
            <v>8200</v>
          </cell>
          <cell r="E86" t="str">
            <v>Forstwirtschaft, Hauptbetrieb</v>
          </cell>
        </row>
        <row r="87">
          <cell r="A87" t="str">
            <v>81</v>
          </cell>
          <cell r="B87" t="str">
            <v>813</v>
          </cell>
          <cell r="C87" t="str">
            <v>Unterhalt Forststrassen</v>
          </cell>
          <cell r="D87" t="str">
            <v>8200</v>
          </cell>
          <cell r="E87" t="str">
            <v>Forstwirtschaft, Hauptbetrieb</v>
          </cell>
        </row>
        <row r="88">
          <cell r="A88" t="str">
            <v>81</v>
          </cell>
          <cell r="B88" t="str">
            <v>814</v>
          </cell>
          <cell r="C88" t="str">
            <v>Unterhalt Verbauungen</v>
          </cell>
          <cell r="D88" t="str">
            <v>8200</v>
          </cell>
          <cell r="E88" t="str">
            <v>Forstwirtschaft, Hauptbetrieb</v>
          </cell>
        </row>
        <row r="89">
          <cell r="A89" t="str">
            <v>81</v>
          </cell>
          <cell r="B89" t="str">
            <v>815</v>
          </cell>
          <cell r="C89" t="str">
            <v>Forstliche Nebennutzungen</v>
          </cell>
          <cell r="D89" t="str">
            <v>8200</v>
          </cell>
          <cell r="E89" t="str">
            <v>Forstwirtschaft, Hauptbetrieb</v>
          </cell>
        </row>
        <row r="90">
          <cell r="A90" t="str">
            <v>81</v>
          </cell>
          <cell r="B90" t="str">
            <v>816</v>
          </cell>
          <cell r="C90" t="str">
            <v>Forstliche Nebenbetriebe</v>
          </cell>
          <cell r="D90" t="str">
            <v>8204</v>
          </cell>
          <cell r="E90" t="str">
            <v>Forstliche Nebenbetriebe</v>
          </cell>
        </row>
        <row r="91">
          <cell r="A91" t="str">
            <v>81</v>
          </cell>
          <cell r="B91" t="str">
            <v>817</v>
          </cell>
          <cell r="C91" t="str">
            <v>Forstinvestitionen</v>
          </cell>
          <cell r="D91" t="str">
            <v>8200</v>
          </cell>
          <cell r="E91" t="str">
            <v>Forstwirtschaft, Hauptbetrieb</v>
          </cell>
        </row>
        <row r="92">
          <cell r="A92" t="str">
            <v>81</v>
          </cell>
          <cell r="B92" t="str">
            <v>818</v>
          </cell>
          <cell r="C92" t="str">
            <v>Forstwirtschaft Allgemeines</v>
          </cell>
          <cell r="D92" t="str">
            <v>8200</v>
          </cell>
          <cell r="E92" t="str">
            <v>Forstwirtschaft, Hauptbetrieb</v>
          </cell>
        </row>
        <row r="93">
          <cell r="A93" t="str">
            <v>81</v>
          </cell>
          <cell r="B93" t="str">
            <v>819</v>
          </cell>
          <cell r="C93" t="str">
            <v>Gemeinwirtschaftliche Forstleistungen</v>
          </cell>
          <cell r="D93" t="str">
            <v>8205</v>
          </cell>
          <cell r="E93" t="str">
            <v>Gemeinwirtschaftliche Forstleistungen</v>
          </cell>
        </row>
        <row r="94">
          <cell r="A94" t="str">
            <v>82</v>
          </cell>
          <cell r="B94" t="str">
            <v>820</v>
          </cell>
          <cell r="C94" t="str">
            <v>Jagd und Fischerei</v>
          </cell>
          <cell r="D94" t="str">
            <v>8300</v>
          </cell>
          <cell r="E94" t="str">
            <v>Jagd und Fischerei</v>
          </cell>
        </row>
        <row r="95">
          <cell r="A95" t="str">
            <v>83</v>
          </cell>
          <cell r="B95" t="str">
            <v>830</v>
          </cell>
          <cell r="C95" t="str">
            <v>Tourismus, kommunale Werbung</v>
          </cell>
          <cell r="D95" t="str">
            <v>8400</v>
          </cell>
          <cell r="E95" t="str">
            <v>Tourismus</v>
          </cell>
        </row>
        <row r="96">
          <cell r="A96" t="str">
            <v>84</v>
          </cell>
          <cell r="B96" t="str">
            <v>840</v>
          </cell>
          <cell r="C96" t="str">
            <v>Industrie, Gewerbe, Handel</v>
          </cell>
          <cell r="D96" t="str">
            <v>8500</v>
          </cell>
          <cell r="E96" t="str">
            <v>Industrie, Gewerbe, Handel</v>
          </cell>
        </row>
        <row r="97">
          <cell r="A97" t="str">
            <v>86</v>
          </cell>
          <cell r="B97" t="str">
            <v>860</v>
          </cell>
          <cell r="C97" t="str">
            <v>Energieversorgung</v>
          </cell>
          <cell r="D97" t="str">
            <v>8710</v>
          </cell>
          <cell r="E97" t="str">
            <v>Elektrizität (allgemein)</v>
          </cell>
        </row>
        <row r="98">
          <cell r="A98" t="str">
            <v>86</v>
          </cell>
          <cell r="B98" t="str">
            <v>861</v>
          </cell>
          <cell r="C98" t="str">
            <v>Elektrizitätswerk - Elektrizitätsnetz</v>
          </cell>
          <cell r="D98" t="str">
            <v>8711</v>
          </cell>
          <cell r="E98" t="str">
            <v>Elektrizitätswerk - Elektrizitätsnetz (Gemeindebetrieb)</v>
          </cell>
        </row>
        <row r="99">
          <cell r="A99" t="str">
            <v>86</v>
          </cell>
          <cell r="B99" t="str">
            <v>862</v>
          </cell>
          <cell r="C99" t="str">
            <v>Gasversorgung</v>
          </cell>
          <cell r="D99" t="str">
            <v>8721</v>
          </cell>
          <cell r="E99" t="str">
            <v>Gasversorgung (Gemeindebetrieb)</v>
          </cell>
        </row>
        <row r="100">
          <cell r="A100" t="str">
            <v>86</v>
          </cell>
          <cell r="B100" t="str">
            <v>863</v>
          </cell>
          <cell r="C100" t="str">
            <v>Fernwärme</v>
          </cell>
          <cell r="D100" t="str">
            <v>8731</v>
          </cell>
          <cell r="E100" t="str">
            <v>Fernwärmebetrieb nichtelektrische Energie (Gemeindebetrieb)</v>
          </cell>
        </row>
        <row r="101">
          <cell r="A101" t="str">
            <v>86</v>
          </cell>
          <cell r="B101" t="str">
            <v>865</v>
          </cell>
          <cell r="C101" t="str">
            <v>Elektrizitätswerk - Stromhandel und Übriges (ohne Elektrizitätsnetz)</v>
          </cell>
          <cell r="D101" t="str">
            <v>8712</v>
          </cell>
          <cell r="E101" t="str">
            <v>Elektrizitätswerk - Stromhandel und Übriges (ohne Elektrizitätsnetz) (Gemeindebetrieb)</v>
          </cell>
        </row>
        <row r="102">
          <cell r="A102" t="str">
            <v>86</v>
          </cell>
          <cell r="B102" t="str">
            <v>869</v>
          </cell>
          <cell r="C102" t="str">
            <v>Energie, Übriges</v>
          </cell>
          <cell r="D102" t="str">
            <v>8790</v>
          </cell>
          <cell r="E102" t="str">
            <v>Energie, übriges (allgemein)</v>
          </cell>
        </row>
        <row r="103">
          <cell r="A103" t="str">
            <v>87</v>
          </cell>
          <cell r="B103" t="str">
            <v>870</v>
          </cell>
          <cell r="C103" t="str">
            <v>Sonstige Gemeindebetriebe</v>
          </cell>
          <cell r="D103" t="str">
            <v>8900</v>
          </cell>
          <cell r="E103" t="str">
            <v>Sonstige gewerbliche Betriebe</v>
          </cell>
        </row>
        <row r="104">
          <cell r="A104" t="str">
            <v>90</v>
          </cell>
          <cell r="B104" t="str">
            <v>900</v>
          </cell>
          <cell r="C104" t="str">
            <v>Gemeindesteuern</v>
          </cell>
          <cell r="D104" t="str">
            <v>9100</v>
          </cell>
          <cell r="E104" t="str">
            <v>Allgemeine Gemeindesteuern</v>
          </cell>
        </row>
        <row r="105">
          <cell r="A105" t="str">
            <v>92</v>
          </cell>
          <cell r="B105" t="str">
            <v>920</v>
          </cell>
          <cell r="C105" t="str">
            <v>Finanzausgleich</v>
          </cell>
          <cell r="D105" t="str">
            <v>9300</v>
          </cell>
          <cell r="E105" t="str">
            <v>Finanz- und Lastenausgleich</v>
          </cell>
        </row>
        <row r="106">
          <cell r="A106" t="str">
            <v>93</v>
          </cell>
          <cell r="B106" t="str">
            <v>930</v>
          </cell>
          <cell r="C106" t="str">
            <v>Einnahmenanteile</v>
          </cell>
          <cell r="D106" t="str">
            <v>9500</v>
          </cell>
          <cell r="E106" t="str">
            <v>Ertragsanteile, übrige, ohne Zweckbindung</v>
          </cell>
        </row>
        <row r="107">
          <cell r="A107" t="str">
            <v>94</v>
          </cell>
          <cell r="B107" t="str">
            <v>940</v>
          </cell>
          <cell r="C107" t="str">
            <v>Kapitaldienst</v>
          </cell>
          <cell r="D107" t="str">
            <v>9610</v>
          </cell>
          <cell r="E107" t="str">
            <v>Zinsen</v>
          </cell>
        </row>
        <row r="108">
          <cell r="A108" t="str">
            <v>94</v>
          </cell>
          <cell r="B108" t="str">
            <v>941</v>
          </cell>
          <cell r="C108" t="str">
            <v>Buchgewinne und -verluste</v>
          </cell>
          <cell r="D108" t="str">
            <v>9639</v>
          </cell>
          <cell r="E108" t="str">
            <v>Gewinne und Verluste sowie Wertberichtigungen auf Liegenschaften des Finanzvermögens</v>
          </cell>
        </row>
        <row r="109">
          <cell r="A109" t="str">
            <v>94</v>
          </cell>
          <cell r="B109" t="str">
            <v>942</v>
          </cell>
          <cell r="C109" t="str">
            <v>Grundeigentum Finanzvermögen</v>
          </cell>
          <cell r="D109" t="str">
            <v>9630</v>
          </cell>
          <cell r="E109" t="str">
            <v>Liegenschaften des Finanzvermögens</v>
          </cell>
        </row>
        <row r="110">
          <cell r="A110" t="str">
            <v>94</v>
          </cell>
          <cell r="B110" t="str">
            <v>943</v>
          </cell>
          <cell r="C110" t="str">
            <v>Gutsbetriebe</v>
          </cell>
          <cell r="D110" t="str">
            <v>9630</v>
          </cell>
          <cell r="E110" t="str">
            <v>Liegenschaften des Finanzvermögens</v>
          </cell>
        </row>
        <row r="111">
          <cell r="A111" t="str">
            <v>99</v>
          </cell>
          <cell r="B111" t="str">
            <v>995</v>
          </cell>
          <cell r="C111" t="str">
            <v>Neutrale Aufwendungen und Erträge</v>
          </cell>
          <cell r="D111" t="str">
            <v>9950</v>
          </cell>
          <cell r="E111" t="str">
            <v>Neutrale Aufwendungen und Erträge</v>
          </cell>
        </row>
        <row r="112">
          <cell r="A112" t="str">
            <v>99</v>
          </cell>
          <cell r="B112" t="str">
            <v>997</v>
          </cell>
          <cell r="C112" t="str">
            <v>Abschluss Zweckverbände</v>
          </cell>
          <cell r="D112" t="str">
            <v>9998</v>
          </cell>
          <cell r="E112" t="str">
            <v>Abschluss Zweckverband</v>
          </cell>
        </row>
        <row r="113">
          <cell r="A113" t="str">
            <v>99</v>
          </cell>
          <cell r="B113" t="str">
            <v>999</v>
          </cell>
          <cell r="C113" t="str">
            <v>ABSCHLUSS</v>
          </cell>
          <cell r="D113" t="str">
            <v>9999</v>
          </cell>
          <cell r="E113" t="str">
            <v>Abschluss</v>
          </cell>
        </row>
      </sheetData>
      <sheetData sheetId="23">
        <row r="6">
          <cell r="A6"/>
          <cell r="C6">
            <v>14</v>
          </cell>
          <cell r="D6" t="str">
            <v>Verwaltungsvermögen</v>
          </cell>
        </row>
        <row r="7">
          <cell r="A7"/>
          <cell r="C7">
            <v>140</v>
          </cell>
          <cell r="D7" t="str">
            <v>Sachanlagen VV</v>
          </cell>
        </row>
        <row r="8">
          <cell r="A8"/>
          <cell r="C8">
            <v>1400</v>
          </cell>
          <cell r="D8" t="str">
            <v>Grundstücke VV</v>
          </cell>
        </row>
        <row r="9">
          <cell r="A9" t="str">
            <v>50</v>
          </cell>
          <cell r="B9" t="str">
            <v>500</v>
          </cell>
          <cell r="C9" t="str">
            <v>1400.00</v>
          </cell>
          <cell r="D9" t="str">
            <v>Grundstücke allgemeiner Haushalt</v>
          </cell>
        </row>
        <row r="10">
          <cell r="A10" t="str">
            <v>60</v>
          </cell>
          <cell r="B10" t="str">
            <v>600</v>
          </cell>
          <cell r="C10" t="str">
            <v>1400.00</v>
          </cell>
          <cell r="D10" t="str">
            <v>Grundstücke allgemeiner Haushalt</v>
          </cell>
        </row>
        <row r="11">
          <cell r="A11" t="str">
            <v>32.500</v>
          </cell>
          <cell r="B11" t="str">
            <v>321.500</v>
          </cell>
          <cell r="C11" t="str">
            <v>1400.10</v>
          </cell>
          <cell r="D11" t="str">
            <v>Grundstücke Eigenwirtschaftsbetriebe</v>
          </cell>
        </row>
        <row r="12">
          <cell r="A12" t="str">
            <v>32.600</v>
          </cell>
          <cell r="B12" t="str">
            <v>321.600</v>
          </cell>
          <cell r="C12" t="str">
            <v>1400.10</v>
          </cell>
          <cell r="D12" t="str">
            <v>Grundstücke Eigenwirtschaftsbetriebe</v>
          </cell>
        </row>
        <row r="13">
          <cell r="A13" t="str">
            <v>70.500</v>
          </cell>
          <cell r="B13" t="str">
            <v>701.500</v>
          </cell>
          <cell r="C13" t="str">
            <v>1400.10</v>
          </cell>
          <cell r="D13" t="str">
            <v>Grundstücke Eigenwirtschaftsbetriebe</v>
          </cell>
        </row>
        <row r="14">
          <cell r="A14" t="str">
            <v>70.600</v>
          </cell>
          <cell r="B14" t="str">
            <v>701.600</v>
          </cell>
          <cell r="C14" t="str">
            <v>1400.10</v>
          </cell>
          <cell r="D14" t="str">
            <v>Grundstücke Eigenwirtschaftsbetriebe</v>
          </cell>
        </row>
        <row r="15">
          <cell r="A15" t="str">
            <v>71.500</v>
          </cell>
          <cell r="B15" t="str">
            <v>710.500</v>
          </cell>
          <cell r="C15" t="str">
            <v>1400.10</v>
          </cell>
          <cell r="D15" t="str">
            <v>Grundstücke Eigenwirtschaftsbetriebe</v>
          </cell>
        </row>
        <row r="16">
          <cell r="A16" t="str">
            <v>71.600</v>
          </cell>
          <cell r="B16" t="str">
            <v>710.600</v>
          </cell>
          <cell r="C16" t="str">
            <v>1400.10</v>
          </cell>
          <cell r="D16" t="str">
            <v>Grundstücke Eigenwirtschaftsbetriebe</v>
          </cell>
        </row>
        <row r="17">
          <cell r="A17" t="str">
            <v>72.500</v>
          </cell>
          <cell r="B17" t="str">
            <v>720.500</v>
          </cell>
          <cell r="C17" t="str">
            <v>1400.10</v>
          </cell>
          <cell r="D17" t="str">
            <v>Grundstücke Eigenwirtschaftsbetriebe</v>
          </cell>
        </row>
        <row r="18">
          <cell r="A18" t="str">
            <v>72.600</v>
          </cell>
          <cell r="B18" t="str">
            <v>720.600</v>
          </cell>
          <cell r="C18" t="str">
            <v>1400.10</v>
          </cell>
          <cell r="D18" t="str">
            <v>Grundstücke Eigenwirtschaftsbetriebe</v>
          </cell>
        </row>
        <row r="19">
          <cell r="A19" t="str">
            <v>86.500</v>
          </cell>
          <cell r="B19" t="str">
            <v>861.500</v>
          </cell>
          <cell r="C19" t="str">
            <v>1400.10</v>
          </cell>
          <cell r="D19" t="str">
            <v>Grundstücke Eigenwirtschaftsbetriebe</v>
          </cell>
        </row>
        <row r="20">
          <cell r="A20" t="str">
            <v>86.600</v>
          </cell>
          <cell r="B20" t="str">
            <v>861.600</v>
          </cell>
          <cell r="C20" t="str">
            <v>1400.10</v>
          </cell>
          <cell r="D20" t="str">
            <v>Grundstücke Eigenwirtschaftsbetriebe</v>
          </cell>
        </row>
        <row r="21">
          <cell r="A21"/>
          <cell r="C21">
            <v>1401</v>
          </cell>
          <cell r="D21" t="str">
            <v>Strassen/Verkehrswege</v>
          </cell>
        </row>
        <row r="22">
          <cell r="A22" t="str">
            <v>61.500</v>
          </cell>
          <cell r="B22" t="str">
            <v>610.500</v>
          </cell>
          <cell r="C22" t="str">
            <v>1401.00</v>
          </cell>
          <cell r="D22" t="str">
            <v>Strassen/Verkehrswege allgemeiner Haushalt</v>
          </cell>
        </row>
        <row r="23">
          <cell r="A23" t="str">
            <v>61.600</v>
          </cell>
          <cell r="B23" t="str">
            <v>610.600</v>
          </cell>
          <cell r="C23" t="str">
            <v>1401.00</v>
          </cell>
          <cell r="D23" t="str">
            <v>Strassen/Verkehrswege allgemeiner Haushalt</v>
          </cell>
        </row>
        <row r="24">
          <cell r="A24" t="str">
            <v>61.501</v>
          </cell>
          <cell r="B24" t="str">
            <v>610.501</v>
          </cell>
          <cell r="C24" t="str">
            <v>1401.00</v>
          </cell>
          <cell r="D24" t="str">
            <v>Strassen/Verkehrswege allgemeiner Haushalt</v>
          </cell>
        </row>
        <row r="25">
          <cell r="A25" t="str">
            <v>61.601</v>
          </cell>
          <cell r="B25" t="str">
            <v>610.601</v>
          </cell>
          <cell r="C25" t="str">
            <v>1401.00</v>
          </cell>
          <cell r="D25" t="str">
            <v>Strassen/Verkehrswege allgemeiner Haushalt</v>
          </cell>
        </row>
        <row r="26">
          <cell r="A26" t="str">
            <v>61.610</v>
          </cell>
          <cell r="B26" t="str">
            <v>610.610</v>
          </cell>
          <cell r="C26" t="str">
            <v>1401.00</v>
          </cell>
          <cell r="D26" t="str">
            <v>Strassen/Verkehrswege allgemeiner Haushalt</v>
          </cell>
        </row>
        <row r="27">
          <cell r="A27" t="str">
            <v>61.631</v>
          </cell>
          <cell r="B27" t="str">
            <v>610.631</v>
          </cell>
          <cell r="C27" t="str">
            <v>1401.00</v>
          </cell>
          <cell r="D27" t="str">
            <v>Strassen/Verkehrswege allgemeiner Haushalt</v>
          </cell>
        </row>
        <row r="28">
          <cell r="A28" t="str">
            <v>61.660</v>
          </cell>
          <cell r="B28" t="str">
            <v>610.660</v>
          </cell>
          <cell r="C28" t="str">
            <v>1401.00</v>
          </cell>
          <cell r="D28" t="str">
            <v>Strassen/Verkehrswege allgemeiner Haushalt</v>
          </cell>
        </row>
        <row r="29">
          <cell r="A29" t="str">
            <v>61.661</v>
          </cell>
          <cell r="B29" t="str">
            <v>610.661</v>
          </cell>
          <cell r="C29" t="str">
            <v>1401.00</v>
          </cell>
          <cell r="D29" t="str">
            <v>Strassen/Verkehrswege allgemeiner Haushalt</v>
          </cell>
        </row>
        <row r="30">
          <cell r="A30" t="str">
            <v>61.662</v>
          </cell>
          <cell r="B30" t="str">
            <v>610.662</v>
          </cell>
          <cell r="C30" t="str">
            <v>1401.00</v>
          </cell>
          <cell r="D30" t="str">
            <v>Strassen/Verkehrswege allgemeiner Haushalt</v>
          </cell>
        </row>
        <row r="31">
          <cell r="A31" t="str">
            <v>61.663</v>
          </cell>
          <cell r="B31" t="str">
            <v>610.663</v>
          </cell>
          <cell r="C31" t="str">
            <v>1401.00</v>
          </cell>
          <cell r="D31" t="str">
            <v>Strassen/Verkehrswege allgemeiner Haushalt</v>
          </cell>
        </row>
        <row r="32">
          <cell r="A32" t="str">
            <v>61.669</v>
          </cell>
          <cell r="B32" t="str">
            <v>610.669</v>
          </cell>
          <cell r="C32" t="str">
            <v>1401.00</v>
          </cell>
          <cell r="D32" t="str">
            <v>Strassen/Verkehrswege allgemeiner Haushalt</v>
          </cell>
        </row>
        <row r="33">
          <cell r="A33" t="str">
            <v>62.500</v>
          </cell>
          <cell r="B33" t="str">
            <v>620.500</v>
          </cell>
          <cell r="C33" t="str">
            <v>1401.00</v>
          </cell>
          <cell r="D33" t="str">
            <v>Strassen/Verkehrswege allgemeiner Haushalt</v>
          </cell>
        </row>
        <row r="34">
          <cell r="A34" t="str">
            <v>62.600</v>
          </cell>
          <cell r="B34" t="str">
            <v>620.600</v>
          </cell>
          <cell r="C34" t="str">
            <v>1401.00</v>
          </cell>
          <cell r="D34" t="str">
            <v>Strassen/Verkehrswege allgemeiner Haushalt</v>
          </cell>
        </row>
        <row r="35">
          <cell r="A35" t="str">
            <v>62.501</v>
          </cell>
          <cell r="B35" t="str">
            <v>620.501</v>
          </cell>
          <cell r="C35" t="str">
            <v>1401.00</v>
          </cell>
          <cell r="D35" t="str">
            <v>Strassen/Verkehrswege allgemeiner Haushalt</v>
          </cell>
        </row>
        <row r="36">
          <cell r="A36" t="str">
            <v>62.601</v>
          </cell>
          <cell r="B36" t="str">
            <v>620.601</v>
          </cell>
          <cell r="C36" t="str">
            <v>1401.00</v>
          </cell>
          <cell r="D36" t="str">
            <v>Strassen/Verkehrswege allgemeiner Haushalt</v>
          </cell>
        </row>
        <row r="37">
          <cell r="A37" t="str">
            <v>62.610</v>
          </cell>
          <cell r="B37" t="str">
            <v>620.610</v>
          </cell>
          <cell r="C37" t="str">
            <v>1401.00</v>
          </cell>
          <cell r="D37" t="str">
            <v>Strassen/Verkehrswege allgemeiner Haushalt</v>
          </cell>
        </row>
        <row r="38">
          <cell r="A38" t="str">
            <v>62.631</v>
          </cell>
          <cell r="B38" t="str">
            <v>620.631</v>
          </cell>
          <cell r="C38" t="str">
            <v>1401.00</v>
          </cell>
          <cell r="D38" t="str">
            <v>Strassen/Verkehrswege allgemeiner Haushalt</v>
          </cell>
        </row>
        <row r="39">
          <cell r="A39" t="str">
            <v>62.660</v>
          </cell>
          <cell r="B39" t="str">
            <v>620.660</v>
          </cell>
          <cell r="C39" t="str">
            <v>1401.00</v>
          </cell>
          <cell r="D39" t="str">
            <v>Strassen/Verkehrswege allgemeiner Haushalt</v>
          </cell>
        </row>
        <row r="40">
          <cell r="A40" t="str">
            <v>62.661</v>
          </cell>
          <cell r="B40" t="str">
            <v>620.661</v>
          </cell>
          <cell r="C40" t="str">
            <v>1401.00</v>
          </cell>
          <cell r="D40" t="str">
            <v>Strassen/Verkehrswege allgemeiner Haushalt</v>
          </cell>
        </row>
        <row r="41">
          <cell r="A41" t="str">
            <v>62.662</v>
          </cell>
          <cell r="B41" t="str">
            <v>620.662</v>
          </cell>
          <cell r="C41" t="str">
            <v>1401.00</v>
          </cell>
          <cell r="D41" t="str">
            <v>Strassen/Verkehrswege allgemeiner Haushalt</v>
          </cell>
        </row>
        <row r="42">
          <cell r="A42" t="str">
            <v>62.663</v>
          </cell>
          <cell r="B42" t="str">
            <v>620.663</v>
          </cell>
          <cell r="C42" t="str">
            <v>1401.00</v>
          </cell>
          <cell r="D42" t="str">
            <v>Strassen/Verkehrswege allgemeiner Haushalt</v>
          </cell>
        </row>
        <row r="43">
          <cell r="A43" t="str">
            <v>62.669</v>
          </cell>
          <cell r="B43" t="str">
            <v>620.669</v>
          </cell>
          <cell r="C43" t="str">
            <v>1401.00</v>
          </cell>
          <cell r="D43" t="str">
            <v>Strassen/Verkehrswege allgemeiner Haushalt</v>
          </cell>
        </row>
        <row r="44">
          <cell r="A44" t="str">
            <v>63.500</v>
          </cell>
          <cell r="B44" t="str">
            <v>630.500</v>
          </cell>
          <cell r="C44" t="str">
            <v>1401.00</v>
          </cell>
          <cell r="D44" t="str">
            <v>Strassen/Verkehrswege allgemeiner Haushalt</v>
          </cell>
        </row>
        <row r="45">
          <cell r="A45" t="str">
            <v>63.600</v>
          </cell>
          <cell r="B45" t="str">
            <v>630.600</v>
          </cell>
          <cell r="C45" t="str">
            <v>1401.00</v>
          </cell>
          <cell r="D45" t="str">
            <v>Strassen/Verkehrswege allgemeiner Haushalt</v>
          </cell>
        </row>
        <row r="46">
          <cell r="A46" t="str">
            <v>63.501</v>
          </cell>
          <cell r="B46" t="str">
            <v>630.501</v>
          </cell>
          <cell r="C46" t="str">
            <v>1401.00</v>
          </cell>
          <cell r="D46" t="str">
            <v>Strassen/Verkehrswege allgemeiner Haushalt</v>
          </cell>
        </row>
        <row r="47">
          <cell r="A47" t="str">
            <v>63.601</v>
          </cell>
          <cell r="B47" t="str">
            <v>630.601</v>
          </cell>
          <cell r="C47" t="str">
            <v>1401.00</v>
          </cell>
          <cell r="D47" t="str">
            <v>Strassen/Verkehrswege allgemeiner Haushalt</v>
          </cell>
        </row>
        <row r="48">
          <cell r="A48" t="str">
            <v>63.610</v>
          </cell>
          <cell r="B48" t="str">
            <v>630.610</v>
          </cell>
          <cell r="C48" t="str">
            <v>1401.00</v>
          </cell>
          <cell r="D48" t="str">
            <v>Strassen/Verkehrswege allgemeiner Haushalt</v>
          </cell>
        </row>
        <row r="49">
          <cell r="A49" t="str">
            <v>63.631</v>
          </cell>
          <cell r="B49" t="str">
            <v>630.631</v>
          </cell>
          <cell r="C49" t="str">
            <v>1401.00</v>
          </cell>
          <cell r="D49" t="str">
            <v>Strassen/Verkehrswege allgemeiner Haushalt</v>
          </cell>
        </row>
        <row r="50">
          <cell r="A50" t="str">
            <v>63.660</v>
          </cell>
          <cell r="B50" t="str">
            <v>630.660</v>
          </cell>
          <cell r="C50" t="str">
            <v>1401.00</v>
          </cell>
          <cell r="D50" t="str">
            <v>Strassen/Verkehrswege allgemeiner Haushalt</v>
          </cell>
        </row>
        <row r="51">
          <cell r="A51" t="str">
            <v>63.661</v>
          </cell>
          <cell r="B51" t="str">
            <v>630.661</v>
          </cell>
          <cell r="C51" t="str">
            <v>1401.00</v>
          </cell>
          <cell r="D51" t="str">
            <v>Strassen/Verkehrswege allgemeiner Haushalt</v>
          </cell>
        </row>
        <row r="52">
          <cell r="A52" t="str">
            <v>63.662</v>
          </cell>
          <cell r="B52" t="str">
            <v>630.662</v>
          </cell>
          <cell r="C52" t="str">
            <v>1401.00</v>
          </cell>
          <cell r="D52" t="str">
            <v>Strassen/Verkehrswege allgemeiner Haushalt</v>
          </cell>
        </row>
        <row r="53">
          <cell r="A53" t="str">
            <v>63.663</v>
          </cell>
          <cell r="B53" t="str">
            <v>630.663</v>
          </cell>
          <cell r="C53" t="str">
            <v>1401.00</v>
          </cell>
          <cell r="D53" t="str">
            <v>Strassen/Verkehrswege allgemeiner Haushalt</v>
          </cell>
        </row>
        <row r="54">
          <cell r="A54" t="str">
            <v>63.669</v>
          </cell>
          <cell r="B54" t="str">
            <v>630.669</v>
          </cell>
          <cell r="C54" t="str">
            <v>1401.00</v>
          </cell>
          <cell r="D54" t="str">
            <v>Strassen/Verkehrswege allgemeiner Haushalt</v>
          </cell>
        </row>
        <row r="55">
          <cell r="A55" t="str">
            <v>81.500</v>
          </cell>
          <cell r="B55" t="str">
            <v>817.500</v>
          </cell>
          <cell r="C55" t="str">
            <v>1401.00</v>
          </cell>
          <cell r="D55" t="str">
            <v>Strassen/Verkehrswege allgemeiner Haushalt</v>
          </cell>
        </row>
        <row r="56">
          <cell r="A56" t="str">
            <v>81.600</v>
          </cell>
          <cell r="B56" t="str">
            <v>817.600</v>
          </cell>
          <cell r="C56" t="str">
            <v>1401.00</v>
          </cell>
          <cell r="D56" t="str">
            <v>Strassen/Verkehrswege allgemeiner Haushalt</v>
          </cell>
        </row>
        <row r="57">
          <cell r="A57" t="str">
            <v>81.501</v>
          </cell>
          <cell r="B57" t="str">
            <v>817.501</v>
          </cell>
          <cell r="C57" t="str">
            <v>1401.00</v>
          </cell>
          <cell r="D57" t="str">
            <v>Strassen/Verkehrswege allgemeiner Haushalt</v>
          </cell>
        </row>
        <row r="58">
          <cell r="A58" t="str">
            <v>81.601</v>
          </cell>
          <cell r="B58" t="str">
            <v>817.601</v>
          </cell>
          <cell r="C58" t="str">
            <v>1401.00</v>
          </cell>
          <cell r="D58" t="str">
            <v>Strassen/Verkehrswege allgemeiner Haushalt</v>
          </cell>
        </row>
        <row r="59">
          <cell r="A59" t="str">
            <v>81.610</v>
          </cell>
          <cell r="B59" t="str">
            <v>817.610</v>
          </cell>
          <cell r="C59" t="str">
            <v>1401.00</v>
          </cell>
          <cell r="D59" t="str">
            <v>Strassen/Verkehrswege allgemeiner Haushalt</v>
          </cell>
        </row>
        <row r="60">
          <cell r="A60" t="str">
            <v>81.631</v>
          </cell>
          <cell r="B60" t="str">
            <v>817.631</v>
          </cell>
          <cell r="C60" t="str">
            <v>1401.00</v>
          </cell>
          <cell r="D60" t="str">
            <v>Strassen/Verkehrswege allgemeiner Haushalt</v>
          </cell>
        </row>
        <row r="61">
          <cell r="A61" t="str">
            <v>81.660</v>
          </cell>
          <cell r="B61" t="str">
            <v>817.660</v>
          </cell>
          <cell r="C61" t="str">
            <v>1401.00</v>
          </cell>
          <cell r="D61" t="str">
            <v>Strassen/Verkehrswege allgemeiner Haushalt</v>
          </cell>
        </row>
        <row r="62">
          <cell r="A62" t="str">
            <v>81.661</v>
          </cell>
          <cell r="B62" t="str">
            <v>817.661</v>
          </cell>
          <cell r="C62" t="str">
            <v>1401.00</v>
          </cell>
          <cell r="D62" t="str">
            <v>Strassen/Verkehrswege allgemeiner Haushalt</v>
          </cell>
        </row>
        <row r="63">
          <cell r="A63" t="str">
            <v>81.662</v>
          </cell>
          <cell r="B63" t="str">
            <v>817.662</v>
          </cell>
          <cell r="C63" t="str">
            <v>1401.00</v>
          </cell>
          <cell r="D63" t="str">
            <v>Strassen/Verkehrswege allgemeiner Haushalt</v>
          </cell>
        </row>
        <row r="64">
          <cell r="A64" t="str">
            <v>81.663</v>
          </cell>
          <cell r="B64" t="str">
            <v>817.663</v>
          </cell>
          <cell r="C64" t="str">
            <v>1401.00</v>
          </cell>
          <cell r="D64" t="str">
            <v>Strassen/Verkehrswege allgemeiner Haushalt</v>
          </cell>
        </row>
        <row r="65">
          <cell r="A65" t="str">
            <v>81.669</v>
          </cell>
          <cell r="B65" t="str">
            <v>817.669</v>
          </cell>
          <cell r="C65" t="str">
            <v>1401.00</v>
          </cell>
          <cell r="D65" t="str">
            <v>Strassen/Verkehrswege allgemeiner Haushalt</v>
          </cell>
        </row>
        <row r="66">
          <cell r="A66"/>
          <cell r="C66">
            <v>1402</v>
          </cell>
          <cell r="D66" t="str">
            <v>Wasserbau</v>
          </cell>
        </row>
        <row r="67">
          <cell r="A67" t="str">
            <v>75.500</v>
          </cell>
          <cell r="B67" t="str">
            <v>750.500</v>
          </cell>
          <cell r="C67" t="str">
            <v>1402.00</v>
          </cell>
          <cell r="D67" t="str">
            <v>Wasserbau allgemeiner Haushalt</v>
          </cell>
        </row>
        <row r="68">
          <cell r="A68" t="str">
            <v>75.600</v>
          </cell>
          <cell r="B68" t="str">
            <v>750.600</v>
          </cell>
          <cell r="C68" t="str">
            <v>1402.00</v>
          </cell>
          <cell r="D68" t="str">
            <v>Wasserbau allgemeiner Haushalt</v>
          </cell>
        </row>
        <row r="69">
          <cell r="A69" t="str">
            <v>75.501</v>
          </cell>
          <cell r="B69" t="str">
            <v>750.501</v>
          </cell>
          <cell r="C69" t="str">
            <v>1402.00</v>
          </cell>
          <cell r="D69" t="str">
            <v>Wasserbau allgemeiner Haushalt</v>
          </cell>
        </row>
        <row r="70">
          <cell r="A70" t="str">
            <v>75.601</v>
          </cell>
          <cell r="B70" t="str">
            <v>750.601</v>
          </cell>
          <cell r="C70" t="str">
            <v>1402.00</v>
          </cell>
          <cell r="D70" t="str">
            <v>Wasserbau allgemeiner Haushalt</v>
          </cell>
        </row>
        <row r="71">
          <cell r="A71" t="str">
            <v>75.610</v>
          </cell>
          <cell r="B71" t="str">
            <v>750.610</v>
          </cell>
          <cell r="C71" t="str">
            <v>1402.00</v>
          </cell>
          <cell r="D71" t="str">
            <v>Wasserbau allgemeiner Haushalt</v>
          </cell>
        </row>
        <row r="72">
          <cell r="A72" t="str">
            <v>75.631</v>
          </cell>
          <cell r="B72" t="str">
            <v>750.631</v>
          </cell>
          <cell r="C72" t="str">
            <v>1402.00</v>
          </cell>
          <cell r="D72" t="str">
            <v>Wasserbau allgemeiner Haushalt</v>
          </cell>
        </row>
        <row r="73">
          <cell r="A73" t="str">
            <v>75.660</v>
          </cell>
          <cell r="B73" t="str">
            <v>750.660</v>
          </cell>
          <cell r="C73" t="str">
            <v>1402.00</v>
          </cell>
          <cell r="D73" t="str">
            <v>Wasserbau allgemeiner Haushalt</v>
          </cell>
        </row>
        <row r="74">
          <cell r="A74" t="str">
            <v>75.661</v>
          </cell>
          <cell r="B74" t="str">
            <v>750.661</v>
          </cell>
          <cell r="C74" t="str">
            <v>1402.00</v>
          </cell>
          <cell r="D74" t="str">
            <v>Wasserbau allgemeiner Haushalt</v>
          </cell>
        </row>
        <row r="75">
          <cell r="A75" t="str">
            <v>75.662</v>
          </cell>
          <cell r="B75" t="str">
            <v>750.662</v>
          </cell>
          <cell r="C75" t="str">
            <v>1402.00</v>
          </cell>
          <cell r="D75" t="str">
            <v>Wasserbau allgemeiner Haushalt</v>
          </cell>
        </row>
        <row r="76">
          <cell r="A76" t="str">
            <v>75.663</v>
          </cell>
          <cell r="B76" t="str">
            <v>750.663</v>
          </cell>
          <cell r="C76" t="str">
            <v>1402.00</v>
          </cell>
          <cell r="D76" t="str">
            <v>Wasserbau allgemeiner Haushalt</v>
          </cell>
        </row>
        <row r="77">
          <cell r="A77" t="str">
            <v>75.669</v>
          </cell>
          <cell r="B77" t="str">
            <v>750.669</v>
          </cell>
          <cell r="C77" t="str">
            <v>1402.00</v>
          </cell>
          <cell r="D77" t="str">
            <v>Wasserbau allgemeiner Haushalt</v>
          </cell>
        </row>
        <row r="78">
          <cell r="A78"/>
          <cell r="C78">
            <v>1403</v>
          </cell>
          <cell r="D78" t="str">
            <v>Übrige Tiefbauten</v>
          </cell>
        </row>
        <row r="79">
          <cell r="A79" t="str">
            <v>50</v>
          </cell>
          <cell r="B79" t="str">
            <v>501</v>
          </cell>
          <cell r="C79" t="str">
            <v>1403.00</v>
          </cell>
          <cell r="D79" t="str">
            <v>Tiefbauten allgemeiner Haushalt</v>
          </cell>
        </row>
        <row r="80">
          <cell r="A80" t="str">
            <v>60</v>
          </cell>
          <cell r="B80" t="str">
            <v>601</v>
          </cell>
          <cell r="C80" t="str">
            <v>1403.00</v>
          </cell>
          <cell r="D80" t="str">
            <v>Tiefbauten allgemeiner Haushalt</v>
          </cell>
        </row>
        <row r="81">
          <cell r="A81" t="str">
            <v>63</v>
          </cell>
          <cell r="B81" t="str">
            <v>631</v>
          </cell>
          <cell r="C81" t="str">
            <v>1403.00</v>
          </cell>
          <cell r="D81" t="str">
            <v>Tiefbauten allgemeiner Haushalt</v>
          </cell>
        </row>
        <row r="82">
          <cell r="A82" t="str">
            <v>32.501</v>
          </cell>
          <cell r="B82" t="str">
            <v>321.501</v>
          </cell>
          <cell r="C82" t="str">
            <v>1403.10</v>
          </cell>
          <cell r="D82" t="str">
            <v>Tiefbauten Eigenwirtschaftsbetriebe</v>
          </cell>
        </row>
        <row r="83">
          <cell r="A83" t="str">
            <v>32.601</v>
          </cell>
          <cell r="B83" t="str">
            <v>321.601</v>
          </cell>
          <cell r="C83" t="str">
            <v>1403.10</v>
          </cell>
          <cell r="D83" t="str">
            <v>Tiefbauten Eigenwirtschaftsbetriebe</v>
          </cell>
        </row>
        <row r="84">
          <cell r="A84" t="str">
            <v>32.610</v>
          </cell>
          <cell r="B84" t="str">
            <v>321.610</v>
          </cell>
          <cell r="C84" t="str">
            <v>1403.10</v>
          </cell>
          <cell r="D84" t="str">
            <v>Tiefbauten Eigenwirtschaftsbetriebe</v>
          </cell>
        </row>
        <row r="85">
          <cell r="A85" t="str">
            <v>32.631</v>
          </cell>
          <cell r="B85" t="str">
            <v>321.631</v>
          </cell>
          <cell r="C85" t="str">
            <v>1403.10</v>
          </cell>
          <cell r="D85" t="str">
            <v>Tiefbauten Eigenwirtschaftsbetriebe</v>
          </cell>
        </row>
        <row r="86">
          <cell r="A86" t="str">
            <v>32.660</v>
          </cell>
          <cell r="B86" t="str">
            <v>321.660</v>
          </cell>
          <cell r="C86" t="str">
            <v>1403.10</v>
          </cell>
          <cell r="D86" t="str">
            <v>Tiefbauten Eigenwirtschaftsbetriebe</v>
          </cell>
        </row>
        <row r="87">
          <cell r="A87" t="str">
            <v>32.661</v>
          </cell>
          <cell r="B87" t="str">
            <v>321.661</v>
          </cell>
          <cell r="C87" t="str">
            <v>1403.10</v>
          </cell>
          <cell r="D87" t="str">
            <v>Tiefbauten Eigenwirtschaftsbetriebe</v>
          </cell>
        </row>
        <row r="88">
          <cell r="A88" t="str">
            <v>32.662</v>
          </cell>
          <cell r="B88" t="str">
            <v>321.662</v>
          </cell>
          <cell r="C88" t="str">
            <v>1403.10</v>
          </cell>
          <cell r="D88" t="str">
            <v>Tiefbauten Eigenwirtschaftsbetriebe</v>
          </cell>
        </row>
        <row r="89">
          <cell r="A89" t="str">
            <v>32.663</v>
          </cell>
          <cell r="B89" t="str">
            <v>321.663</v>
          </cell>
          <cell r="C89" t="str">
            <v>1403.10</v>
          </cell>
          <cell r="D89" t="str">
            <v>Tiefbauten Eigenwirtschaftsbetriebe</v>
          </cell>
        </row>
        <row r="90">
          <cell r="A90" t="str">
            <v>32.669</v>
          </cell>
          <cell r="B90" t="str">
            <v>321.669</v>
          </cell>
          <cell r="C90" t="str">
            <v>1403.10</v>
          </cell>
          <cell r="D90" t="str">
            <v>Tiefbauten Eigenwirtschaftsbetriebe</v>
          </cell>
        </row>
        <row r="91">
          <cell r="A91" t="str">
            <v>70.501</v>
          </cell>
          <cell r="B91" t="str">
            <v>701.501</v>
          </cell>
          <cell r="C91" t="str">
            <v>1403.10</v>
          </cell>
          <cell r="D91" t="str">
            <v>Tiefbauten Eigenwirtschaftsbetriebe</v>
          </cell>
        </row>
        <row r="92">
          <cell r="A92" t="str">
            <v>70.601</v>
          </cell>
          <cell r="B92" t="str">
            <v>701.601</v>
          </cell>
          <cell r="C92" t="str">
            <v>1403.10</v>
          </cell>
          <cell r="D92" t="str">
            <v>Tiefbauten Eigenwirtschaftsbetriebe</v>
          </cell>
        </row>
        <row r="93">
          <cell r="A93" t="str">
            <v>70.610</v>
          </cell>
          <cell r="B93" t="str">
            <v>701.610</v>
          </cell>
          <cell r="C93" t="str">
            <v>1403.10</v>
          </cell>
          <cell r="D93" t="str">
            <v>Tiefbauten Eigenwirtschaftsbetriebe</v>
          </cell>
        </row>
        <row r="94">
          <cell r="A94" t="str">
            <v>70.631</v>
          </cell>
          <cell r="B94" t="str">
            <v>701.631</v>
          </cell>
          <cell r="C94" t="str">
            <v>1403.10</v>
          </cell>
          <cell r="D94" t="str">
            <v>Tiefbauten Eigenwirtschaftsbetriebe</v>
          </cell>
        </row>
        <row r="95">
          <cell r="A95" t="str">
            <v>70.660</v>
          </cell>
          <cell r="B95" t="str">
            <v>701.660</v>
          </cell>
          <cell r="C95" t="str">
            <v>1403.10</v>
          </cell>
          <cell r="D95" t="str">
            <v>Tiefbauten Eigenwirtschaftsbetriebe</v>
          </cell>
        </row>
        <row r="96">
          <cell r="A96" t="str">
            <v>70.661</v>
          </cell>
          <cell r="B96" t="str">
            <v>701.661</v>
          </cell>
          <cell r="C96" t="str">
            <v>1403.10</v>
          </cell>
          <cell r="D96" t="str">
            <v>Tiefbauten Eigenwirtschaftsbetriebe</v>
          </cell>
        </row>
        <row r="97">
          <cell r="A97" t="str">
            <v>70.662</v>
          </cell>
          <cell r="B97" t="str">
            <v>701.662</v>
          </cell>
          <cell r="C97" t="str">
            <v>1403.10</v>
          </cell>
          <cell r="D97" t="str">
            <v>Tiefbauten Eigenwirtschaftsbetriebe</v>
          </cell>
        </row>
        <row r="98">
          <cell r="A98" t="str">
            <v>70.663</v>
          </cell>
          <cell r="B98" t="str">
            <v>701.663</v>
          </cell>
          <cell r="C98" t="str">
            <v>1403.10</v>
          </cell>
          <cell r="D98" t="str">
            <v>Tiefbauten Eigenwirtschaftsbetriebe</v>
          </cell>
        </row>
        <row r="99">
          <cell r="A99" t="str">
            <v>70.669</v>
          </cell>
          <cell r="B99" t="str">
            <v>701.669</v>
          </cell>
          <cell r="C99" t="str">
            <v>1403.10</v>
          </cell>
          <cell r="D99" t="str">
            <v>Tiefbauten Eigenwirtschaftsbetriebe</v>
          </cell>
        </row>
        <row r="100">
          <cell r="A100" t="str">
            <v>71.501</v>
          </cell>
          <cell r="B100" t="str">
            <v>710.501</v>
          </cell>
          <cell r="C100" t="str">
            <v>1403.10</v>
          </cell>
          <cell r="D100" t="str">
            <v>Tiefbauten Eigenwirtschaftsbetriebe</v>
          </cell>
        </row>
        <row r="101">
          <cell r="A101" t="str">
            <v>71.601</v>
          </cell>
          <cell r="B101" t="str">
            <v>710.601</v>
          </cell>
          <cell r="C101" t="str">
            <v>1403.10</v>
          </cell>
          <cell r="D101" t="str">
            <v>Tiefbauten Eigenwirtschaftsbetriebe</v>
          </cell>
        </row>
        <row r="102">
          <cell r="A102" t="str">
            <v>71.610</v>
          </cell>
          <cell r="B102" t="str">
            <v>710.610</v>
          </cell>
          <cell r="C102" t="str">
            <v>1403.10</v>
          </cell>
          <cell r="D102" t="str">
            <v>Tiefbauten Eigenwirtschaftsbetriebe</v>
          </cell>
        </row>
        <row r="103">
          <cell r="A103" t="str">
            <v>71.631</v>
          </cell>
          <cell r="B103" t="str">
            <v>710.631</v>
          </cell>
          <cell r="C103" t="str">
            <v>1403.10</v>
          </cell>
          <cell r="D103" t="str">
            <v>Tiefbauten Eigenwirtschaftsbetriebe</v>
          </cell>
        </row>
        <row r="104">
          <cell r="A104" t="str">
            <v>71.660</v>
          </cell>
          <cell r="B104" t="str">
            <v>710.660</v>
          </cell>
          <cell r="C104" t="str">
            <v>1403.10</v>
          </cell>
          <cell r="D104" t="str">
            <v>Tiefbauten Eigenwirtschaftsbetriebe</v>
          </cell>
        </row>
        <row r="105">
          <cell r="A105" t="str">
            <v>71.661</v>
          </cell>
          <cell r="B105" t="str">
            <v>710.661</v>
          </cell>
          <cell r="C105" t="str">
            <v>1403.10</v>
          </cell>
          <cell r="D105" t="str">
            <v>Tiefbauten Eigenwirtschaftsbetriebe</v>
          </cell>
        </row>
        <row r="106">
          <cell r="A106" t="str">
            <v>71.662</v>
          </cell>
          <cell r="B106" t="str">
            <v>710.662</v>
          </cell>
          <cell r="C106" t="str">
            <v>1403.10</v>
          </cell>
          <cell r="D106" t="str">
            <v>Tiefbauten Eigenwirtschaftsbetriebe</v>
          </cell>
        </row>
        <row r="107">
          <cell r="A107" t="str">
            <v>71.663</v>
          </cell>
          <cell r="B107" t="str">
            <v>710.663</v>
          </cell>
          <cell r="C107" t="str">
            <v>1403.10</v>
          </cell>
          <cell r="D107" t="str">
            <v>Tiefbauten Eigenwirtschaftsbetriebe</v>
          </cell>
        </row>
        <row r="108">
          <cell r="A108" t="str">
            <v>71.669</v>
          </cell>
          <cell r="B108" t="str">
            <v>710.669</v>
          </cell>
          <cell r="C108" t="str">
            <v>1403.10</v>
          </cell>
          <cell r="D108" t="str">
            <v>Tiefbauten Eigenwirtschaftsbetriebe</v>
          </cell>
        </row>
        <row r="109">
          <cell r="A109" t="str">
            <v>72.501</v>
          </cell>
          <cell r="B109" t="str">
            <v>720.501</v>
          </cell>
          <cell r="C109" t="str">
            <v>1403.10</v>
          </cell>
          <cell r="D109" t="str">
            <v>Tiefbauten Eigenwirtschaftsbetriebe</v>
          </cell>
        </row>
        <row r="110">
          <cell r="A110" t="str">
            <v>72.601</v>
          </cell>
          <cell r="B110" t="str">
            <v>720.601</v>
          </cell>
          <cell r="C110" t="str">
            <v>1403.10</v>
          </cell>
          <cell r="D110" t="str">
            <v>Tiefbauten Eigenwirtschaftsbetriebe</v>
          </cell>
        </row>
        <row r="111">
          <cell r="A111" t="str">
            <v>72.610</v>
          </cell>
          <cell r="B111" t="str">
            <v>720.610</v>
          </cell>
          <cell r="C111" t="str">
            <v>1403.10</v>
          </cell>
          <cell r="D111" t="str">
            <v>Tiefbauten Eigenwirtschaftsbetriebe</v>
          </cell>
        </row>
        <row r="112">
          <cell r="A112" t="str">
            <v>72.631</v>
          </cell>
          <cell r="B112" t="str">
            <v>720.631</v>
          </cell>
          <cell r="C112" t="str">
            <v>1403.10</v>
          </cell>
          <cell r="D112" t="str">
            <v>Tiefbauten Eigenwirtschaftsbetriebe</v>
          </cell>
        </row>
        <row r="113">
          <cell r="A113" t="str">
            <v>72.660</v>
          </cell>
          <cell r="B113" t="str">
            <v>720.660</v>
          </cell>
          <cell r="C113" t="str">
            <v>1403.10</v>
          </cell>
          <cell r="D113" t="str">
            <v>Tiefbauten Eigenwirtschaftsbetriebe</v>
          </cell>
        </row>
        <row r="114">
          <cell r="A114" t="str">
            <v>72.661</v>
          </cell>
          <cell r="B114" t="str">
            <v>720.661</v>
          </cell>
          <cell r="C114" t="str">
            <v>1403.10</v>
          </cell>
          <cell r="D114" t="str">
            <v>Tiefbauten Eigenwirtschaftsbetriebe</v>
          </cell>
        </row>
        <row r="115">
          <cell r="A115" t="str">
            <v>72.662</v>
          </cell>
          <cell r="B115" t="str">
            <v>720.662</v>
          </cell>
          <cell r="C115" t="str">
            <v>1403.10</v>
          </cell>
          <cell r="D115" t="str">
            <v>Tiefbauten Eigenwirtschaftsbetriebe</v>
          </cell>
        </row>
        <row r="116">
          <cell r="A116" t="str">
            <v>72.663</v>
          </cell>
          <cell r="B116" t="str">
            <v>720.663</v>
          </cell>
          <cell r="C116" t="str">
            <v>1403.10</v>
          </cell>
          <cell r="D116" t="str">
            <v>Tiefbauten Eigenwirtschaftsbetriebe</v>
          </cell>
        </row>
        <row r="117">
          <cell r="A117" t="str">
            <v>72.669</v>
          </cell>
          <cell r="B117" t="str">
            <v>720.669</v>
          </cell>
          <cell r="C117" t="str">
            <v>1403.10</v>
          </cell>
          <cell r="D117" t="str">
            <v>Tiefbauten Eigenwirtschaftsbetriebe</v>
          </cell>
        </row>
        <row r="118">
          <cell r="A118" t="str">
            <v>86.501</v>
          </cell>
          <cell r="B118" t="str">
            <v>861.501</v>
          </cell>
          <cell r="C118" t="str">
            <v>1403.10</v>
          </cell>
          <cell r="D118" t="str">
            <v>Tiefbauten Eigenwirtschaftsbetriebe</v>
          </cell>
        </row>
        <row r="119">
          <cell r="A119" t="str">
            <v>86.601</v>
          </cell>
          <cell r="B119" t="str">
            <v>861.601</v>
          </cell>
          <cell r="C119" t="str">
            <v>1403.10</v>
          </cell>
          <cell r="D119" t="str">
            <v>Tiefbauten Eigenwirtschaftsbetriebe</v>
          </cell>
        </row>
        <row r="120">
          <cell r="A120" t="str">
            <v>86.610</v>
          </cell>
          <cell r="B120" t="str">
            <v>861.610</v>
          </cell>
          <cell r="C120" t="str">
            <v>1403.10</v>
          </cell>
          <cell r="D120" t="str">
            <v>Tiefbauten Eigenwirtschaftsbetriebe</v>
          </cell>
        </row>
        <row r="121">
          <cell r="A121" t="str">
            <v>86.631</v>
          </cell>
          <cell r="B121" t="str">
            <v>861.631</v>
          </cell>
          <cell r="C121" t="str">
            <v>1403.10</v>
          </cell>
          <cell r="D121" t="str">
            <v>Tiefbauten Eigenwirtschaftsbetriebe</v>
          </cell>
        </row>
        <row r="122">
          <cell r="A122" t="str">
            <v>86.660</v>
          </cell>
          <cell r="B122" t="str">
            <v>861.660</v>
          </cell>
          <cell r="C122" t="str">
            <v>1403.10</v>
          </cell>
          <cell r="D122" t="str">
            <v>Tiefbauten Eigenwirtschaftsbetriebe</v>
          </cell>
        </row>
        <row r="123">
          <cell r="A123" t="str">
            <v>86.661</v>
          </cell>
          <cell r="B123" t="str">
            <v>861.661</v>
          </cell>
          <cell r="C123" t="str">
            <v>1403.10</v>
          </cell>
          <cell r="D123" t="str">
            <v>Tiefbauten Eigenwirtschaftsbetriebe</v>
          </cell>
        </row>
        <row r="124">
          <cell r="A124" t="str">
            <v>86.662</v>
          </cell>
          <cell r="B124" t="str">
            <v>861.662</v>
          </cell>
          <cell r="C124" t="str">
            <v>1403.10</v>
          </cell>
          <cell r="D124" t="str">
            <v>Tiefbauten Eigenwirtschaftsbetriebe</v>
          </cell>
        </row>
        <row r="125">
          <cell r="A125" t="str">
            <v>86.663</v>
          </cell>
          <cell r="B125" t="str">
            <v>861.663</v>
          </cell>
          <cell r="C125" t="str">
            <v>1403.10</v>
          </cell>
          <cell r="D125" t="str">
            <v>Tiefbauten Eigenwirtschaftsbetriebe</v>
          </cell>
        </row>
        <row r="126">
          <cell r="A126" t="str">
            <v>86.669</v>
          </cell>
          <cell r="B126" t="str">
            <v>861.669</v>
          </cell>
          <cell r="C126" t="str">
            <v>1403.10</v>
          </cell>
          <cell r="D126" t="str">
            <v>Tiefbauten Eigenwirtschaftsbetriebe</v>
          </cell>
        </row>
        <row r="127">
          <cell r="A127"/>
          <cell r="C127">
            <v>1404</v>
          </cell>
          <cell r="D127" t="str">
            <v>Hochbauten</v>
          </cell>
        </row>
        <row r="128">
          <cell r="A128" t="str">
            <v>50</v>
          </cell>
          <cell r="B128" t="str">
            <v>503</v>
          </cell>
          <cell r="C128" t="str">
            <v>1404.00</v>
          </cell>
          <cell r="D128" t="str">
            <v>Hochbauten allgemeiner Haushalt</v>
          </cell>
        </row>
        <row r="129">
          <cell r="A129" t="str">
            <v>60</v>
          </cell>
          <cell r="B129" t="str">
            <v>603</v>
          </cell>
          <cell r="C129" t="str">
            <v>1404.00</v>
          </cell>
          <cell r="D129" t="str">
            <v>Hochbauten allgemeiner Haushalt</v>
          </cell>
        </row>
        <row r="130">
          <cell r="A130" t="str">
            <v>63</v>
          </cell>
          <cell r="B130" t="str">
            <v>633</v>
          </cell>
          <cell r="C130" t="str">
            <v>1404.00</v>
          </cell>
          <cell r="D130" t="str">
            <v>Hochbauten allgemeiner Haushalt</v>
          </cell>
        </row>
        <row r="131">
          <cell r="A131" t="str">
            <v>66</v>
          </cell>
          <cell r="B131" t="str">
            <v>661</v>
          </cell>
          <cell r="C131" t="str">
            <v>1404.00</v>
          </cell>
          <cell r="D131" t="str">
            <v>Hochbauten allgemeiner Haushalt</v>
          </cell>
        </row>
        <row r="132">
          <cell r="A132" t="str">
            <v>32.503</v>
          </cell>
          <cell r="B132" t="str">
            <v>321.503</v>
          </cell>
          <cell r="C132" t="str">
            <v>1404.10</v>
          </cell>
          <cell r="D132" t="str">
            <v>Hochbauten Eigenwirtschaftsbetriebe</v>
          </cell>
        </row>
        <row r="133">
          <cell r="A133" t="str">
            <v>32.603</v>
          </cell>
          <cell r="B133" t="str">
            <v>321.603</v>
          </cell>
          <cell r="C133" t="str">
            <v>1404.10</v>
          </cell>
          <cell r="D133" t="str">
            <v>Hochbauten Eigenwirtschaftsbetriebe</v>
          </cell>
        </row>
        <row r="134">
          <cell r="A134" t="str">
            <v>32.633</v>
          </cell>
          <cell r="B134" t="str">
            <v>321.633</v>
          </cell>
          <cell r="C134" t="str">
            <v>1404.10</v>
          </cell>
          <cell r="D134" t="str">
            <v>Hochbauten Eigenwirtschaftsbetriebe</v>
          </cell>
        </row>
        <row r="135">
          <cell r="A135" t="str">
            <v>70.503</v>
          </cell>
          <cell r="B135" t="str">
            <v>701.503</v>
          </cell>
          <cell r="C135" t="str">
            <v>1404.10</v>
          </cell>
          <cell r="D135" t="str">
            <v>Hochbauten Eigenwirtschaftsbetriebe</v>
          </cell>
        </row>
        <row r="136">
          <cell r="A136" t="str">
            <v>70.603</v>
          </cell>
          <cell r="B136" t="str">
            <v>701.603</v>
          </cell>
          <cell r="C136" t="str">
            <v>1404.10</v>
          </cell>
          <cell r="D136" t="str">
            <v>Hochbauten Eigenwirtschaftsbetriebe</v>
          </cell>
        </row>
        <row r="137">
          <cell r="A137" t="str">
            <v>70.633</v>
          </cell>
          <cell r="B137" t="str">
            <v>701.633</v>
          </cell>
          <cell r="C137" t="str">
            <v>1404.10</v>
          </cell>
          <cell r="D137" t="str">
            <v>Hochbauten Eigenwirtschaftsbetriebe</v>
          </cell>
        </row>
        <row r="138">
          <cell r="A138" t="str">
            <v>71.503</v>
          </cell>
          <cell r="B138" t="str">
            <v>710.503</v>
          </cell>
          <cell r="C138" t="str">
            <v>1404.10</v>
          </cell>
          <cell r="D138" t="str">
            <v>Hochbauten Eigenwirtschaftsbetriebe</v>
          </cell>
        </row>
        <row r="139">
          <cell r="A139" t="str">
            <v>71.603</v>
          </cell>
          <cell r="B139" t="str">
            <v>710.603</v>
          </cell>
          <cell r="C139" t="str">
            <v>1404.10</v>
          </cell>
          <cell r="D139" t="str">
            <v>Hochbauten Eigenwirtschaftsbetriebe</v>
          </cell>
        </row>
        <row r="140">
          <cell r="A140" t="str">
            <v>71.633</v>
          </cell>
          <cell r="B140" t="str">
            <v>710.633</v>
          </cell>
          <cell r="C140" t="str">
            <v>1404.10</v>
          </cell>
          <cell r="D140" t="str">
            <v>Hochbauten Eigenwirtschaftsbetriebe</v>
          </cell>
        </row>
        <row r="141">
          <cell r="A141" t="str">
            <v>72.503</v>
          </cell>
          <cell r="B141" t="str">
            <v>720.503</v>
          </cell>
          <cell r="C141" t="str">
            <v>1404.10</v>
          </cell>
          <cell r="D141" t="str">
            <v>Hochbauten Eigenwirtschaftsbetriebe</v>
          </cell>
        </row>
        <row r="142">
          <cell r="A142" t="str">
            <v>72.603</v>
          </cell>
          <cell r="B142" t="str">
            <v>720.603</v>
          </cell>
          <cell r="C142" t="str">
            <v>1404.10</v>
          </cell>
          <cell r="D142" t="str">
            <v>Hochbauten Eigenwirtschaftsbetriebe</v>
          </cell>
        </row>
        <row r="143">
          <cell r="A143" t="str">
            <v>72.633</v>
          </cell>
          <cell r="B143" t="str">
            <v>720.633</v>
          </cell>
          <cell r="C143" t="str">
            <v>1404.10</v>
          </cell>
          <cell r="D143" t="str">
            <v>Hochbauten Eigenwirtschaftsbetriebe</v>
          </cell>
        </row>
        <row r="144">
          <cell r="A144" t="str">
            <v>86.503</v>
          </cell>
          <cell r="B144" t="str">
            <v>861.503</v>
          </cell>
          <cell r="C144" t="str">
            <v>1404.10</v>
          </cell>
          <cell r="D144" t="str">
            <v>Hochbauten Eigenwirtschaftsbetriebe</v>
          </cell>
        </row>
        <row r="145">
          <cell r="A145" t="str">
            <v>86.603</v>
          </cell>
          <cell r="B145" t="str">
            <v>861.603</v>
          </cell>
          <cell r="C145" t="str">
            <v>1404.10</v>
          </cell>
          <cell r="D145" t="str">
            <v>Hochbauten Eigenwirtschaftsbetriebe</v>
          </cell>
        </row>
        <row r="146">
          <cell r="A146" t="str">
            <v>86.633</v>
          </cell>
          <cell r="B146" t="str">
            <v>861.633</v>
          </cell>
          <cell r="C146" t="str">
            <v>1404.10</v>
          </cell>
          <cell r="D146" t="str">
            <v>Hochbauten Eigenwirtschaftsbetriebe</v>
          </cell>
        </row>
        <row r="147">
          <cell r="A147"/>
          <cell r="C147">
            <v>1405</v>
          </cell>
          <cell r="D147" t="str">
            <v>Waldungen</v>
          </cell>
        </row>
        <row r="148">
          <cell r="A148" t="str">
            <v>50</v>
          </cell>
          <cell r="B148" t="str">
            <v>505</v>
          </cell>
          <cell r="C148" t="str">
            <v>1405.00</v>
          </cell>
          <cell r="D148" t="str">
            <v>Waldungen allgemeiner Haushalt</v>
          </cell>
        </row>
        <row r="149">
          <cell r="A149" t="str">
            <v>60</v>
          </cell>
          <cell r="B149" t="str">
            <v>605</v>
          </cell>
          <cell r="C149" t="str">
            <v>1405.00</v>
          </cell>
          <cell r="D149" t="str">
            <v>Waldungen allgemeiner Haushalt</v>
          </cell>
        </row>
        <row r="150">
          <cell r="A150" t="str">
            <v>81.505</v>
          </cell>
          <cell r="B150" t="str">
            <v>817.505</v>
          </cell>
          <cell r="C150" t="str">
            <v>1405.00</v>
          </cell>
          <cell r="D150" t="str">
            <v>Waldungen allgemeiner Haushalt</v>
          </cell>
        </row>
        <row r="151">
          <cell r="A151" t="str">
            <v>81.605</v>
          </cell>
          <cell r="B151" t="str">
            <v>817.605</v>
          </cell>
          <cell r="C151" t="str">
            <v>1405.00</v>
          </cell>
          <cell r="D151" t="str">
            <v>Waldungen allgemeiner Haushalt</v>
          </cell>
        </row>
        <row r="152">
          <cell r="A152" t="str">
            <v>81.639</v>
          </cell>
          <cell r="B152" t="str">
            <v>817.639</v>
          </cell>
          <cell r="C152" t="str">
            <v>1405.00</v>
          </cell>
          <cell r="D152" t="str">
            <v>Waldungen allgemeiner Haushalt</v>
          </cell>
        </row>
        <row r="153">
          <cell r="A153"/>
          <cell r="C153">
            <v>1406</v>
          </cell>
          <cell r="D153" t="str">
            <v>Mobilien VV</v>
          </cell>
        </row>
        <row r="154">
          <cell r="A154" t="str">
            <v>50</v>
          </cell>
          <cell r="B154" t="str">
            <v>506</v>
          </cell>
          <cell r="C154" t="str">
            <v>1406.00</v>
          </cell>
          <cell r="D154" t="str">
            <v>Mobilien allgemeiner Haushalt</v>
          </cell>
        </row>
        <row r="155">
          <cell r="A155" t="str">
            <v>60</v>
          </cell>
          <cell r="B155" t="str">
            <v>606</v>
          </cell>
          <cell r="C155" t="str">
            <v>1406.00</v>
          </cell>
          <cell r="D155" t="str">
            <v>Mobilien allgemeiner Haushalt</v>
          </cell>
        </row>
        <row r="156">
          <cell r="A156" t="str">
            <v>63</v>
          </cell>
          <cell r="B156" t="str">
            <v>639</v>
          </cell>
          <cell r="C156" t="str">
            <v>1406.00</v>
          </cell>
          <cell r="D156" t="str">
            <v>Mobilien allgemeiner Haushalt</v>
          </cell>
        </row>
        <row r="157">
          <cell r="A157" t="str">
            <v>32.506</v>
          </cell>
          <cell r="B157" t="str">
            <v>321.506</v>
          </cell>
          <cell r="C157" t="str">
            <v>1406.10</v>
          </cell>
          <cell r="D157" t="str">
            <v>Mobilien Eigenwirtschaftsbetriebe</v>
          </cell>
        </row>
        <row r="158">
          <cell r="A158" t="str">
            <v>32.606</v>
          </cell>
          <cell r="B158" t="str">
            <v>321.606</v>
          </cell>
          <cell r="C158" t="str">
            <v>1406.10</v>
          </cell>
          <cell r="D158" t="str">
            <v>Mobilien Eigenwirtschaftsbetriebe</v>
          </cell>
        </row>
        <row r="159">
          <cell r="A159" t="str">
            <v>32.639</v>
          </cell>
          <cell r="B159" t="str">
            <v>321.639</v>
          </cell>
          <cell r="C159" t="str">
            <v>1406.10</v>
          </cell>
          <cell r="D159" t="str">
            <v>Mobilien Eigenwirtschaftsbetriebe</v>
          </cell>
        </row>
        <row r="160">
          <cell r="A160" t="str">
            <v>70.506</v>
          </cell>
          <cell r="B160" t="str">
            <v>701.506</v>
          </cell>
          <cell r="C160" t="str">
            <v>1406.10</v>
          </cell>
          <cell r="D160" t="str">
            <v>Mobilien Eigenwirtschaftsbetriebe</v>
          </cell>
        </row>
        <row r="161">
          <cell r="A161" t="str">
            <v>70.606</v>
          </cell>
          <cell r="B161" t="str">
            <v>701.606</v>
          </cell>
          <cell r="C161" t="str">
            <v>1406.10</v>
          </cell>
          <cell r="D161" t="str">
            <v>Mobilien Eigenwirtschaftsbetriebe</v>
          </cell>
        </row>
        <row r="162">
          <cell r="A162" t="str">
            <v>70.639</v>
          </cell>
          <cell r="B162" t="str">
            <v>701.639</v>
          </cell>
          <cell r="C162" t="str">
            <v>1406.10</v>
          </cell>
          <cell r="D162" t="str">
            <v>Mobilien Eigenwirtschaftsbetriebe</v>
          </cell>
        </row>
        <row r="163">
          <cell r="A163" t="str">
            <v>71.506</v>
          </cell>
          <cell r="B163" t="str">
            <v>710.506</v>
          </cell>
          <cell r="C163" t="str">
            <v>1406.10</v>
          </cell>
          <cell r="D163" t="str">
            <v>Mobilien Eigenwirtschaftsbetriebe</v>
          </cell>
        </row>
        <row r="164">
          <cell r="A164" t="str">
            <v>71.606</v>
          </cell>
          <cell r="B164" t="str">
            <v>710.606</v>
          </cell>
          <cell r="C164" t="str">
            <v>1406.10</v>
          </cell>
          <cell r="D164" t="str">
            <v>Mobilien Eigenwirtschaftsbetriebe</v>
          </cell>
        </row>
        <row r="165">
          <cell r="A165" t="str">
            <v>71.639</v>
          </cell>
          <cell r="B165" t="str">
            <v>710.639</v>
          </cell>
          <cell r="C165" t="str">
            <v>1406.10</v>
          </cell>
          <cell r="D165" t="str">
            <v>Mobilien Eigenwirtschaftsbetriebe</v>
          </cell>
        </row>
        <row r="166">
          <cell r="A166" t="str">
            <v>72.506</v>
          </cell>
          <cell r="B166" t="str">
            <v>720.506</v>
          </cell>
          <cell r="C166" t="str">
            <v>1406.10</v>
          </cell>
          <cell r="D166" t="str">
            <v>Mobilien Eigenwirtschaftsbetriebe</v>
          </cell>
        </row>
        <row r="167">
          <cell r="A167" t="str">
            <v>72.606</v>
          </cell>
          <cell r="B167" t="str">
            <v>720.606</v>
          </cell>
          <cell r="C167" t="str">
            <v>1406.10</v>
          </cell>
          <cell r="D167" t="str">
            <v>Mobilien Eigenwirtschaftsbetriebe</v>
          </cell>
        </row>
        <row r="168">
          <cell r="A168" t="str">
            <v>72.639</v>
          </cell>
          <cell r="B168" t="str">
            <v>720.639</v>
          </cell>
          <cell r="C168" t="str">
            <v>1406.10</v>
          </cell>
          <cell r="D168" t="str">
            <v>Mobilien Eigenwirtschaftsbetriebe</v>
          </cell>
        </row>
        <row r="169">
          <cell r="A169" t="str">
            <v>86.506</v>
          </cell>
          <cell r="B169" t="str">
            <v>861.506</v>
          </cell>
          <cell r="C169" t="str">
            <v>1406.10</v>
          </cell>
          <cell r="D169" t="str">
            <v>Mobilien Eigenwirtschaftsbetriebe</v>
          </cell>
        </row>
        <row r="170">
          <cell r="A170" t="str">
            <v>86.606</v>
          </cell>
          <cell r="B170" t="str">
            <v>861.606</v>
          </cell>
          <cell r="C170" t="str">
            <v>1406.10</v>
          </cell>
          <cell r="D170" t="str">
            <v>Mobilien Eigenwirtschaftsbetriebe</v>
          </cell>
        </row>
        <row r="171">
          <cell r="A171" t="str">
            <v>86.639</v>
          </cell>
          <cell r="B171" t="str">
            <v>861.639</v>
          </cell>
          <cell r="C171" t="str">
            <v>1406.10</v>
          </cell>
          <cell r="D171" t="str">
            <v>Mobilien Eigenwirtschaftsbetriebe</v>
          </cell>
        </row>
        <row r="172">
          <cell r="A172"/>
          <cell r="C172">
            <v>1407</v>
          </cell>
          <cell r="D172" t="str">
            <v>Anlagen im Bau VV</v>
          </cell>
        </row>
        <row r="173">
          <cell r="A173"/>
          <cell r="C173" t="str">
            <v>1407.00</v>
          </cell>
          <cell r="D173" t="str">
            <v>Anlagen im Bau allgemeiner Haushalt</v>
          </cell>
        </row>
        <row r="174">
          <cell r="A174"/>
          <cell r="C174" t="str">
            <v>1407.10</v>
          </cell>
          <cell r="D174" t="str">
            <v>Anlagen im Bau Eigenwirtschaftsbetriebe</v>
          </cell>
        </row>
        <row r="175">
          <cell r="A175"/>
          <cell r="C175">
            <v>1409</v>
          </cell>
          <cell r="D175" t="str">
            <v>Übrige Sachanlagen</v>
          </cell>
        </row>
        <row r="176">
          <cell r="A176" t="str">
            <v>50</v>
          </cell>
          <cell r="B176" t="str">
            <v>509</v>
          </cell>
          <cell r="C176" t="str">
            <v>1409.00</v>
          </cell>
          <cell r="D176" t="str">
            <v>Übrige Sachanlagen allgemeiner Haushalt</v>
          </cell>
        </row>
        <row r="177">
          <cell r="A177" t="str">
            <v>60</v>
          </cell>
          <cell r="B177" t="str">
            <v>609</v>
          </cell>
          <cell r="C177" t="str">
            <v>1409.00</v>
          </cell>
          <cell r="D177" t="str">
            <v>Übrige Sachanlagen allgemeiner Haushalt</v>
          </cell>
        </row>
        <row r="178">
          <cell r="A178" t="str">
            <v>32.509</v>
          </cell>
          <cell r="B178" t="str">
            <v>321.509</v>
          </cell>
          <cell r="C178" t="str">
            <v>1409.10</v>
          </cell>
          <cell r="D178" t="str">
            <v>Übrige Sachanlagen Eigenwirtschaftsbetriebe</v>
          </cell>
        </row>
        <row r="179">
          <cell r="A179" t="str">
            <v>32.609</v>
          </cell>
          <cell r="B179" t="str">
            <v>321.609</v>
          </cell>
          <cell r="C179" t="str">
            <v>1409.10</v>
          </cell>
          <cell r="D179" t="str">
            <v>Übrige Sachanlagen Eigenwirtschaftsbetriebe</v>
          </cell>
        </row>
        <row r="180">
          <cell r="A180" t="str">
            <v>70.509</v>
          </cell>
          <cell r="B180" t="str">
            <v>701.509</v>
          </cell>
          <cell r="C180" t="str">
            <v>1409.10</v>
          </cell>
          <cell r="D180" t="str">
            <v>Übrige Sachanlagen Eigenwirtschaftsbetriebe</v>
          </cell>
        </row>
        <row r="181">
          <cell r="A181" t="str">
            <v>70.609</v>
          </cell>
          <cell r="B181" t="str">
            <v>701.609</v>
          </cell>
          <cell r="C181" t="str">
            <v>1409.10</v>
          </cell>
          <cell r="D181" t="str">
            <v>Übrige Sachanlagen Eigenwirtschaftsbetriebe</v>
          </cell>
        </row>
        <row r="182">
          <cell r="A182" t="str">
            <v>71.509</v>
          </cell>
          <cell r="B182" t="str">
            <v>710.509</v>
          </cell>
          <cell r="C182" t="str">
            <v>1409.10</v>
          </cell>
          <cell r="D182" t="str">
            <v>Übrige Sachanlagen Eigenwirtschaftsbetriebe</v>
          </cell>
        </row>
        <row r="183">
          <cell r="A183" t="str">
            <v>71.609</v>
          </cell>
          <cell r="B183" t="str">
            <v>710.609</v>
          </cell>
          <cell r="C183" t="str">
            <v>1409.10</v>
          </cell>
          <cell r="D183" t="str">
            <v>Übrige Sachanlagen Eigenwirtschaftsbetriebe</v>
          </cell>
        </row>
        <row r="184">
          <cell r="A184" t="str">
            <v>72.509</v>
          </cell>
          <cell r="B184" t="str">
            <v>720.509</v>
          </cell>
          <cell r="C184" t="str">
            <v>1409.10</v>
          </cell>
          <cell r="D184" t="str">
            <v>Übrige Sachanlagen Eigenwirtschaftsbetriebe</v>
          </cell>
        </row>
        <row r="185">
          <cell r="A185" t="str">
            <v>72.609</v>
          </cell>
          <cell r="B185" t="str">
            <v>720.609</v>
          </cell>
          <cell r="C185" t="str">
            <v>1409.10</v>
          </cell>
          <cell r="D185" t="str">
            <v>Übrige Sachanlagen Eigenwirtschaftsbetriebe</v>
          </cell>
        </row>
        <row r="186">
          <cell r="A186" t="str">
            <v>86.509</v>
          </cell>
          <cell r="B186" t="str">
            <v>861.509</v>
          </cell>
          <cell r="C186" t="str">
            <v>1409.10</v>
          </cell>
          <cell r="D186" t="str">
            <v>Übrige Sachanlagen Eigenwirtschaftsbetriebe</v>
          </cell>
        </row>
        <row r="187">
          <cell r="A187" t="str">
            <v>86.609</v>
          </cell>
          <cell r="B187" t="str">
            <v>861.609</v>
          </cell>
          <cell r="C187" t="str">
            <v>1409.10</v>
          </cell>
          <cell r="D187" t="str">
            <v>Übrige Sachanlagen Eigenwirtschaftsbetriebe</v>
          </cell>
        </row>
        <row r="188">
          <cell r="A188"/>
          <cell r="C188">
            <v>142</v>
          </cell>
          <cell r="D188" t="str">
            <v>Immaterielle Anlagen</v>
          </cell>
        </row>
        <row r="189">
          <cell r="A189"/>
          <cell r="C189">
            <v>1420</v>
          </cell>
          <cell r="D189" t="str">
            <v>Software</v>
          </cell>
        </row>
        <row r="190">
          <cell r="A190"/>
          <cell r="C190" t="str">
            <v>1420.00</v>
          </cell>
          <cell r="D190" t="str">
            <v>Software allgemeiner Haushalt</v>
          </cell>
        </row>
        <row r="191">
          <cell r="A191"/>
          <cell r="C191" t="str">
            <v>1420.10</v>
          </cell>
          <cell r="D191" t="str">
            <v>Software Eigenwirtschaftsbetriebe</v>
          </cell>
        </row>
        <row r="192">
          <cell r="A192"/>
          <cell r="C192">
            <v>1421</v>
          </cell>
          <cell r="D192" t="str">
            <v>Lizenzen, Nutzungsrechte, Markenrechte</v>
          </cell>
        </row>
        <row r="193">
          <cell r="A193"/>
          <cell r="C193" t="str">
            <v>1421.00</v>
          </cell>
          <cell r="D193" t="str">
            <v>Lizenzen, Nutzungsrechte, Markenrechte allgemeiner Haushalt</v>
          </cell>
        </row>
        <row r="194">
          <cell r="A194"/>
          <cell r="C194" t="str">
            <v>1421.10</v>
          </cell>
          <cell r="D194" t="str">
            <v>Lizenzen, Nutzungsrechte, Markenrechte Eigenwirtschaftsbetriebe</v>
          </cell>
        </row>
        <row r="195">
          <cell r="A195"/>
          <cell r="C195">
            <v>1427</v>
          </cell>
          <cell r="D195" t="str">
            <v>Immaterielle Anlagen in Realisierung</v>
          </cell>
        </row>
        <row r="196">
          <cell r="A196"/>
          <cell r="C196" t="str">
            <v>1427.00</v>
          </cell>
          <cell r="D196" t="str">
            <v>Immaterielle Anlagen in Realisierung allgemeiner Haushalt</v>
          </cell>
        </row>
        <row r="197">
          <cell r="A197"/>
          <cell r="C197" t="str">
            <v>1427.10</v>
          </cell>
          <cell r="D197" t="str">
            <v>Immaterielle Anlagen in Realisierung Eigenwirtschaftsbetriebe</v>
          </cell>
        </row>
        <row r="198">
          <cell r="A198"/>
          <cell r="C198">
            <v>1429</v>
          </cell>
          <cell r="D198" t="str">
            <v>Übrige immaterielle Anlagen</v>
          </cell>
        </row>
        <row r="199">
          <cell r="A199" t="str">
            <v>58</v>
          </cell>
          <cell r="B199" t="str">
            <v>580</v>
          </cell>
          <cell r="C199" t="str">
            <v>1429.00</v>
          </cell>
          <cell r="D199" t="str">
            <v>Übrige immaterielle Anlagen allgemeiner Haushalt</v>
          </cell>
        </row>
        <row r="200">
          <cell r="A200" t="str">
            <v>58</v>
          </cell>
          <cell r="B200" t="str">
            <v>581</v>
          </cell>
          <cell r="C200" t="str">
            <v>1429.00</v>
          </cell>
          <cell r="D200" t="str">
            <v>Übrige immaterielle Anlagen allgemeiner Haushalt</v>
          </cell>
        </row>
        <row r="201">
          <cell r="A201" t="str">
            <v>58</v>
          </cell>
          <cell r="B201" t="str">
            <v>589</v>
          </cell>
          <cell r="C201" t="str">
            <v>1429.00</v>
          </cell>
          <cell r="D201" t="str">
            <v>Übrige immaterielle Anlagen allgemeiner Haushalt</v>
          </cell>
        </row>
        <row r="202">
          <cell r="A202" t="str">
            <v>32.580</v>
          </cell>
          <cell r="B202" t="str">
            <v>321.580</v>
          </cell>
          <cell r="C202" t="str">
            <v>1429.10</v>
          </cell>
          <cell r="D202" t="str">
            <v>Übrige immaterielle Anlagen Eigenwirtschaftsbetriebe</v>
          </cell>
        </row>
        <row r="203">
          <cell r="A203" t="str">
            <v>32.581</v>
          </cell>
          <cell r="B203" t="str">
            <v>321.581</v>
          </cell>
          <cell r="C203" t="str">
            <v>1429.10</v>
          </cell>
          <cell r="D203" t="str">
            <v>Übrige immaterielle Anlagen Eigenwirtschaftsbetriebe</v>
          </cell>
        </row>
        <row r="204">
          <cell r="A204" t="str">
            <v>32.589</v>
          </cell>
          <cell r="B204" t="str">
            <v>321.589</v>
          </cell>
          <cell r="C204" t="str">
            <v>1429.10</v>
          </cell>
          <cell r="D204" t="str">
            <v>Übrige immaterielle Anlagen Eigenwirtschaftsbetriebe</v>
          </cell>
        </row>
        <row r="205">
          <cell r="A205" t="str">
            <v>70.580</v>
          </cell>
          <cell r="B205" t="str">
            <v>701.580</v>
          </cell>
          <cell r="C205" t="str">
            <v>1429.10</v>
          </cell>
          <cell r="D205" t="str">
            <v>Übrige immaterielle Anlagen Eigenwirtschaftsbetriebe</v>
          </cell>
        </row>
        <row r="206">
          <cell r="A206" t="str">
            <v>70.581</v>
          </cell>
          <cell r="B206" t="str">
            <v>701.581</v>
          </cell>
          <cell r="C206" t="str">
            <v>1429.10</v>
          </cell>
          <cell r="D206" t="str">
            <v>Übrige immaterielle Anlagen Eigenwirtschaftsbetriebe</v>
          </cell>
        </row>
        <row r="207">
          <cell r="A207" t="str">
            <v>70.589</v>
          </cell>
          <cell r="B207" t="str">
            <v>701.589</v>
          </cell>
          <cell r="C207" t="str">
            <v>1429.10</v>
          </cell>
          <cell r="D207" t="str">
            <v>Übrige immaterielle Anlagen Eigenwirtschaftsbetriebe</v>
          </cell>
        </row>
        <row r="208">
          <cell r="A208" t="str">
            <v>71.580</v>
          </cell>
          <cell r="B208" t="str">
            <v>710.580</v>
          </cell>
          <cell r="C208" t="str">
            <v>1429.10</v>
          </cell>
          <cell r="D208" t="str">
            <v>Übrige immaterielle Anlagen Eigenwirtschaftsbetriebe</v>
          </cell>
        </row>
        <row r="209">
          <cell r="A209" t="str">
            <v>71.581</v>
          </cell>
          <cell r="B209" t="str">
            <v>710.581</v>
          </cell>
          <cell r="C209" t="str">
            <v>1429.10</v>
          </cell>
          <cell r="D209" t="str">
            <v>Übrige immaterielle Anlagen Eigenwirtschaftsbetriebe</v>
          </cell>
        </row>
        <row r="210">
          <cell r="A210" t="str">
            <v>71.589</v>
          </cell>
          <cell r="B210" t="str">
            <v>710.589</v>
          </cell>
          <cell r="C210" t="str">
            <v>1429.10</v>
          </cell>
          <cell r="D210" t="str">
            <v>Übrige immaterielle Anlagen Eigenwirtschaftsbetriebe</v>
          </cell>
        </row>
        <row r="211">
          <cell r="A211" t="str">
            <v>72.580</v>
          </cell>
          <cell r="B211" t="str">
            <v>720.580</v>
          </cell>
          <cell r="C211" t="str">
            <v>1429.10</v>
          </cell>
          <cell r="D211" t="str">
            <v>Übrige immaterielle Anlagen Eigenwirtschaftsbetriebe</v>
          </cell>
        </row>
        <row r="212">
          <cell r="A212" t="str">
            <v>72.581</v>
          </cell>
          <cell r="B212" t="str">
            <v>720.581</v>
          </cell>
          <cell r="C212" t="str">
            <v>1429.10</v>
          </cell>
          <cell r="D212" t="str">
            <v>Übrige immaterielle Anlagen Eigenwirtschaftsbetriebe</v>
          </cell>
        </row>
        <row r="213">
          <cell r="A213" t="str">
            <v>72.589</v>
          </cell>
          <cell r="B213" t="str">
            <v>720.589</v>
          </cell>
          <cell r="C213" t="str">
            <v>1429.10</v>
          </cell>
          <cell r="D213" t="str">
            <v>Übrige immaterielle Anlagen Eigenwirtschaftsbetriebe</v>
          </cell>
        </row>
        <row r="214">
          <cell r="A214" t="str">
            <v>86.580</v>
          </cell>
          <cell r="B214" t="str">
            <v>861.580</v>
          </cell>
          <cell r="C214" t="str">
            <v>1429.10</v>
          </cell>
          <cell r="D214" t="str">
            <v>Übrige immaterielle Anlagen Eigenwirtschaftsbetriebe</v>
          </cell>
        </row>
        <row r="215">
          <cell r="A215" t="str">
            <v>86.581</v>
          </cell>
          <cell r="B215" t="str">
            <v>861.581</v>
          </cell>
          <cell r="C215" t="str">
            <v>1429.10</v>
          </cell>
          <cell r="D215" t="str">
            <v>Übrige immaterielle Anlagen Eigenwirtschaftsbetriebe</v>
          </cell>
        </row>
        <row r="216">
          <cell r="A216" t="str">
            <v>86.589</v>
          </cell>
          <cell r="B216" t="str">
            <v>861.589</v>
          </cell>
          <cell r="C216" t="str">
            <v>1429.10</v>
          </cell>
          <cell r="D216" t="str">
            <v>Übrige immaterielle Anlagen Eigenwirtschaftsbetriebe</v>
          </cell>
        </row>
        <row r="217">
          <cell r="A217"/>
          <cell r="C217">
            <v>144</v>
          </cell>
          <cell r="D217" t="str">
            <v>Darlehen</v>
          </cell>
        </row>
        <row r="218">
          <cell r="A218"/>
          <cell r="C218">
            <v>1440</v>
          </cell>
          <cell r="D218" t="str">
            <v>Darlehen an den Bund</v>
          </cell>
        </row>
        <row r="219">
          <cell r="A219" t="str">
            <v>52</v>
          </cell>
          <cell r="B219" t="str">
            <v>520</v>
          </cell>
          <cell r="C219" t="str">
            <v>1440.00</v>
          </cell>
          <cell r="D219" t="str">
            <v>Darlehen an den Bund allgemeiner Haushalt</v>
          </cell>
        </row>
        <row r="220">
          <cell r="A220" t="str">
            <v>62</v>
          </cell>
          <cell r="B220" t="str">
            <v>620</v>
          </cell>
          <cell r="C220" t="str">
            <v>1440.00</v>
          </cell>
          <cell r="D220" t="str">
            <v>Darlehen an den Bund allgemeiner Haushalt</v>
          </cell>
        </row>
        <row r="221">
          <cell r="A221" t="str">
            <v>32.520</v>
          </cell>
          <cell r="B221" t="str">
            <v>321.520</v>
          </cell>
          <cell r="C221" t="str">
            <v>1440.10</v>
          </cell>
          <cell r="D221" t="str">
            <v>Darlehen an den Bund Eigenwirtschaftsbetriebe</v>
          </cell>
        </row>
        <row r="222">
          <cell r="A222" t="str">
            <v>32.620</v>
          </cell>
          <cell r="B222" t="str">
            <v>321.620</v>
          </cell>
          <cell r="C222" t="str">
            <v>1440.10</v>
          </cell>
          <cell r="D222" t="str">
            <v>Darlehen an den Bund Eigenwirtschaftsbetriebe</v>
          </cell>
        </row>
        <row r="223">
          <cell r="A223" t="str">
            <v>70.520</v>
          </cell>
          <cell r="B223" t="str">
            <v>701.520</v>
          </cell>
          <cell r="C223" t="str">
            <v>1440.10</v>
          </cell>
          <cell r="D223" t="str">
            <v>Darlehen an den Bund Eigenwirtschaftsbetriebe</v>
          </cell>
        </row>
        <row r="224">
          <cell r="A224" t="str">
            <v>70.620</v>
          </cell>
          <cell r="B224" t="str">
            <v>701.620</v>
          </cell>
          <cell r="C224" t="str">
            <v>1440.10</v>
          </cell>
          <cell r="D224" t="str">
            <v>Darlehen an den Bund Eigenwirtschaftsbetriebe</v>
          </cell>
        </row>
        <row r="225">
          <cell r="A225" t="str">
            <v>71.520</v>
          </cell>
          <cell r="B225" t="str">
            <v>710.520</v>
          </cell>
          <cell r="C225" t="str">
            <v>1440.10</v>
          </cell>
          <cell r="D225" t="str">
            <v>Darlehen an den Bund Eigenwirtschaftsbetriebe</v>
          </cell>
        </row>
        <row r="226">
          <cell r="A226" t="str">
            <v>71.620</v>
          </cell>
          <cell r="B226" t="str">
            <v>710.620</v>
          </cell>
          <cell r="C226" t="str">
            <v>1440.10</v>
          </cell>
          <cell r="D226" t="str">
            <v>Darlehen an den Bund Eigenwirtschaftsbetriebe</v>
          </cell>
        </row>
        <row r="227">
          <cell r="A227" t="str">
            <v>72.520</v>
          </cell>
          <cell r="B227" t="str">
            <v>720.520</v>
          </cell>
          <cell r="C227" t="str">
            <v>1440.10</v>
          </cell>
          <cell r="D227" t="str">
            <v>Darlehen an den Bund Eigenwirtschaftsbetriebe</v>
          </cell>
        </row>
        <row r="228">
          <cell r="A228" t="str">
            <v>72.620</v>
          </cell>
          <cell r="B228" t="str">
            <v>720.620</v>
          </cell>
          <cell r="C228" t="str">
            <v>1440.10</v>
          </cell>
          <cell r="D228" t="str">
            <v>Darlehen an den Bund Eigenwirtschaftsbetriebe</v>
          </cell>
        </row>
        <row r="229">
          <cell r="A229" t="str">
            <v>86.520</v>
          </cell>
          <cell r="B229" t="str">
            <v>861.520</v>
          </cell>
          <cell r="C229" t="str">
            <v>1440.10</v>
          </cell>
          <cell r="D229" t="str">
            <v>Darlehen an den Bund Eigenwirtschaftsbetriebe</v>
          </cell>
        </row>
        <row r="230">
          <cell r="A230" t="str">
            <v>86.620</v>
          </cell>
          <cell r="B230" t="str">
            <v>861.620</v>
          </cell>
          <cell r="C230" t="str">
            <v>1440.10</v>
          </cell>
          <cell r="D230" t="str">
            <v>Darlehen an den Bund Eigenwirtschaftsbetriebe</v>
          </cell>
        </row>
        <row r="231">
          <cell r="A231"/>
          <cell r="C231">
            <v>1441</v>
          </cell>
          <cell r="D231" t="str">
            <v>Darlehen an Kantone und Konkordate</v>
          </cell>
        </row>
        <row r="232">
          <cell r="A232" t="str">
            <v>52</v>
          </cell>
          <cell r="B232" t="str">
            <v>521</v>
          </cell>
          <cell r="C232" t="str">
            <v>1441.00</v>
          </cell>
          <cell r="D232" t="str">
            <v>Darlehen an Kantone und Konkordate allgemeiner Haushalt</v>
          </cell>
        </row>
        <row r="233">
          <cell r="A233" t="str">
            <v>62</v>
          </cell>
          <cell r="B233" t="str">
            <v>621</v>
          </cell>
          <cell r="C233" t="str">
            <v>1441.00</v>
          </cell>
          <cell r="D233" t="str">
            <v>Darlehen an Kantone und Konkordate allgemeiner Haushalt</v>
          </cell>
        </row>
        <row r="234">
          <cell r="A234" t="str">
            <v>32.521</v>
          </cell>
          <cell r="B234" t="str">
            <v>321.521</v>
          </cell>
          <cell r="C234" t="str">
            <v>1441.10</v>
          </cell>
          <cell r="D234" t="str">
            <v>Darlehen an Kantone und Konkordate Eigenwirtschaftsbetriebe</v>
          </cell>
        </row>
        <row r="235">
          <cell r="A235" t="str">
            <v>32.621</v>
          </cell>
          <cell r="B235" t="str">
            <v>321.621</v>
          </cell>
          <cell r="C235" t="str">
            <v>1441.10</v>
          </cell>
          <cell r="D235" t="str">
            <v>Darlehen an Kantone und Konkordate Eigenwirtschaftsbetriebe</v>
          </cell>
        </row>
        <row r="236">
          <cell r="A236" t="str">
            <v>70.521</v>
          </cell>
          <cell r="B236" t="str">
            <v>701.521</v>
          </cell>
          <cell r="C236" t="str">
            <v>1441.10</v>
          </cell>
          <cell r="D236" t="str">
            <v>Darlehen an Kantone und Konkordate Eigenwirtschaftsbetriebe</v>
          </cell>
        </row>
        <row r="237">
          <cell r="A237" t="str">
            <v>70.621</v>
          </cell>
          <cell r="B237" t="str">
            <v>701.621</v>
          </cell>
          <cell r="C237" t="str">
            <v>1441.10</v>
          </cell>
          <cell r="D237" t="str">
            <v>Darlehen an Kantone und Konkordate Eigenwirtschaftsbetriebe</v>
          </cell>
        </row>
        <row r="238">
          <cell r="A238" t="str">
            <v>71.521</v>
          </cell>
          <cell r="B238" t="str">
            <v>710.521</v>
          </cell>
          <cell r="C238" t="str">
            <v>1441.10</v>
          </cell>
          <cell r="D238" t="str">
            <v>Darlehen an Kantone und Konkordate Eigenwirtschaftsbetriebe</v>
          </cell>
        </row>
        <row r="239">
          <cell r="A239" t="str">
            <v>71.621</v>
          </cell>
          <cell r="B239" t="str">
            <v>710.621</v>
          </cell>
          <cell r="C239" t="str">
            <v>1441.10</v>
          </cell>
          <cell r="D239" t="str">
            <v>Darlehen an Kantone und Konkordate Eigenwirtschaftsbetriebe</v>
          </cell>
        </row>
        <row r="240">
          <cell r="A240" t="str">
            <v>72.521</v>
          </cell>
          <cell r="B240" t="str">
            <v>720.521</v>
          </cell>
          <cell r="C240" t="str">
            <v>1441.10</v>
          </cell>
          <cell r="D240" t="str">
            <v>Darlehen an Kantone und Konkordate Eigenwirtschaftsbetriebe</v>
          </cell>
        </row>
        <row r="241">
          <cell r="A241" t="str">
            <v>72.621</v>
          </cell>
          <cell r="B241" t="str">
            <v>720.621</v>
          </cell>
          <cell r="C241" t="str">
            <v>1441.10</v>
          </cell>
          <cell r="D241" t="str">
            <v>Darlehen an Kantone und Konkordate Eigenwirtschaftsbetriebe</v>
          </cell>
        </row>
        <row r="242">
          <cell r="A242" t="str">
            <v>86.521</v>
          </cell>
          <cell r="B242" t="str">
            <v>861.521</v>
          </cell>
          <cell r="C242" t="str">
            <v>1441.10</v>
          </cell>
          <cell r="D242" t="str">
            <v>Darlehen an Kantone und Konkordate Eigenwirtschaftsbetriebe</v>
          </cell>
        </row>
        <row r="243">
          <cell r="A243" t="str">
            <v>86.621</v>
          </cell>
          <cell r="B243" t="str">
            <v>861.621</v>
          </cell>
          <cell r="C243" t="str">
            <v>1441.10</v>
          </cell>
          <cell r="D243" t="str">
            <v>Darlehen an Kantone und Konkordate Eigenwirtschaftsbetriebe</v>
          </cell>
        </row>
        <row r="244">
          <cell r="A244"/>
          <cell r="C244">
            <v>1442</v>
          </cell>
          <cell r="D244" t="str">
            <v>Darlehen an Gemeinden und Zweckverbände</v>
          </cell>
        </row>
        <row r="245">
          <cell r="A245" t="str">
            <v>52</v>
          </cell>
          <cell r="B245" t="str">
            <v>522</v>
          </cell>
          <cell r="C245" t="str">
            <v>1442.00</v>
          </cell>
          <cell r="D245" t="str">
            <v>Darlehen an Gemeinden und Zweckverbände allgemeiner Haushalt</v>
          </cell>
        </row>
        <row r="246">
          <cell r="A246" t="str">
            <v>62</v>
          </cell>
          <cell r="B246" t="str">
            <v>622</v>
          </cell>
          <cell r="C246" t="str">
            <v>1442.00</v>
          </cell>
          <cell r="D246" t="str">
            <v>Darlehen an Gemeinden und Zweckverbände allgemeiner Haushalt</v>
          </cell>
        </row>
        <row r="247">
          <cell r="A247" t="str">
            <v>32.522</v>
          </cell>
          <cell r="B247" t="str">
            <v>321.522</v>
          </cell>
          <cell r="C247" t="str">
            <v>1442.10</v>
          </cell>
          <cell r="D247" t="str">
            <v>Darlehen an Gemeinden und Zweckverbände Eigenwirtschaftsbetriebe</v>
          </cell>
        </row>
        <row r="248">
          <cell r="A248" t="str">
            <v>32.622</v>
          </cell>
          <cell r="B248" t="str">
            <v>321.622</v>
          </cell>
          <cell r="C248" t="str">
            <v>1442.10</v>
          </cell>
          <cell r="D248" t="str">
            <v>Darlehen an Gemeinden und Zweckverbände Eigenwirtschaftsbetriebe</v>
          </cell>
        </row>
        <row r="249">
          <cell r="A249" t="str">
            <v>70.522</v>
          </cell>
          <cell r="B249" t="str">
            <v>701.522</v>
          </cell>
          <cell r="C249" t="str">
            <v>1442.10</v>
          </cell>
          <cell r="D249" t="str">
            <v>Darlehen an Gemeinden und Zweckverbände Eigenwirtschaftsbetriebe</v>
          </cell>
        </row>
        <row r="250">
          <cell r="A250" t="str">
            <v>70.622</v>
          </cell>
          <cell r="B250" t="str">
            <v>701.622</v>
          </cell>
          <cell r="C250" t="str">
            <v>1442.10</v>
          </cell>
          <cell r="D250" t="str">
            <v>Darlehen an Gemeinden und Zweckverbände Eigenwirtschaftsbetriebe</v>
          </cell>
        </row>
        <row r="251">
          <cell r="A251" t="str">
            <v>71.522</v>
          </cell>
          <cell r="B251" t="str">
            <v>710.522</v>
          </cell>
          <cell r="C251" t="str">
            <v>1442.10</v>
          </cell>
          <cell r="D251" t="str">
            <v>Darlehen an Gemeinden und Zweckverbände Eigenwirtschaftsbetriebe</v>
          </cell>
        </row>
        <row r="252">
          <cell r="A252" t="str">
            <v>71.622</v>
          </cell>
          <cell r="B252" t="str">
            <v>710.622</v>
          </cell>
          <cell r="C252" t="str">
            <v>1442.10</v>
          </cell>
          <cell r="D252" t="str">
            <v>Darlehen an Gemeinden und Zweckverbände Eigenwirtschaftsbetriebe</v>
          </cell>
        </row>
        <row r="253">
          <cell r="A253" t="str">
            <v>72.522</v>
          </cell>
          <cell r="B253" t="str">
            <v>720.522</v>
          </cell>
          <cell r="C253" t="str">
            <v>1442.10</v>
          </cell>
          <cell r="D253" t="str">
            <v>Darlehen an Gemeinden und Zweckverbände Eigenwirtschaftsbetriebe</v>
          </cell>
        </row>
        <row r="254">
          <cell r="A254" t="str">
            <v>72.622</v>
          </cell>
          <cell r="B254" t="str">
            <v>720.622</v>
          </cell>
          <cell r="C254" t="str">
            <v>1442.10</v>
          </cell>
          <cell r="D254" t="str">
            <v>Darlehen an Gemeinden und Zweckverbände Eigenwirtschaftsbetriebe</v>
          </cell>
        </row>
        <row r="255">
          <cell r="A255" t="str">
            <v>86.522</v>
          </cell>
          <cell r="B255" t="str">
            <v>861.522</v>
          </cell>
          <cell r="C255" t="str">
            <v>1442.10</v>
          </cell>
          <cell r="D255" t="str">
            <v>Darlehen an Gemeinden und Zweckverbände Eigenwirtschaftsbetriebe</v>
          </cell>
        </row>
        <row r="256">
          <cell r="A256" t="str">
            <v>86.622</v>
          </cell>
          <cell r="B256" t="str">
            <v>861.622</v>
          </cell>
          <cell r="C256" t="str">
            <v>1442.10</v>
          </cell>
          <cell r="D256" t="str">
            <v>Darlehen an Gemeinden und Zweckverbände Eigenwirtschaftsbetriebe</v>
          </cell>
        </row>
        <row r="257">
          <cell r="A257"/>
          <cell r="C257">
            <v>1443</v>
          </cell>
          <cell r="D257" t="str">
            <v>Darlehen an öffentliche Sozialversicherungen</v>
          </cell>
        </row>
        <row r="258">
          <cell r="A258"/>
          <cell r="C258" t="str">
            <v>1443.00</v>
          </cell>
          <cell r="D258" t="str">
            <v>Darlehen an öffentliche Sozialversicherungen allgemeiner Haushalt</v>
          </cell>
        </row>
        <row r="259">
          <cell r="A259"/>
          <cell r="C259" t="str">
            <v>1443.10</v>
          </cell>
          <cell r="D259" t="str">
            <v>Darlehen an öffentliche Sozialversicherungen Eigenwirtschaftsbetriebe</v>
          </cell>
        </row>
        <row r="260">
          <cell r="A260"/>
          <cell r="C260">
            <v>1444</v>
          </cell>
          <cell r="D260" t="str">
            <v>Darlehen an öffentliche Unternehmungen</v>
          </cell>
        </row>
        <row r="261">
          <cell r="A261" t="str">
            <v>52</v>
          </cell>
          <cell r="B261" t="str">
            <v>523</v>
          </cell>
          <cell r="C261" t="str">
            <v>1444.00</v>
          </cell>
          <cell r="D261" t="str">
            <v>Darlehen an öffentliche Unternehmungen allgemeiner Haushalt</v>
          </cell>
        </row>
        <row r="262">
          <cell r="A262" t="str">
            <v>62</v>
          </cell>
          <cell r="B262" t="str">
            <v>623</v>
          </cell>
          <cell r="C262" t="str">
            <v>1444.00</v>
          </cell>
          <cell r="D262" t="str">
            <v>Darlehen an öffentliche Unternehmungen allgemeiner Haushalt</v>
          </cell>
        </row>
        <row r="263">
          <cell r="A263" t="str">
            <v>32.523</v>
          </cell>
          <cell r="B263" t="str">
            <v>321.523</v>
          </cell>
          <cell r="C263" t="str">
            <v>1444.10</v>
          </cell>
          <cell r="D263" t="str">
            <v>Darlehen an öffentliche Unternehmungen Eigenwirtschaftsbetriebe</v>
          </cell>
        </row>
        <row r="264">
          <cell r="A264" t="str">
            <v>32.623</v>
          </cell>
          <cell r="B264" t="str">
            <v>321.623</v>
          </cell>
          <cell r="C264" t="str">
            <v>1444.10</v>
          </cell>
          <cell r="D264" t="str">
            <v>Darlehen an öffentliche Unternehmungen Eigenwirtschaftsbetriebe</v>
          </cell>
        </row>
        <row r="265">
          <cell r="A265" t="str">
            <v>70.523</v>
          </cell>
          <cell r="B265" t="str">
            <v>701.523</v>
          </cell>
          <cell r="C265" t="str">
            <v>1444.10</v>
          </cell>
          <cell r="D265" t="str">
            <v>Darlehen an öffentliche Unternehmungen Eigenwirtschaftsbetriebe</v>
          </cell>
        </row>
        <row r="266">
          <cell r="A266" t="str">
            <v>70.623</v>
          </cell>
          <cell r="B266" t="str">
            <v>701.623</v>
          </cell>
          <cell r="C266" t="str">
            <v>1444.10</v>
          </cell>
          <cell r="D266" t="str">
            <v>Darlehen an öffentliche Unternehmungen Eigenwirtschaftsbetriebe</v>
          </cell>
        </row>
        <row r="267">
          <cell r="A267" t="str">
            <v>71.523</v>
          </cell>
          <cell r="B267" t="str">
            <v>710.523</v>
          </cell>
          <cell r="C267" t="str">
            <v>1444.10</v>
          </cell>
          <cell r="D267" t="str">
            <v>Darlehen an öffentliche Unternehmungen Eigenwirtschaftsbetriebe</v>
          </cell>
        </row>
        <row r="268">
          <cell r="A268" t="str">
            <v>71.623</v>
          </cell>
          <cell r="B268" t="str">
            <v>710.623</v>
          </cell>
          <cell r="C268" t="str">
            <v>1444.10</v>
          </cell>
          <cell r="D268" t="str">
            <v>Darlehen an öffentliche Unternehmungen Eigenwirtschaftsbetriebe</v>
          </cell>
        </row>
        <row r="269">
          <cell r="A269" t="str">
            <v>72.523</v>
          </cell>
          <cell r="B269" t="str">
            <v>720.523</v>
          </cell>
          <cell r="C269" t="str">
            <v>1444.10</v>
          </cell>
          <cell r="D269" t="str">
            <v>Darlehen an öffentliche Unternehmungen Eigenwirtschaftsbetriebe</v>
          </cell>
        </row>
        <row r="270">
          <cell r="A270" t="str">
            <v>72.623</v>
          </cell>
          <cell r="B270" t="str">
            <v>720.623</v>
          </cell>
          <cell r="C270" t="str">
            <v>1444.10</v>
          </cell>
          <cell r="D270" t="str">
            <v>Darlehen an öffentliche Unternehmungen Eigenwirtschaftsbetriebe</v>
          </cell>
        </row>
        <row r="271">
          <cell r="A271" t="str">
            <v>86.523</v>
          </cell>
          <cell r="B271" t="str">
            <v>861.523</v>
          </cell>
          <cell r="C271" t="str">
            <v>1444.10</v>
          </cell>
          <cell r="D271" t="str">
            <v>Darlehen an öffentliche Unternehmungen Eigenwirtschaftsbetriebe</v>
          </cell>
        </row>
        <row r="272">
          <cell r="A272" t="str">
            <v>86.623</v>
          </cell>
          <cell r="B272" t="str">
            <v>861.623</v>
          </cell>
          <cell r="C272" t="str">
            <v>1444.10</v>
          </cell>
          <cell r="D272" t="str">
            <v>Darlehen an öffentliche Unternehmungen Eigenwirtschaftsbetriebe</v>
          </cell>
        </row>
        <row r="273">
          <cell r="A273" t="str">
            <v>52</v>
          </cell>
          <cell r="B273" t="str">
            <v>524</v>
          </cell>
          <cell r="C273" t="str">
            <v>1444.00</v>
          </cell>
          <cell r="D273" t="str">
            <v>Darlehen an öffentliche Unternehmungen allgemeiner Haushalt</v>
          </cell>
        </row>
        <row r="274">
          <cell r="A274" t="str">
            <v>62</v>
          </cell>
          <cell r="B274" t="str">
            <v>624</v>
          </cell>
          <cell r="C274" t="str">
            <v>1444.00</v>
          </cell>
          <cell r="D274" t="str">
            <v>Darlehen an öffentliche Unternehmungen allgemeiner Haushalt</v>
          </cell>
        </row>
        <row r="275">
          <cell r="A275" t="str">
            <v>32.524</v>
          </cell>
          <cell r="B275" t="str">
            <v>321.524</v>
          </cell>
          <cell r="C275" t="str">
            <v>1444.10</v>
          </cell>
          <cell r="D275" t="str">
            <v>Darlehen an öffentliche Unternehmungen Eigenwirtschaftsbetriebe</v>
          </cell>
        </row>
        <row r="276">
          <cell r="A276" t="str">
            <v>32.624</v>
          </cell>
          <cell r="B276" t="str">
            <v>321.624</v>
          </cell>
          <cell r="C276" t="str">
            <v>1444.10</v>
          </cell>
          <cell r="D276" t="str">
            <v>Darlehen an öffentliche Unternehmungen Eigenwirtschaftsbetriebe</v>
          </cell>
        </row>
        <row r="277">
          <cell r="A277" t="str">
            <v>70.524</v>
          </cell>
          <cell r="B277" t="str">
            <v>701.524</v>
          </cell>
          <cell r="C277" t="str">
            <v>1444.10</v>
          </cell>
          <cell r="D277" t="str">
            <v>Darlehen an öffentliche Unternehmungen Eigenwirtschaftsbetriebe</v>
          </cell>
        </row>
        <row r="278">
          <cell r="A278" t="str">
            <v>70.624</v>
          </cell>
          <cell r="B278" t="str">
            <v>701.624</v>
          </cell>
          <cell r="C278" t="str">
            <v>1444.10</v>
          </cell>
          <cell r="D278" t="str">
            <v>Darlehen an öffentliche Unternehmungen Eigenwirtschaftsbetriebe</v>
          </cell>
        </row>
        <row r="279">
          <cell r="A279" t="str">
            <v>71.524</v>
          </cell>
          <cell r="B279" t="str">
            <v>710.524</v>
          </cell>
          <cell r="C279" t="str">
            <v>1444.10</v>
          </cell>
          <cell r="D279" t="str">
            <v>Darlehen an öffentliche Unternehmungen Eigenwirtschaftsbetriebe</v>
          </cell>
        </row>
        <row r="280">
          <cell r="A280" t="str">
            <v>71.624</v>
          </cell>
          <cell r="B280" t="str">
            <v>710.624</v>
          </cell>
          <cell r="C280" t="str">
            <v>1444.10</v>
          </cell>
          <cell r="D280" t="str">
            <v>Darlehen an öffentliche Unternehmungen Eigenwirtschaftsbetriebe</v>
          </cell>
        </row>
        <row r="281">
          <cell r="A281" t="str">
            <v>72.524</v>
          </cell>
          <cell r="B281" t="str">
            <v>720.524</v>
          </cell>
          <cell r="C281" t="str">
            <v>1444.10</v>
          </cell>
          <cell r="D281" t="str">
            <v>Darlehen an öffentliche Unternehmungen Eigenwirtschaftsbetriebe</v>
          </cell>
        </row>
        <row r="282">
          <cell r="A282" t="str">
            <v>72.624</v>
          </cell>
          <cell r="B282" t="str">
            <v>720.624</v>
          </cell>
          <cell r="C282" t="str">
            <v>1444.10</v>
          </cell>
          <cell r="D282" t="str">
            <v>Darlehen an öffentliche Unternehmungen Eigenwirtschaftsbetriebe</v>
          </cell>
        </row>
        <row r="283">
          <cell r="A283" t="str">
            <v>86.524</v>
          </cell>
          <cell r="B283" t="str">
            <v>861.524</v>
          </cell>
          <cell r="C283" t="str">
            <v>1444.10</v>
          </cell>
          <cell r="D283" t="str">
            <v>Darlehen an öffentliche Unternehmungen Eigenwirtschaftsbetriebe</v>
          </cell>
        </row>
        <row r="284">
          <cell r="A284" t="str">
            <v>86.624</v>
          </cell>
          <cell r="B284" t="str">
            <v>861.624</v>
          </cell>
          <cell r="C284" t="str">
            <v>1444.10</v>
          </cell>
          <cell r="D284" t="str">
            <v>Darlehen an öffentliche Unternehmungen Eigenwirtschaftsbetriebe</v>
          </cell>
        </row>
        <row r="285">
          <cell r="A285"/>
          <cell r="C285">
            <v>1445</v>
          </cell>
          <cell r="D285" t="str">
            <v>Darlehen an private Unternehmungen</v>
          </cell>
        </row>
        <row r="286">
          <cell r="A286" t="str">
            <v>52</v>
          </cell>
          <cell r="B286" t="str">
            <v>525</v>
          </cell>
          <cell r="C286" t="str">
            <v>1445.00</v>
          </cell>
          <cell r="D286" t="str">
            <v>Darlehen an private Unternehmungen allgemeiner Haushalt</v>
          </cell>
        </row>
        <row r="287">
          <cell r="A287" t="str">
            <v>62</v>
          </cell>
          <cell r="B287" t="str">
            <v>625</v>
          </cell>
          <cell r="C287" t="str">
            <v>1445.00</v>
          </cell>
          <cell r="D287" t="str">
            <v>Darlehen an private Unternehmungen allgemeiner Haushalt</v>
          </cell>
        </row>
        <row r="288">
          <cell r="A288" t="str">
            <v>32.525</v>
          </cell>
          <cell r="B288" t="str">
            <v>321.525</v>
          </cell>
          <cell r="C288" t="str">
            <v>1445.10</v>
          </cell>
          <cell r="D288" t="str">
            <v>Darlehen an private Unternehmungen Eigenwirtschaftsbetriebe</v>
          </cell>
        </row>
        <row r="289">
          <cell r="A289" t="str">
            <v>32.625</v>
          </cell>
          <cell r="B289" t="str">
            <v>321.625</v>
          </cell>
          <cell r="C289" t="str">
            <v>1445.10</v>
          </cell>
          <cell r="D289" t="str">
            <v>Darlehen an private Unternehmungen Eigenwirtschaftsbetriebe</v>
          </cell>
        </row>
        <row r="290">
          <cell r="A290" t="str">
            <v>70.525</v>
          </cell>
          <cell r="B290" t="str">
            <v>701.525</v>
          </cell>
          <cell r="C290" t="str">
            <v>1445.10</v>
          </cell>
          <cell r="D290" t="str">
            <v>Darlehen an private Unternehmungen Eigenwirtschaftsbetriebe</v>
          </cell>
        </row>
        <row r="291">
          <cell r="A291" t="str">
            <v>70.625</v>
          </cell>
          <cell r="B291" t="str">
            <v>701.625</v>
          </cell>
          <cell r="C291" t="str">
            <v>1445.10</v>
          </cell>
          <cell r="D291" t="str">
            <v>Darlehen an private Unternehmungen Eigenwirtschaftsbetriebe</v>
          </cell>
        </row>
        <row r="292">
          <cell r="A292" t="str">
            <v>71.525</v>
          </cell>
          <cell r="B292" t="str">
            <v>710.525</v>
          </cell>
          <cell r="C292" t="str">
            <v>1445.10</v>
          </cell>
          <cell r="D292" t="str">
            <v>Darlehen an private Unternehmungen Eigenwirtschaftsbetriebe</v>
          </cell>
        </row>
        <row r="293">
          <cell r="A293" t="str">
            <v>71.625</v>
          </cell>
          <cell r="B293" t="str">
            <v>710.625</v>
          </cell>
          <cell r="C293" t="str">
            <v>1445.10</v>
          </cell>
          <cell r="D293" t="str">
            <v>Darlehen an private Unternehmungen Eigenwirtschaftsbetriebe</v>
          </cell>
        </row>
        <row r="294">
          <cell r="A294" t="str">
            <v>72.525</v>
          </cell>
          <cell r="B294" t="str">
            <v>720.525</v>
          </cell>
          <cell r="C294" t="str">
            <v>1445.10</v>
          </cell>
          <cell r="D294" t="str">
            <v>Darlehen an private Unternehmungen Eigenwirtschaftsbetriebe</v>
          </cell>
        </row>
        <row r="295">
          <cell r="A295" t="str">
            <v>72.625</v>
          </cell>
          <cell r="B295" t="str">
            <v>720.625</v>
          </cell>
          <cell r="C295" t="str">
            <v>1445.10</v>
          </cell>
          <cell r="D295" t="str">
            <v>Darlehen an private Unternehmungen Eigenwirtschaftsbetriebe</v>
          </cell>
        </row>
        <row r="296">
          <cell r="A296" t="str">
            <v>86.525</v>
          </cell>
          <cell r="B296" t="str">
            <v>861.525</v>
          </cell>
          <cell r="C296" t="str">
            <v>1445.10</v>
          </cell>
          <cell r="D296" t="str">
            <v>Darlehen an private Unternehmungen Eigenwirtschaftsbetriebe</v>
          </cell>
        </row>
        <row r="297">
          <cell r="A297" t="str">
            <v>86.625</v>
          </cell>
          <cell r="B297" t="str">
            <v>861.625</v>
          </cell>
          <cell r="C297" t="str">
            <v>1445.10</v>
          </cell>
          <cell r="D297" t="str">
            <v>Darlehen an private Unternehmungen Eigenwirtschaftsbetriebe</v>
          </cell>
        </row>
        <row r="298">
          <cell r="A298"/>
          <cell r="C298">
            <v>1446</v>
          </cell>
          <cell r="D298" t="str">
            <v>Darlehen an private Organisationen ohne Erwerbszweck</v>
          </cell>
        </row>
        <row r="299">
          <cell r="A299"/>
          <cell r="C299" t="str">
            <v>1446.00</v>
          </cell>
          <cell r="D299" t="str">
            <v>Darlehen an private Organisationen ohne Erwerbszweck allgemeiner Haushalt</v>
          </cell>
        </row>
        <row r="300">
          <cell r="A300"/>
          <cell r="C300" t="str">
            <v>1446.10</v>
          </cell>
          <cell r="D300" t="str">
            <v>Darlehen an private Organisationen ohne Erwerbszweck Eigenwirtschaftsbetriebe</v>
          </cell>
        </row>
        <row r="301">
          <cell r="A301"/>
          <cell r="C301">
            <v>1447</v>
          </cell>
          <cell r="D301" t="str">
            <v>Darlehen an private Haushalte</v>
          </cell>
        </row>
        <row r="302">
          <cell r="A302" t="str">
            <v>52</v>
          </cell>
          <cell r="B302" t="str">
            <v>526</v>
          </cell>
          <cell r="C302" t="str">
            <v>1447.00</v>
          </cell>
          <cell r="D302" t="str">
            <v>Darlehen an private Haushalte allgemeiner Haushalt</v>
          </cell>
        </row>
        <row r="303">
          <cell r="A303" t="str">
            <v>62</v>
          </cell>
          <cell r="B303" t="str">
            <v>626</v>
          </cell>
          <cell r="C303" t="str">
            <v>1447.00</v>
          </cell>
          <cell r="D303" t="str">
            <v>Darlehen an private Haushalte allgemeiner Haushalt</v>
          </cell>
        </row>
        <row r="304">
          <cell r="A304" t="str">
            <v>32.526</v>
          </cell>
          <cell r="B304" t="str">
            <v>321.526</v>
          </cell>
          <cell r="C304" t="str">
            <v>1447.10</v>
          </cell>
          <cell r="D304" t="str">
            <v>Darlehen an private Haushalte Eigenwirtschaftsbetriebe</v>
          </cell>
        </row>
        <row r="305">
          <cell r="A305" t="str">
            <v>32.626</v>
          </cell>
          <cell r="B305" t="str">
            <v>321.626</v>
          </cell>
          <cell r="C305" t="str">
            <v>1447.10</v>
          </cell>
          <cell r="D305" t="str">
            <v>Darlehen an private Haushalte Eigenwirtschaftsbetriebe</v>
          </cell>
        </row>
        <row r="306">
          <cell r="A306" t="str">
            <v>70.526</v>
          </cell>
          <cell r="B306" t="str">
            <v>701.526</v>
          </cell>
          <cell r="C306" t="str">
            <v>1447.10</v>
          </cell>
          <cell r="D306" t="str">
            <v>Darlehen an private Haushalte Eigenwirtschaftsbetriebe</v>
          </cell>
        </row>
        <row r="307">
          <cell r="A307" t="str">
            <v>70.626</v>
          </cell>
          <cell r="B307" t="str">
            <v>701.626</v>
          </cell>
          <cell r="C307" t="str">
            <v>1447.10</v>
          </cell>
          <cell r="D307" t="str">
            <v>Darlehen an private Haushalte Eigenwirtschaftsbetriebe</v>
          </cell>
        </row>
        <row r="308">
          <cell r="A308" t="str">
            <v>71.526</v>
          </cell>
          <cell r="B308" t="str">
            <v>710.526</v>
          </cell>
          <cell r="C308" t="str">
            <v>1447.10</v>
          </cell>
          <cell r="D308" t="str">
            <v>Darlehen an private Haushalte Eigenwirtschaftsbetriebe</v>
          </cell>
        </row>
        <row r="309">
          <cell r="A309" t="str">
            <v>71.626</v>
          </cell>
          <cell r="B309" t="str">
            <v>710.626</v>
          </cell>
          <cell r="C309" t="str">
            <v>1447.10</v>
          </cell>
          <cell r="D309" t="str">
            <v>Darlehen an private Haushalte Eigenwirtschaftsbetriebe</v>
          </cell>
        </row>
        <row r="310">
          <cell r="A310" t="str">
            <v>72.526</v>
          </cell>
          <cell r="B310" t="str">
            <v>720.526</v>
          </cell>
          <cell r="C310" t="str">
            <v>1447.10</v>
          </cell>
          <cell r="D310" t="str">
            <v>Darlehen an private Haushalte Eigenwirtschaftsbetriebe</v>
          </cell>
        </row>
        <row r="311">
          <cell r="A311" t="str">
            <v>72.626</v>
          </cell>
          <cell r="B311" t="str">
            <v>720.626</v>
          </cell>
          <cell r="C311" t="str">
            <v>1447.10</v>
          </cell>
          <cell r="D311" t="str">
            <v>Darlehen an private Haushalte Eigenwirtschaftsbetriebe</v>
          </cell>
        </row>
        <row r="312">
          <cell r="A312" t="str">
            <v>86.526</v>
          </cell>
          <cell r="B312" t="str">
            <v>861.526</v>
          </cell>
          <cell r="C312" t="str">
            <v>1447.10</v>
          </cell>
          <cell r="D312" t="str">
            <v>Darlehen an private Haushalte Eigenwirtschaftsbetriebe</v>
          </cell>
        </row>
        <row r="313">
          <cell r="A313" t="str">
            <v>86.626</v>
          </cell>
          <cell r="B313" t="str">
            <v>861.626</v>
          </cell>
          <cell r="C313" t="str">
            <v>1447.10</v>
          </cell>
          <cell r="D313" t="str">
            <v>Darlehen an private Haushalte Eigenwirtschaftsbetriebe</v>
          </cell>
        </row>
        <row r="314">
          <cell r="A314"/>
          <cell r="C314">
            <v>1448</v>
          </cell>
          <cell r="D314" t="str">
            <v>Darlehen an das Ausland</v>
          </cell>
        </row>
        <row r="315">
          <cell r="A315" t="str">
            <v>52</v>
          </cell>
          <cell r="B315" t="str">
            <v>527</v>
          </cell>
          <cell r="C315" t="str">
            <v>1448.00</v>
          </cell>
          <cell r="D315" t="str">
            <v>Darlehen an das Ausland allgemeiner Haushalt</v>
          </cell>
        </row>
        <row r="316">
          <cell r="A316" t="str">
            <v>62</v>
          </cell>
          <cell r="B316" t="str">
            <v>627</v>
          </cell>
          <cell r="C316" t="str">
            <v>1448.00</v>
          </cell>
          <cell r="D316" t="str">
            <v>Darlehen an das Ausland allgemeiner Haushalt</v>
          </cell>
        </row>
        <row r="317">
          <cell r="A317" t="str">
            <v>32.527</v>
          </cell>
          <cell r="B317" t="str">
            <v>321.527</v>
          </cell>
          <cell r="C317" t="str">
            <v>1448.10</v>
          </cell>
          <cell r="D317" t="str">
            <v>Darlehen an das Ausland Eigenwirtschaftsbetriebe</v>
          </cell>
        </row>
        <row r="318">
          <cell r="A318" t="str">
            <v>32.627</v>
          </cell>
          <cell r="B318" t="str">
            <v>321.627</v>
          </cell>
          <cell r="C318" t="str">
            <v>1448.10</v>
          </cell>
          <cell r="D318" t="str">
            <v>Darlehen an das Ausland Eigenwirtschaftsbetriebe</v>
          </cell>
        </row>
        <row r="319">
          <cell r="A319" t="str">
            <v>70.527</v>
          </cell>
          <cell r="B319" t="str">
            <v>701.527</v>
          </cell>
          <cell r="C319" t="str">
            <v>1448.10</v>
          </cell>
          <cell r="D319" t="str">
            <v>Darlehen an das Ausland Eigenwirtschaftsbetriebe</v>
          </cell>
        </row>
        <row r="320">
          <cell r="A320" t="str">
            <v>70.627</v>
          </cell>
          <cell r="B320" t="str">
            <v>701.627</v>
          </cell>
          <cell r="C320" t="str">
            <v>1448.10</v>
          </cell>
          <cell r="D320" t="str">
            <v>Darlehen an das Ausland Eigenwirtschaftsbetriebe</v>
          </cell>
        </row>
        <row r="321">
          <cell r="A321" t="str">
            <v>71.527</v>
          </cell>
          <cell r="B321" t="str">
            <v>710.527</v>
          </cell>
          <cell r="C321" t="str">
            <v>1448.10</v>
          </cell>
          <cell r="D321" t="str">
            <v>Darlehen an das Ausland Eigenwirtschaftsbetriebe</v>
          </cell>
        </row>
        <row r="322">
          <cell r="A322" t="str">
            <v>71.627</v>
          </cell>
          <cell r="B322" t="str">
            <v>710.627</v>
          </cell>
          <cell r="C322" t="str">
            <v>1448.10</v>
          </cell>
          <cell r="D322" t="str">
            <v>Darlehen an das Ausland Eigenwirtschaftsbetriebe</v>
          </cell>
        </row>
        <row r="323">
          <cell r="A323" t="str">
            <v>72.527</v>
          </cell>
          <cell r="B323" t="str">
            <v>720.527</v>
          </cell>
          <cell r="C323" t="str">
            <v>1448.10</v>
          </cell>
          <cell r="D323" t="str">
            <v>Darlehen an das Ausland Eigenwirtschaftsbetriebe</v>
          </cell>
        </row>
        <row r="324">
          <cell r="A324" t="str">
            <v>72.627</v>
          </cell>
          <cell r="B324" t="str">
            <v>720.627</v>
          </cell>
          <cell r="C324" t="str">
            <v>1448.10</v>
          </cell>
          <cell r="D324" t="str">
            <v>Darlehen an das Ausland Eigenwirtschaftsbetriebe</v>
          </cell>
        </row>
        <row r="325">
          <cell r="A325" t="str">
            <v>86.527</v>
          </cell>
          <cell r="B325" t="str">
            <v>861.527</v>
          </cell>
          <cell r="C325" t="str">
            <v>1448.10</v>
          </cell>
          <cell r="D325" t="str">
            <v>Darlehen an das Ausland Eigenwirtschaftsbetriebe</v>
          </cell>
        </row>
        <row r="326">
          <cell r="A326" t="str">
            <v>86.627</v>
          </cell>
          <cell r="B326" t="str">
            <v>861.627</v>
          </cell>
          <cell r="C326" t="str">
            <v>1448.10</v>
          </cell>
          <cell r="D326" t="str">
            <v>Darlehen an das Ausland Eigenwirtschaftsbetriebe</v>
          </cell>
        </row>
        <row r="327">
          <cell r="A327"/>
          <cell r="C327">
            <v>145</v>
          </cell>
          <cell r="D327" t="str">
            <v>Beteiligungen, Grundkapitalien</v>
          </cell>
        </row>
        <row r="328">
          <cell r="A328"/>
          <cell r="C328">
            <v>1450</v>
          </cell>
          <cell r="D328" t="str">
            <v>Beteiligungen am Bund</v>
          </cell>
        </row>
        <row r="329">
          <cell r="A329"/>
          <cell r="C329" t="str">
            <v>1450.00</v>
          </cell>
          <cell r="D329" t="str">
            <v>Beteiligungen am Bund allgemeiner Haushalt</v>
          </cell>
        </row>
        <row r="330">
          <cell r="A330"/>
          <cell r="C330" t="str">
            <v>1450.10</v>
          </cell>
          <cell r="D330" t="str">
            <v>Beteiligungen am Bund Eigenwirtschaftsbetriebe</v>
          </cell>
        </row>
        <row r="331">
          <cell r="A331"/>
          <cell r="C331">
            <v>1451</v>
          </cell>
          <cell r="D331" t="str">
            <v>Beteiligungen an Kantonen und Konkordaten</v>
          </cell>
        </row>
        <row r="332">
          <cell r="A332"/>
          <cell r="C332" t="str">
            <v>1451.00</v>
          </cell>
          <cell r="D332" t="str">
            <v>Beteiligungen an Kantonen und Konkordaten allgemeiner Haushalt</v>
          </cell>
        </row>
        <row r="333">
          <cell r="A333"/>
          <cell r="C333" t="str">
            <v>1451.10</v>
          </cell>
          <cell r="D333" t="str">
            <v>Beteiligungen an Kantonen und Konkordaten Eigenwirtschaftsbetriebe</v>
          </cell>
        </row>
        <row r="334">
          <cell r="A334"/>
          <cell r="C334">
            <v>1452</v>
          </cell>
          <cell r="D334" t="str">
            <v>Beteiligungen an Gemeinden und Zweckverbänden</v>
          </cell>
        </row>
        <row r="335">
          <cell r="A335"/>
          <cell r="C335" t="str">
            <v>1452.00</v>
          </cell>
          <cell r="D335" t="str">
            <v>Beteiligungen an Gemeinden und Zweckverbänden allgemeiner Haushalt</v>
          </cell>
        </row>
        <row r="336">
          <cell r="A336"/>
          <cell r="C336" t="str">
            <v>1452.10</v>
          </cell>
          <cell r="D336" t="str">
            <v>Beteiligungen an Gemeinden und Zweckverbänden Eigenwirtschaftsbetriebe</v>
          </cell>
        </row>
        <row r="337">
          <cell r="A337"/>
          <cell r="C337">
            <v>1453</v>
          </cell>
          <cell r="D337" t="str">
            <v>Beteiligungen an öffentlichen Sozialversicherungen</v>
          </cell>
        </row>
        <row r="338">
          <cell r="A338"/>
          <cell r="C338" t="str">
            <v>1453.00</v>
          </cell>
          <cell r="D338" t="str">
            <v>Beteiligungen an öffentlichen Sozialversicherungen allgemeiner Haushalt</v>
          </cell>
        </row>
        <row r="339">
          <cell r="A339"/>
          <cell r="C339" t="str">
            <v>1453.10</v>
          </cell>
          <cell r="D339" t="str">
            <v>Beteiligungen an öffentlichen Sozialversicherungen Eigenwirtschaftsbetriebe</v>
          </cell>
        </row>
        <row r="340">
          <cell r="A340"/>
          <cell r="C340">
            <v>1454</v>
          </cell>
          <cell r="D340" t="str">
            <v>Beteiligungen an öffentlichen Unternehmungen</v>
          </cell>
        </row>
        <row r="341">
          <cell r="A341"/>
          <cell r="C341" t="str">
            <v>1454.00</v>
          </cell>
          <cell r="D341" t="str">
            <v>Beteiligungen an öffentlichen Unternehmungen allgemeiner Haushalt</v>
          </cell>
        </row>
        <row r="342">
          <cell r="A342"/>
          <cell r="C342" t="str">
            <v>1454.10</v>
          </cell>
          <cell r="D342" t="str">
            <v>Beteiligungen an öffentlichen Unternehmungen Eigenwirtschaftsbetriebe</v>
          </cell>
        </row>
        <row r="343">
          <cell r="A343"/>
          <cell r="C343">
            <v>1455</v>
          </cell>
          <cell r="D343" t="str">
            <v>Beteiligungen an privaten Unternehmungen</v>
          </cell>
        </row>
        <row r="344">
          <cell r="A344"/>
          <cell r="C344" t="str">
            <v>1455.00</v>
          </cell>
          <cell r="D344" t="str">
            <v>Beteiligungen an privaten Unternehmungen allgemeiner Haushalt</v>
          </cell>
        </row>
        <row r="345">
          <cell r="A345"/>
          <cell r="C345" t="str">
            <v>1455.10</v>
          </cell>
          <cell r="D345" t="str">
            <v>Beteiligungen an privaten Unternehmungen Eigenwirtschaftsbetriebe</v>
          </cell>
        </row>
        <row r="346">
          <cell r="A346"/>
          <cell r="C346">
            <v>1456</v>
          </cell>
          <cell r="D346" t="str">
            <v>Beteiligungen an privaten Organisationen ohne Erwerbszweck</v>
          </cell>
        </row>
        <row r="347">
          <cell r="A347"/>
          <cell r="C347" t="str">
            <v>1456.00</v>
          </cell>
          <cell r="D347" t="str">
            <v>Beteiligungen an privaten Organisationen ohne Erwerbszweck allgemeiner Haushalt</v>
          </cell>
        </row>
        <row r="348">
          <cell r="A348"/>
          <cell r="C348" t="str">
            <v>1456.10</v>
          </cell>
          <cell r="D348" t="str">
            <v>Beteiligungen an privaten Organisationen ohne Erwerbszweck Eigenwirtschaftsbetriebe</v>
          </cell>
        </row>
        <row r="349">
          <cell r="A349"/>
          <cell r="C349">
            <v>1457</v>
          </cell>
          <cell r="D349" t="str">
            <v>Beteiligungen an privaten Haushalten</v>
          </cell>
        </row>
        <row r="350">
          <cell r="A350"/>
          <cell r="C350" t="str">
            <v>1457.00</v>
          </cell>
          <cell r="D350" t="str">
            <v>Beteiligungen an privaten Haushalten allgemeiner Haushalt</v>
          </cell>
        </row>
        <row r="351">
          <cell r="A351"/>
          <cell r="C351" t="str">
            <v>1457.10</v>
          </cell>
          <cell r="D351" t="str">
            <v>Beteiligungen an privaten Haushalten Eigenwirtschaftsbetriebe</v>
          </cell>
        </row>
        <row r="352">
          <cell r="A352"/>
          <cell r="C352">
            <v>1458</v>
          </cell>
          <cell r="D352" t="str">
            <v>Beteiligungen im Ausland</v>
          </cell>
        </row>
        <row r="353">
          <cell r="A353"/>
          <cell r="C353" t="str">
            <v>1458.00</v>
          </cell>
          <cell r="D353" t="str">
            <v>Beteiligungen im Ausland allgemeiner Haushalt</v>
          </cell>
        </row>
        <row r="354">
          <cell r="A354"/>
          <cell r="C354" t="str">
            <v>1458.10</v>
          </cell>
          <cell r="D354" t="str">
            <v>Beteiligungen im Ausland Eigenwirtschaftsbetriebe</v>
          </cell>
        </row>
        <row r="355">
          <cell r="A355"/>
          <cell r="C355">
            <v>146</v>
          </cell>
          <cell r="D355" t="str">
            <v>Investitionsbeiträge</v>
          </cell>
        </row>
        <row r="356">
          <cell r="A356"/>
          <cell r="C356">
            <v>1460</v>
          </cell>
          <cell r="D356" t="str">
            <v>Investitionsbeiträge an Bund</v>
          </cell>
        </row>
        <row r="357">
          <cell r="A357" t="str">
            <v>56</v>
          </cell>
          <cell r="B357" t="str">
            <v>560</v>
          </cell>
          <cell r="C357" t="str">
            <v>1460.00</v>
          </cell>
          <cell r="D357" t="str">
            <v>Investitionsbeiträge an den Bund allgemeiner Haushalt</v>
          </cell>
        </row>
        <row r="358">
          <cell r="A358" t="str">
            <v>64</v>
          </cell>
          <cell r="B358" t="str">
            <v>640</v>
          </cell>
          <cell r="C358" t="str">
            <v>1460.00</v>
          </cell>
          <cell r="D358" t="str">
            <v>Investitionsbeiträge an den Bund allgemeiner Haushalt</v>
          </cell>
        </row>
        <row r="359">
          <cell r="A359" t="str">
            <v>32.560</v>
          </cell>
          <cell r="B359" t="str">
            <v>321.560</v>
          </cell>
          <cell r="C359" t="str">
            <v>1460.10</v>
          </cell>
          <cell r="D359" t="str">
            <v>Investitionsbeiträge an den Bund Eigenwirtschaftsbetriebe</v>
          </cell>
        </row>
        <row r="360">
          <cell r="A360" t="str">
            <v>32.640</v>
          </cell>
          <cell r="B360" t="str">
            <v>321.640</v>
          </cell>
          <cell r="C360" t="str">
            <v>1460.10</v>
          </cell>
          <cell r="D360" t="str">
            <v>Investitionsbeiträge an den Bund Eigenwirtschaftsbetriebe</v>
          </cell>
        </row>
        <row r="361">
          <cell r="A361" t="str">
            <v>70.560</v>
          </cell>
          <cell r="B361" t="str">
            <v>701.560</v>
          </cell>
          <cell r="C361" t="str">
            <v>1460.10</v>
          </cell>
          <cell r="D361" t="str">
            <v>Investitionsbeiträge an den Bund Eigenwirtschaftsbetriebe</v>
          </cell>
        </row>
        <row r="362">
          <cell r="A362" t="str">
            <v>70.640</v>
          </cell>
          <cell r="B362" t="str">
            <v>701.640</v>
          </cell>
          <cell r="C362" t="str">
            <v>1460.10</v>
          </cell>
          <cell r="D362" t="str">
            <v>Investitionsbeiträge an den Bund Eigenwirtschaftsbetriebe</v>
          </cell>
        </row>
        <row r="363">
          <cell r="A363" t="str">
            <v>71.560</v>
          </cell>
          <cell r="B363" t="str">
            <v>710.560</v>
          </cell>
          <cell r="C363" t="str">
            <v>1460.10</v>
          </cell>
          <cell r="D363" t="str">
            <v>Investitionsbeiträge an den Bund Eigenwirtschaftsbetriebe</v>
          </cell>
        </row>
        <row r="364">
          <cell r="A364" t="str">
            <v>71.640</v>
          </cell>
          <cell r="B364" t="str">
            <v>710.640</v>
          </cell>
          <cell r="C364" t="str">
            <v>1460.10</v>
          </cell>
          <cell r="D364" t="str">
            <v>Investitionsbeiträge an den Bund Eigenwirtschaftsbetriebe</v>
          </cell>
        </row>
        <row r="365">
          <cell r="A365" t="str">
            <v>72.560</v>
          </cell>
          <cell r="B365" t="str">
            <v>720.560</v>
          </cell>
          <cell r="C365" t="str">
            <v>1460.10</v>
          </cell>
          <cell r="D365" t="str">
            <v>Investitionsbeiträge an den Bund Eigenwirtschaftsbetriebe</v>
          </cell>
        </row>
        <row r="366">
          <cell r="A366" t="str">
            <v>72.640</v>
          </cell>
          <cell r="B366" t="str">
            <v>720.640</v>
          </cell>
          <cell r="C366" t="str">
            <v>1460.10</v>
          </cell>
          <cell r="D366" t="str">
            <v>Investitionsbeiträge an den Bund Eigenwirtschaftsbetriebe</v>
          </cell>
        </row>
        <row r="367">
          <cell r="A367" t="str">
            <v>86.560</v>
          </cell>
          <cell r="B367" t="str">
            <v>861.560</v>
          </cell>
          <cell r="C367" t="str">
            <v>1460.10</v>
          </cell>
          <cell r="D367" t="str">
            <v>Investitionsbeiträge an den Bund Eigenwirtschaftsbetriebe</v>
          </cell>
        </row>
        <row r="368">
          <cell r="A368" t="str">
            <v>86.640</v>
          </cell>
          <cell r="B368" t="str">
            <v>861.640</v>
          </cell>
          <cell r="C368" t="str">
            <v>1460.10</v>
          </cell>
          <cell r="D368" t="str">
            <v>Investitionsbeiträge an den Bund Eigenwirtschaftsbetriebe</v>
          </cell>
        </row>
        <row r="369">
          <cell r="A369"/>
          <cell r="C369">
            <v>1461</v>
          </cell>
          <cell r="D369" t="str">
            <v>Investitionsbeiträge an Kantone und Konkordate</v>
          </cell>
        </row>
        <row r="370">
          <cell r="A370" t="str">
            <v>56</v>
          </cell>
          <cell r="B370" t="str">
            <v>561</v>
          </cell>
          <cell r="C370" t="str">
            <v>1461.00</v>
          </cell>
          <cell r="D370" t="str">
            <v>Investitionsbeiträge an Kantone und Konkordate allgemeiner Haushalt</v>
          </cell>
        </row>
        <row r="371">
          <cell r="A371" t="str">
            <v>64</v>
          </cell>
          <cell r="B371" t="str">
            <v>641</v>
          </cell>
          <cell r="C371" t="str">
            <v>1461.00</v>
          </cell>
          <cell r="D371" t="str">
            <v>Investitionsbeiträge an Kantone und Konkordate allgemeiner Haushalt</v>
          </cell>
        </row>
        <row r="372">
          <cell r="A372" t="str">
            <v>32.561</v>
          </cell>
          <cell r="B372" t="str">
            <v>321.561</v>
          </cell>
          <cell r="C372" t="str">
            <v>1461.10</v>
          </cell>
          <cell r="D372" t="str">
            <v>Investitionsbeiträge an Kantone und Konkordate Eigenwirtschaftsbetriebe</v>
          </cell>
        </row>
        <row r="373">
          <cell r="A373" t="str">
            <v>32.641</v>
          </cell>
          <cell r="B373" t="str">
            <v>321.641</v>
          </cell>
          <cell r="C373" t="str">
            <v>1461.10</v>
          </cell>
          <cell r="D373" t="str">
            <v>Investitionsbeiträge an Kantone und Konkordate Eigenwirtschaftsbetriebe</v>
          </cell>
        </row>
        <row r="374">
          <cell r="A374" t="str">
            <v>70.561</v>
          </cell>
          <cell r="B374" t="str">
            <v>701.561</v>
          </cell>
          <cell r="C374" t="str">
            <v>1461.10</v>
          </cell>
          <cell r="D374" t="str">
            <v>Investitionsbeiträge an Kantone und Konkordate Eigenwirtschaftsbetriebe</v>
          </cell>
        </row>
        <row r="375">
          <cell r="A375" t="str">
            <v>70.641</v>
          </cell>
          <cell r="B375" t="str">
            <v>701.641</v>
          </cell>
          <cell r="C375" t="str">
            <v>1461.10</v>
          </cell>
          <cell r="D375" t="str">
            <v>Investitionsbeiträge an Kantone und Konkordate Eigenwirtschaftsbetriebe</v>
          </cell>
        </row>
        <row r="376">
          <cell r="A376" t="str">
            <v>71.561</v>
          </cell>
          <cell r="B376" t="str">
            <v>710.561</v>
          </cell>
          <cell r="C376" t="str">
            <v>1461.10</v>
          </cell>
          <cell r="D376" t="str">
            <v>Investitionsbeiträge an Kantone und Konkordate Eigenwirtschaftsbetriebe</v>
          </cell>
        </row>
        <row r="377">
          <cell r="A377" t="str">
            <v>71.641</v>
          </cell>
          <cell r="B377" t="str">
            <v>710.641</v>
          </cell>
          <cell r="C377" t="str">
            <v>1461.10</v>
          </cell>
          <cell r="D377" t="str">
            <v>Investitionsbeiträge an Kantone und Konkordate Eigenwirtschaftsbetriebe</v>
          </cell>
        </row>
        <row r="378">
          <cell r="A378" t="str">
            <v>72.561</v>
          </cell>
          <cell r="B378" t="str">
            <v>720.561</v>
          </cell>
          <cell r="C378" t="str">
            <v>1461.10</v>
          </cell>
          <cell r="D378" t="str">
            <v>Investitionsbeiträge an Kantone und Konkordate Eigenwirtschaftsbetriebe</v>
          </cell>
        </row>
        <row r="379">
          <cell r="A379" t="str">
            <v>72.641</v>
          </cell>
          <cell r="B379" t="str">
            <v>720.641</v>
          </cell>
          <cell r="C379" t="str">
            <v>1461.10</v>
          </cell>
          <cell r="D379" t="str">
            <v>Investitionsbeiträge an Kantone und Konkordate Eigenwirtschaftsbetriebe</v>
          </cell>
        </row>
        <row r="380">
          <cell r="A380" t="str">
            <v>86.561</v>
          </cell>
          <cell r="B380" t="str">
            <v>861.561</v>
          </cell>
          <cell r="C380" t="str">
            <v>1461.10</v>
          </cell>
          <cell r="D380" t="str">
            <v>Investitionsbeiträge an Kantone und Konkordate Eigenwirtschaftsbetriebe</v>
          </cell>
        </row>
        <row r="381">
          <cell r="A381" t="str">
            <v>86.641</v>
          </cell>
          <cell r="B381" t="str">
            <v>861.641</v>
          </cell>
          <cell r="C381" t="str">
            <v>1461.10</v>
          </cell>
          <cell r="D381" t="str">
            <v>Investitionsbeiträge an Kantone und Konkordate Eigenwirtschaftsbetriebe</v>
          </cell>
        </row>
        <row r="382">
          <cell r="A382"/>
          <cell r="C382">
            <v>1462</v>
          </cell>
          <cell r="D382" t="str">
            <v>Investitionsbeiträge an Gemeinden und Zweckverbände</v>
          </cell>
        </row>
        <row r="383">
          <cell r="A383" t="str">
            <v>56</v>
          </cell>
          <cell r="B383" t="str">
            <v>562</v>
          </cell>
          <cell r="C383" t="str">
            <v>1462.00</v>
          </cell>
          <cell r="D383" t="str">
            <v>Investitionsbeiträge an Gemeinden und Zweckverbände allgemeiner Haushalt</v>
          </cell>
        </row>
        <row r="384">
          <cell r="A384" t="str">
            <v>64</v>
          </cell>
          <cell r="B384" t="str">
            <v>642</v>
          </cell>
          <cell r="C384" t="str">
            <v>1462.00</v>
          </cell>
          <cell r="D384" t="str">
            <v>Investitionsbeiträge an Gemeinden und Zweckverbände allgemeiner Haushalt</v>
          </cell>
        </row>
        <row r="385">
          <cell r="A385" t="str">
            <v>32.562</v>
          </cell>
          <cell r="B385" t="str">
            <v>321.562</v>
          </cell>
          <cell r="C385" t="str">
            <v>1462.10</v>
          </cell>
          <cell r="D385" t="str">
            <v>Investitionsbeiträge an Gemeinden und Zweckverbände Eigenwirtschaftsbetriebe</v>
          </cell>
        </row>
        <row r="386">
          <cell r="A386" t="str">
            <v>32.642</v>
          </cell>
          <cell r="B386" t="str">
            <v>321.642</v>
          </cell>
          <cell r="C386" t="str">
            <v>1462.10</v>
          </cell>
          <cell r="D386" t="str">
            <v>Investitionsbeiträge an Gemeinden und Zweckverbände Eigenwirtschaftsbetriebe</v>
          </cell>
        </row>
        <row r="387">
          <cell r="A387" t="str">
            <v>70.562</v>
          </cell>
          <cell r="B387" t="str">
            <v>701.562</v>
          </cell>
          <cell r="C387" t="str">
            <v>1462.10</v>
          </cell>
          <cell r="D387" t="str">
            <v>Investitionsbeiträge an Gemeinden und Zweckverbände Eigenwirtschaftsbetriebe</v>
          </cell>
        </row>
        <row r="388">
          <cell r="A388" t="str">
            <v>70.642</v>
          </cell>
          <cell r="B388" t="str">
            <v>701.642</v>
          </cell>
          <cell r="C388" t="str">
            <v>1462.10</v>
          </cell>
          <cell r="D388" t="str">
            <v>Investitionsbeiträge an Gemeinden und Zweckverbände Eigenwirtschaftsbetriebe</v>
          </cell>
        </row>
        <row r="389">
          <cell r="A389" t="str">
            <v>71.562</v>
          </cell>
          <cell r="B389" t="str">
            <v>710.562</v>
          </cell>
          <cell r="C389" t="str">
            <v>1462.10</v>
          </cell>
          <cell r="D389" t="str">
            <v>Investitionsbeiträge an Gemeinden und Zweckverbände Eigenwirtschaftsbetriebe</v>
          </cell>
        </row>
        <row r="390">
          <cell r="A390" t="str">
            <v>71.642</v>
          </cell>
          <cell r="B390" t="str">
            <v>710.642</v>
          </cell>
          <cell r="C390" t="str">
            <v>1462.10</v>
          </cell>
          <cell r="D390" t="str">
            <v>Investitionsbeiträge an Gemeinden und Zweckverbände Eigenwirtschaftsbetriebe</v>
          </cell>
        </row>
        <row r="391">
          <cell r="A391" t="str">
            <v>72.562</v>
          </cell>
          <cell r="B391" t="str">
            <v>720.562</v>
          </cell>
          <cell r="C391" t="str">
            <v>1462.10</v>
          </cell>
          <cell r="D391" t="str">
            <v>Investitionsbeiträge an Gemeinden und Zweckverbände Eigenwirtschaftsbetriebe</v>
          </cell>
        </row>
        <row r="392">
          <cell r="A392" t="str">
            <v>72.642</v>
          </cell>
          <cell r="B392" t="str">
            <v>720.642</v>
          </cell>
          <cell r="C392" t="str">
            <v>1462.10</v>
          </cell>
          <cell r="D392" t="str">
            <v>Investitionsbeiträge an Gemeinden und Zweckverbände Eigenwirtschaftsbetriebe</v>
          </cell>
        </row>
        <row r="393">
          <cell r="A393" t="str">
            <v>86.562</v>
          </cell>
          <cell r="B393" t="str">
            <v>861.562</v>
          </cell>
          <cell r="C393" t="str">
            <v>1462.10</v>
          </cell>
          <cell r="D393" t="str">
            <v>Investitionsbeiträge an Gemeinden und Zweckverbände Eigenwirtschaftsbetriebe</v>
          </cell>
        </row>
        <row r="394">
          <cell r="A394" t="str">
            <v>86.642</v>
          </cell>
          <cell r="B394" t="str">
            <v>861.642</v>
          </cell>
          <cell r="C394" t="str">
            <v>1462.10</v>
          </cell>
          <cell r="D394" t="str">
            <v>Investitionsbeiträge an Gemeinden und Zweckverbände Eigenwirtschaftsbetriebe</v>
          </cell>
        </row>
        <row r="395">
          <cell r="A395"/>
          <cell r="C395">
            <v>1463</v>
          </cell>
          <cell r="D395" t="str">
            <v>Investitionsbeiträge an öffentliche Sozialversicherungen</v>
          </cell>
        </row>
        <row r="396">
          <cell r="A396"/>
          <cell r="C396" t="str">
            <v>1463.00</v>
          </cell>
          <cell r="D396" t="str">
            <v>Investitionsbeiträge an öffentliche Sozialversicherungen allgemeiner Haushalt</v>
          </cell>
        </row>
        <row r="397">
          <cell r="A397"/>
          <cell r="C397">
            <v>1464</v>
          </cell>
          <cell r="D397" t="str">
            <v>Investitionsbeiträge an öffentliche Unternehmungen</v>
          </cell>
        </row>
        <row r="398">
          <cell r="A398" t="str">
            <v>56</v>
          </cell>
          <cell r="B398" t="str">
            <v>563</v>
          </cell>
          <cell r="C398" t="str">
            <v>1464.00</v>
          </cell>
          <cell r="D398" t="str">
            <v>Investitionsbeiträge an öffentliche Unternehmungen allgemeiner Haushalt</v>
          </cell>
        </row>
        <row r="399">
          <cell r="A399" t="str">
            <v>64</v>
          </cell>
          <cell r="B399" t="str">
            <v>643</v>
          </cell>
          <cell r="C399" t="str">
            <v>1464.00</v>
          </cell>
          <cell r="D399" t="str">
            <v>Investitionsbeiträge an öffentliche Unternehmungen allgemeiner Haushalt</v>
          </cell>
        </row>
        <row r="400">
          <cell r="A400" t="str">
            <v>32.563</v>
          </cell>
          <cell r="B400" t="str">
            <v>321.563</v>
          </cell>
          <cell r="C400" t="str">
            <v>1464.10</v>
          </cell>
          <cell r="D400" t="str">
            <v>Investitionsbeiträge an öffentliche Unternehmungen Eigenwirtschaftsbetriebe</v>
          </cell>
        </row>
        <row r="401">
          <cell r="A401" t="str">
            <v>32.643</v>
          </cell>
          <cell r="B401" t="str">
            <v>321.643</v>
          </cell>
          <cell r="C401" t="str">
            <v>1464.10</v>
          </cell>
          <cell r="D401" t="str">
            <v>Investitionsbeiträge an öffentliche Unternehmungen Eigenwirtschaftsbetriebe</v>
          </cell>
        </row>
        <row r="402">
          <cell r="A402" t="str">
            <v>70.563</v>
          </cell>
          <cell r="B402" t="str">
            <v>701.563</v>
          </cell>
          <cell r="C402" t="str">
            <v>1464.10</v>
          </cell>
          <cell r="D402" t="str">
            <v>Investitionsbeiträge an öffentliche Unternehmungen Eigenwirtschaftsbetriebe</v>
          </cell>
        </row>
        <row r="403">
          <cell r="A403" t="str">
            <v>70.643</v>
          </cell>
          <cell r="B403" t="str">
            <v>701.643</v>
          </cell>
          <cell r="C403" t="str">
            <v>1464.10</v>
          </cell>
          <cell r="D403" t="str">
            <v>Investitionsbeiträge an öffentliche Unternehmungen Eigenwirtschaftsbetriebe</v>
          </cell>
        </row>
        <row r="404">
          <cell r="A404" t="str">
            <v>71.563</v>
          </cell>
          <cell r="B404" t="str">
            <v>710.563</v>
          </cell>
          <cell r="C404" t="str">
            <v>1464.10</v>
          </cell>
          <cell r="D404" t="str">
            <v>Investitionsbeiträge an öffentliche Unternehmungen Eigenwirtschaftsbetriebe</v>
          </cell>
        </row>
        <row r="405">
          <cell r="A405" t="str">
            <v>71.643</v>
          </cell>
          <cell r="B405" t="str">
            <v>710.643</v>
          </cell>
          <cell r="C405" t="str">
            <v>1464.10</v>
          </cell>
          <cell r="D405" t="str">
            <v>Investitionsbeiträge an öffentliche Unternehmungen Eigenwirtschaftsbetriebe</v>
          </cell>
        </row>
        <row r="406">
          <cell r="A406" t="str">
            <v>72.563</v>
          </cell>
          <cell r="B406" t="str">
            <v>720.563</v>
          </cell>
          <cell r="C406" t="str">
            <v>1464.10</v>
          </cell>
          <cell r="D406" t="str">
            <v>Investitionsbeiträge an öffentliche Unternehmungen Eigenwirtschaftsbetriebe</v>
          </cell>
        </row>
        <row r="407">
          <cell r="A407" t="str">
            <v>72.643</v>
          </cell>
          <cell r="B407" t="str">
            <v>720.643</v>
          </cell>
          <cell r="C407" t="str">
            <v>1464.10</v>
          </cell>
          <cell r="D407" t="str">
            <v>Investitionsbeiträge an öffentliche Unternehmungen Eigenwirtschaftsbetriebe</v>
          </cell>
        </row>
        <row r="408">
          <cell r="A408" t="str">
            <v>86.563</v>
          </cell>
          <cell r="B408" t="str">
            <v>861.563</v>
          </cell>
          <cell r="C408" t="str">
            <v>1464.10</v>
          </cell>
          <cell r="D408" t="str">
            <v>Investitionsbeiträge an öffentliche Unternehmungen Eigenwirtschaftsbetriebe</v>
          </cell>
        </row>
        <row r="409">
          <cell r="A409" t="str">
            <v>86.643</v>
          </cell>
          <cell r="B409" t="str">
            <v>861.643</v>
          </cell>
          <cell r="C409" t="str">
            <v>1464.10</v>
          </cell>
          <cell r="D409" t="str">
            <v>Investitionsbeiträge an öffentliche Unternehmungen Eigenwirtschaftsbetriebe</v>
          </cell>
        </row>
        <row r="410">
          <cell r="A410" t="str">
            <v>56</v>
          </cell>
          <cell r="B410" t="str">
            <v>564</v>
          </cell>
          <cell r="C410" t="str">
            <v>1464.00</v>
          </cell>
          <cell r="D410" t="str">
            <v>Investitionsbeiträge an öffentliche Unternehmungen allgemeiner Haushalt</v>
          </cell>
        </row>
        <row r="411">
          <cell r="A411" t="str">
            <v>64</v>
          </cell>
          <cell r="B411" t="str">
            <v>644</v>
          </cell>
          <cell r="C411" t="str">
            <v>1464.00</v>
          </cell>
          <cell r="D411" t="str">
            <v>Investitionsbeiträge an öffentliche Unternehmungen allgemeiner Haushalt</v>
          </cell>
        </row>
        <row r="412">
          <cell r="A412" t="str">
            <v>32.564</v>
          </cell>
          <cell r="B412" t="str">
            <v>321.564</v>
          </cell>
          <cell r="C412" t="str">
            <v>1464.10</v>
          </cell>
          <cell r="D412" t="str">
            <v>Investitionsbeiträge an öffentliche Unternehmungen Eigenwirtschaftsbetriebe</v>
          </cell>
        </row>
        <row r="413">
          <cell r="A413" t="str">
            <v>32.644</v>
          </cell>
          <cell r="B413" t="str">
            <v>321.644</v>
          </cell>
          <cell r="C413" t="str">
            <v>1464.10</v>
          </cell>
          <cell r="D413" t="str">
            <v>Investitionsbeiträge an öffentliche Unternehmungen Eigenwirtschaftsbetriebe</v>
          </cell>
        </row>
        <row r="414">
          <cell r="A414" t="str">
            <v>70.564</v>
          </cell>
          <cell r="B414" t="str">
            <v>701.564</v>
          </cell>
          <cell r="C414" t="str">
            <v>1464.10</v>
          </cell>
          <cell r="D414" t="str">
            <v>Investitionsbeiträge an öffentliche Unternehmungen Eigenwirtschaftsbetriebe</v>
          </cell>
        </row>
        <row r="415">
          <cell r="A415" t="str">
            <v>70.644</v>
          </cell>
          <cell r="B415" t="str">
            <v>701.644</v>
          </cell>
          <cell r="C415" t="str">
            <v>1464.10</v>
          </cell>
          <cell r="D415" t="str">
            <v>Investitionsbeiträge an öffentliche Unternehmungen Eigenwirtschaftsbetriebe</v>
          </cell>
        </row>
        <row r="416">
          <cell r="A416" t="str">
            <v>71.564</v>
          </cell>
          <cell r="B416" t="str">
            <v>710.564</v>
          </cell>
          <cell r="C416" t="str">
            <v>1464.10</v>
          </cell>
          <cell r="D416" t="str">
            <v>Investitionsbeiträge an öffentliche Unternehmungen Eigenwirtschaftsbetriebe</v>
          </cell>
        </row>
        <row r="417">
          <cell r="A417" t="str">
            <v>71.644</v>
          </cell>
          <cell r="B417" t="str">
            <v>710.644</v>
          </cell>
          <cell r="C417" t="str">
            <v>1464.10</v>
          </cell>
          <cell r="D417" t="str">
            <v>Investitionsbeiträge an öffentliche Unternehmungen Eigenwirtschaftsbetriebe</v>
          </cell>
        </row>
        <row r="418">
          <cell r="A418" t="str">
            <v>72.564</v>
          </cell>
          <cell r="B418" t="str">
            <v>720.564</v>
          </cell>
          <cell r="C418" t="str">
            <v>1464.10</v>
          </cell>
          <cell r="D418" t="str">
            <v>Investitionsbeiträge an öffentliche Unternehmungen Eigenwirtschaftsbetriebe</v>
          </cell>
        </row>
        <row r="419">
          <cell r="A419" t="str">
            <v>72.644</v>
          </cell>
          <cell r="B419" t="str">
            <v>720.644</v>
          </cell>
          <cell r="C419" t="str">
            <v>1464.10</v>
          </cell>
          <cell r="D419" t="str">
            <v>Investitionsbeiträge an öffentliche Unternehmungen Eigenwirtschaftsbetriebe</v>
          </cell>
        </row>
        <row r="420">
          <cell r="A420" t="str">
            <v>86.564</v>
          </cell>
          <cell r="B420" t="str">
            <v>861.564</v>
          </cell>
          <cell r="C420" t="str">
            <v>1464.10</v>
          </cell>
          <cell r="D420" t="str">
            <v>Investitionsbeiträge an öffentliche Unternehmungen Eigenwirtschaftsbetriebe</v>
          </cell>
        </row>
        <row r="421">
          <cell r="A421" t="str">
            <v>86.644</v>
          </cell>
          <cell r="B421" t="str">
            <v>861.644</v>
          </cell>
          <cell r="C421" t="str">
            <v>1464.10</v>
          </cell>
          <cell r="D421" t="str">
            <v>Investitionsbeiträge an öffentliche Unternehmungen Eigenwirtschaftsbetriebe</v>
          </cell>
        </row>
        <row r="422">
          <cell r="A422"/>
          <cell r="C422">
            <v>1465</v>
          </cell>
          <cell r="D422" t="str">
            <v>Investitionsbeiträge an private Unternehmungen</v>
          </cell>
        </row>
        <row r="423">
          <cell r="A423" t="str">
            <v>56</v>
          </cell>
          <cell r="B423" t="str">
            <v>565</v>
          </cell>
          <cell r="C423" t="str">
            <v>1465.00</v>
          </cell>
          <cell r="D423" t="str">
            <v>Investitionsbeiträge an private Unternehmungen allgemeiner Haushalt</v>
          </cell>
        </row>
        <row r="424">
          <cell r="A424" t="str">
            <v>64</v>
          </cell>
          <cell r="B424" t="str">
            <v>645</v>
          </cell>
          <cell r="C424" t="str">
            <v>1465.00</v>
          </cell>
          <cell r="D424" t="str">
            <v>Investitionsbeiträge an private Unternehmungen allgemeiner Haushalt</v>
          </cell>
        </row>
        <row r="425">
          <cell r="A425" t="str">
            <v>32.565</v>
          </cell>
          <cell r="B425" t="str">
            <v>321.565</v>
          </cell>
          <cell r="C425" t="str">
            <v>1465.10</v>
          </cell>
          <cell r="D425" t="str">
            <v>Investitionsbeiträge an private Unternehmungen Eigenwirtschaftsbetriebe</v>
          </cell>
        </row>
        <row r="426">
          <cell r="A426" t="str">
            <v>32.645</v>
          </cell>
          <cell r="B426" t="str">
            <v>321.645</v>
          </cell>
          <cell r="C426" t="str">
            <v>1465.10</v>
          </cell>
          <cell r="D426" t="str">
            <v>Investitionsbeiträge an private Unternehmungen Eigenwirtschaftsbetriebe</v>
          </cell>
        </row>
        <row r="427">
          <cell r="A427" t="str">
            <v>70.565</v>
          </cell>
          <cell r="B427" t="str">
            <v>701.565</v>
          </cell>
          <cell r="C427" t="str">
            <v>1465.10</v>
          </cell>
          <cell r="D427" t="str">
            <v>Investitionsbeiträge an private Unternehmungen Eigenwirtschaftsbetriebe</v>
          </cell>
        </row>
        <row r="428">
          <cell r="A428" t="str">
            <v>70.645</v>
          </cell>
          <cell r="B428" t="str">
            <v>701.645</v>
          </cell>
          <cell r="C428" t="str">
            <v>1465.10</v>
          </cell>
          <cell r="D428" t="str">
            <v>Investitionsbeiträge an private Unternehmungen Eigenwirtschaftsbetriebe</v>
          </cell>
        </row>
        <row r="429">
          <cell r="A429" t="str">
            <v>71.565</v>
          </cell>
          <cell r="B429" t="str">
            <v>710.565</v>
          </cell>
          <cell r="C429" t="str">
            <v>1465.10</v>
          </cell>
          <cell r="D429" t="str">
            <v>Investitionsbeiträge an private Unternehmungen Eigenwirtschaftsbetriebe</v>
          </cell>
        </row>
        <row r="430">
          <cell r="A430" t="str">
            <v>71.645</v>
          </cell>
          <cell r="B430" t="str">
            <v>710.645</v>
          </cell>
          <cell r="C430" t="str">
            <v>1465.10</v>
          </cell>
          <cell r="D430" t="str">
            <v>Investitionsbeiträge an private Unternehmungen Eigenwirtschaftsbetriebe</v>
          </cell>
        </row>
        <row r="431">
          <cell r="A431" t="str">
            <v>72.565</v>
          </cell>
          <cell r="B431" t="str">
            <v>720.565</v>
          </cell>
          <cell r="C431" t="str">
            <v>1465.10</v>
          </cell>
          <cell r="D431" t="str">
            <v>Investitionsbeiträge an private Unternehmungen Eigenwirtschaftsbetriebe</v>
          </cell>
        </row>
        <row r="432">
          <cell r="A432" t="str">
            <v>72.645</v>
          </cell>
          <cell r="B432" t="str">
            <v>720.645</v>
          </cell>
          <cell r="C432" t="str">
            <v>1465.10</v>
          </cell>
          <cell r="D432" t="str">
            <v>Investitionsbeiträge an private Unternehmungen Eigenwirtschaftsbetriebe</v>
          </cell>
        </row>
        <row r="433">
          <cell r="A433" t="str">
            <v>86.565</v>
          </cell>
          <cell r="B433" t="str">
            <v>861.565</v>
          </cell>
          <cell r="C433" t="str">
            <v>1465.10</v>
          </cell>
          <cell r="D433" t="str">
            <v>Investitionsbeiträge an private Unternehmungen Eigenwirtschaftsbetriebe</v>
          </cell>
        </row>
        <row r="434">
          <cell r="A434" t="str">
            <v>86.645</v>
          </cell>
          <cell r="B434" t="str">
            <v>861.645</v>
          </cell>
          <cell r="C434" t="str">
            <v>1465.10</v>
          </cell>
          <cell r="D434" t="str">
            <v>Investitionsbeiträge an private Unternehmungen Eigenwirtschaftsbetriebe</v>
          </cell>
        </row>
        <row r="435">
          <cell r="A435"/>
          <cell r="C435">
            <v>1466</v>
          </cell>
          <cell r="D435" t="str">
            <v>Investitionsbeiträge an private Organisationen ohne Erwerbszweck</v>
          </cell>
        </row>
        <row r="436">
          <cell r="A436"/>
          <cell r="C436" t="str">
            <v>1466.00</v>
          </cell>
          <cell r="D436" t="str">
            <v>Investitionsbeiträge an private Organisationen ohne Erwerbszweck allgemeiner Haushalt</v>
          </cell>
        </row>
        <row r="437">
          <cell r="A437"/>
          <cell r="C437" t="str">
            <v>1466.10</v>
          </cell>
          <cell r="D437" t="str">
            <v>Investitionsbeiträge an private Organisationen ohne Erwerbszweck Eigenwirtschaftsbetriebe</v>
          </cell>
        </row>
        <row r="438">
          <cell r="A438"/>
          <cell r="C438">
            <v>1467</v>
          </cell>
          <cell r="D438" t="str">
            <v>Investitionsbeiträge an private Haushalte</v>
          </cell>
        </row>
        <row r="439">
          <cell r="A439" t="str">
            <v>56</v>
          </cell>
          <cell r="B439" t="str">
            <v>566</v>
          </cell>
          <cell r="C439" t="str">
            <v>1467.00</v>
          </cell>
          <cell r="D439" t="str">
            <v>Investitionsbeiträge an private Haushalte allgemeiner Haushalt</v>
          </cell>
        </row>
        <row r="440">
          <cell r="A440" t="str">
            <v>64</v>
          </cell>
          <cell r="B440" t="str">
            <v>646</v>
          </cell>
          <cell r="C440" t="str">
            <v>1467.00</v>
          </cell>
          <cell r="D440" t="str">
            <v>Investitionsbeiträge an private Haushalte allgemeiner Haushalt</v>
          </cell>
        </row>
        <row r="441">
          <cell r="A441" t="str">
            <v>32.566</v>
          </cell>
          <cell r="B441" t="str">
            <v>321.566</v>
          </cell>
          <cell r="C441" t="str">
            <v>1467.10</v>
          </cell>
          <cell r="D441" t="str">
            <v>Investitionsbeiträge an private Haushalte Eigenwirtschaftsbetriebe</v>
          </cell>
        </row>
        <row r="442">
          <cell r="A442" t="str">
            <v>32.646</v>
          </cell>
          <cell r="B442" t="str">
            <v>321.646</v>
          </cell>
          <cell r="C442" t="str">
            <v>1467.10</v>
          </cell>
          <cell r="D442" t="str">
            <v>Investitionsbeiträge an private Haushalte Eigenwirtschaftsbetriebe</v>
          </cell>
        </row>
        <row r="443">
          <cell r="A443" t="str">
            <v>70.566</v>
          </cell>
          <cell r="B443" t="str">
            <v>701.566</v>
          </cell>
          <cell r="C443" t="str">
            <v>1467.10</v>
          </cell>
          <cell r="D443" t="str">
            <v>Investitionsbeiträge an private Haushalte Eigenwirtschaftsbetriebe</v>
          </cell>
        </row>
        <row r="444">
          <cell r="A444" t="str">
            <v>70.646</v>
          </cell>
          <cell r="B444" t="str">
            <v>701.646</v>
          </cell>
          <cell r="C444" t="str">
            <v>1467.10</v>
          </cell>
          <cell r="D444" t="str">
            <v>Investitionsbeiträge an private Haushalte Eigenwirtschaftsbetriebe</v>
          </cell>
        </row>
        <row r="445">
          <cell r="A445" t="str">
            <v>71.566</v>
          </cell>
          <cell r="B445" t="str">
            <v>710.566</v>
          </cell>
          <cell r="C445" t="str">
            <v>1467.10</v>
          </cell>
          <cell r="D445" t="str">
            <v>Investitionsbeiträge an private Haushalte Eigenwirtschaftsbetriebe</v>
          </cell>
        </row>
        <row r="446">
          <cell r="A446" t="str">
            <v>71.646</v>
          </cell>
          <cell r="B446" t="str">
            <v>710.646</v>
          </cell>
          <cell r="C446" t="str">
            <v>1467.10</v>
          </cell>
          <cell r="D446" t="str">
            <v>Investitionsbeiträge an private Haushalte Eigenwirtschaftsbetriebe</v>
          </cell>
        </row>
        <row r="447">
          <cell r="A447" t="str">
            <v>72.566</v>
          </cell>
          <cell r="B447" t="str">
            <v>720.566</v>
          </cell>
          <cell r="C447" t="str">
            <v>1467.10</v>
          </cell>
          <cell r="D447" t="str">
            <v>Investitionsbeiträge an private Haushalte Eigenwirtschaftsbetriebe</v>
          </cell>
        </row>
        <row r="448">
          <cell r="A448" t="str">
            <v>72.646</v>
          </cell>
          <cell r="B448" t="str">
            <v>720.646</v>
          </cell>
          <cell r="C448" t="str">
            <v>1467.10</v>
          </cell>
          <cell r="D448" t="str">
            <v>Investitionsbeiträge an private Haushalte Eigenwirtschaftsbetriebe</v>
          </cell>
        </row>
        <row r="449">
          <cell r="A449" t="str">
            <v>86.566</v>
          </cell>
          <cell r="B449" t="str">
            <v>861.566</v>
          </cell>
          <cell r="C449" t="str">
            <v>1467.10</v>
          </cell>
          <cell r="D449" t="str">
            <v>Investitionsbeiträge an private Haushalte Eigenwirtschaftsbetriebe</v>
          </cell>
        </row>
        <row r="450">
          <cell r="A450" t="str">
            <v>86.646</v>
          </cell>
          <cell r="B450" t="str">
            <v>861.646</v>
          </cell>
          <cell r="C450" t="str">
            <v>1467.10</v>
          </cell>
          <cell r="D450" t="str">
            <v>Investitionsbeiträge an private Haushalte Eigenwirtschaftsbetriebe</v>
          </cell>
        </row>
        <row r="451">
          <cell r="A451"/>
          <cell r="C451">
            <v>1468</v>
          </cell>
          <cell r="D451" t="str">
            <v>Investitionsbeiträge an das Ausland</v>
          </cell>
        </row>
        <row r="452">
          <cell r="A452" t="str">
            <v>56</v>
          </cell>
          <cell r="B452" t="str">
            <v>567</v>
          </cell>
          <cell r="C452" t="str">
            <v>1468.00</v>
          </cell>
          <cell r="D452" t="str">
            <v>Investitionsbeiträge an das Ausland allgemeiner Haushalt</v>
          </cell>
        </row>
        <row r="453">
          <cell r="A453" t="str">
            <v>64</v>
          </cell>
          <cell r="B453" t="str">
            <v>647</v>
          </cell>
          <cell r="C453" t="str">
            <v>1468.00</v>
          </cell>
          <cell r="D453" t="str">
            <v>Investitionsbeiträge an das Ausland allgemeiner Haushalt</v>
          </cell>
        </row>
        <row r="454">
          <cell r="A454" t="str">
            <v>32.567</v>
          </cell>
          <cell r="B454" t="str">
            <v>321.567</v>
          </cell>
          <cell r="C454" t="str">
            <v>1468.10</v>
          </cell>
          <cell r="D454" t="str">
            <v>Investitionsbeiträge an das Ausland Eigenwirtschaftsbetriebe</v>
          </cell>
        </row>
        <row r="455">
          <cell r="A455" t="str">
            <v>32.647</v>
          </cell>
          <cell r="B455" t="str">
            <v>321.647</v>
          </cell>
          <cell r="C455" t="str">
            <v>1468.10</v>
          </cell>
          <cell r="D455" t="str">
            <v>Investitionsbeiträge an das Ausland Eigenwirtschaftsbetriebe</v>
          </cell>
        </row>
        <row r="456">
          <cell r="A456" t="str">
            <v>70.567</v>
          </cell>
          <cell r="B456" t="str">
            <v>701.567</v>
          </cell>
          <cell r="C456" t="str">
            <v>1468.10</v>
          </cell>
          <cell r="D456" t="str">
            <v>Investitionsbeiträge an das Ausland Eigenwirtschaftsbetriebe</v>
          </cell>
        </row>
        <row r="457">
          <cell r="A457" t="str">
            <v>70.647</v>
          </cell>
          <cell r="B457" t="str">
            <v>701.647</v>
          </cell>
          <cell r="C457" t="str">
            <v>1468.10</v>
          </cell>
          <cell r="D457" t="str">
            <v>Investitionsbeiträge an das Ausland Eigenwirtschaftsbetriebe</v>
          </cell>
        </row>
        <row r="458">
          <cell r="A458" t="str">
            <v>71.567</v>
          </cell>
          <cell r="B458" t="str">
            <v>710.567</v>
          </cell>
          <cell r="C458" t="str">
            <v>1468.10</v>
          </cell>
          <cell r="D458" t="str">
            <v>Investitionsbeiträge an das Ausland Eigenwirtschaftsbetriebe</v>
          </cell>
        </row>
        <row r="459">
          <cell r="A459" t="str">
            <v>71.647</v>
          </cell>
          <cell r="B459" t="str">
            <v>710.647</v>
          </cell>
          <cell r="C459" t="str">
            <v>1468.10</v>
          </cell>
          <cell r="D459" t="str">
            <v>Investitionsbeiträge an das Ausland Eigenwirtschaftsbetriebe</v>
          </cell>
        </row>
        <row r="460">
          <cell r="A460" t="str">
            <v>72.567</v>
          </cell>
          <cell r="B460" t="str">
            <v>720.567</v>
          </cell>
          <cell r="C460" t="str">
            <v>1468.10</v>
          </cell>
          <cell r="D460" t="str">
            <v>Investitionsbeiträge an das Ausland Eigenwirtschaftsbetriebe</v>
          </cell>
        </row>
        <row r="461">
          <cell r="A461" t="str">
            <v>72.647</v>
          </cell>
          <cell r="B461" t="str">
            <v>720.647</v>
          </cell>
          <cell r="C461" t="str">
            <v>1468.10</v>
          </cell>
          <cell r="D461" t="str">
            <v>Investitionsbeiträge an das Ausland Eigenwirtschaftsbetriebe</v>
          </cell>
        </row>
        <row r="462">
          <cell r="A462" t="str">
            <v>86.567</v>
          </cell>
          <cell r="B462" t="str">
            <v>861.567</v>
          </cell>
          <cell r="C462" t="str">
            <v>1468.10</v>
          </cell>
          <cell r="D462" t="str">
            <v>Investitionsbeiträge an das Ausland Eigenwirtschaftsbetriebe</v>
          </cell>
        </row>
        <row r="463">
          <cell r="A463" t="str">
            <v>86.647</v>
          </cell>
          <cell r="B463" t="str">
            <v>861.647</v>
          </cell>
          <cell r="C463" t="str">
            <v>1468.10</v>
          </cell>
          <cell r="D463" t="str">
            <v>Investitionsbeiträge an das Ausland Eigenwirtschaftsbetriebe</v>
          </cell>
        </row>
        <row r="464">
          <cell r="A464"/>
          <cell r="C464">
            <v>1469</v>
          </cell>
          <cell r="D464" t="str">
            <v>Investitionsbeiträge an Anlagen im Bau</v>
          </cell>
        </row>
        <row r="465">
          <cell r="A465"/>
          <cell r="C465" t="str">
            <v>1469.00</v>
          </cell>
          <cell r="D465" t="str">
            <v>Investitionsbeiträge an Anlagen im Bau allgemeiner Haushalt</v>
          </cell>
        </row>
        <row r="466">
          <cell r="A466"/>
          <cell r="C466" t="str">
            <v>1469.10</v>
          </cell>
          <cell r="D466" t="str">
            <v>Investitionsbeiträge an Anlagen im Bau Eigenwirtschaftsbetriebe</v>
          </cell>
        </row>
        <row r="467">
          <cell r="A467" t="str">
            <v>57</v>
          </cell>
          <cell r="B467" t="str">
            <v>570</v>
          </cell>
          <cell r="C467" t="str">
            <v>9999.99</v>
          </cell>
          <cell r="D467" t="str">
            <v>Ausgeschiedene Anlagen</v>
          </cell>
        </row>
        <row r="468">
          <cell r="A468" t="str">
            <v>67</v>
          </cell>
          <cell r="B468" t="str">
            <v>670</v>
          </cell>
          <cell r="C468" t="str">
            <v>9999.99</v>
          </cell>
          <cell r="D468" t="str">
            <v>Ausgeschiedene Anlagen</v>
          </cell>
        </row>
        <row r="469">
          <cell r="A469" t="str">
            <v>59</v>
          </cell>
          <cell r="B469" t="str">
            <v>592</v>
          </cell>
          <cell r="C469" t="str">
            <v>9999.99</v>
          </cell>
          <cell r="D469" t="str">
            <v>Ausgeschiedene Anlagen</v>
          </cell>
        </row>
        <row r="470">
          <cell r="A470" t="str">
            <v>59</v>
          </cell>
          <cell r="B470" t="str">
            <v>593</v>
          </cell>
          <cell r="C470" t="str">
            <v>9999.99</v>
          </cell>
          <cell r="D470" t="str">
            <v>Ausgeschiedene Anlagen</v>
          </cell>
        </row>
      </sheetData>
      <sheetData sheetId="24">
        <row r="6">
          <cell r="A6" t="str">
            <v>50</v>
          </cell>
          <cell r="B6" t="str">
            <v>500</v>
          </cell>
          <cell r="C6">
            <v>1000</v>
          </cell>
          <cell r="D6" t="str">
            <v>Grundstücke</v>
          </cell>
        </row>
        <row r="7">
          <cell r="A7" t="str">
            <v>62.500</v>
          </cell>
          <cell r="B7" t="str">
            <v>620.500</v>
          </cell>
          <cell r="C7">
            <v>1010</v>
          </cell>
          <cell r="D7" t="str">
            <v>Strassen</v>
          </cell>
        </row>
        <row r="8">
          <cell r="A8" t="str">
            <v>62.501</v>
          </cell>
          <cell r="B8" t="str">
            <v>620.501</v>
          </cell>
          <cell r="C8">
            <v>1010</v>
          </cell>
          <cell r="D8" t="str">
            <v>Strassen</v>
          </cell>
        </row>
        <row r="9">
          <cell r="A9" t="str">
            <v>81.500</v>
          </cell>
          <cell r="B9" t="str">
            <v>817.500</v>
          </cell>
          <cell r="C9">
            <v>1010</v>
          </cell>
          <cell r="D9" t="str">
            <v>Strassen</v>
          </cell>
        </row>
        <row r="10">
          <cell r="A10" t="str">
            <v>81.501</v>
          </cell>
          <cell r="B10" t="str">
            <v>817.501</v>
          </cell>
          <cell r="C10">
            <v>1010</v>
          </cell>
          <cell r="D10" t="str">
            <v>Strassen</v>
          </cell>
        </row>
        <row r="11">
          <cell r="A11"/>
          <cell r="C11">
            <v>1016</v>
          </cell>
          <cell r="D11" t="str">
            <v>Strassen, Erneuerungsunterhaltsinvestitionen</v>
          </cell>
        </row>
        <row r="12">
          <cell r="A12" t="str">
            <v>75.500</v>
          </cell>
          <cell r="B12" t="str">
            <v>750.500</v>
          </cell>
          <cell r="C12">
            <v>1020</v>
          </cell>
          <cell r="D12" t="str">
            <v>Gewässerverbauungen</v>
          </cell>
        </row>
        <row r="13">
          <cell r="A13" t="str">
            <v>75.501</v>
          </cell>
          <cell r="B13" t="str">
            <v>750.501</v>
          </cell>
          <cell r="C13">
            <v>1020</v>
          </cell>
          <cell r="D13" t="str">
            <v>Gewässerverbauungen</v>
          </cell>
        </row>
        <row r="14">
          <cell r="A14" t="str">
            <v>32.501</v>
          </cell>
          <cell r="B14" t="str">
            <v>321.501</v>
          </cell>
          <cell r="C14">
            <v>1030</v>
          </cell>
          <cell r="D14" t="str">
            <v>Leitungsnetze</v>
          </cell>
        </row>
        <row r="15">
          <cell r="A15" t="str">
            <v>70.501</v>
          </cell>
          <cell r="B15" t="str">
            <v>701.501</v>
          </cell>
          <cell r="C15">
            <v>1030</v>
          </cell>
          <cell r="D15" t="str">
            <v>Leitungsnetze</v>
          </cell>
        </row>
        <row r="16">
          <cell r="A16" t="str">
            <v>71.501</v>
          </cell>
          <cell r="B16" t="str">
            <v>710.501</v>
          </cell>
          <cell r="C16">
            <v>1030</v>
          </cell>
          <cell r="D16" t="str">
            <v>Leitungsnetze</v>
          </cell>
        </row>
        <row r="17">
          <cell r="A17" t="str">
            <v>86.501</v>
          </cell>
          <cell r="B17" t="str">
            <v>861.501</v>
          </cell>
          <cell r="C17">
            <v>1030</v>
          </cell>
          <cell r="D17" t="str">
            <v>Leitungsnetze</v>
          </cell>
        </row>
        <row r="18">
          <cell r="A18" t="str">
            <v>86.501</v>
          </cell>
          <cell r="B18" t="str">
            <v>862.501</v>
          </cell>
          <cell r="C18">
            <v>1030</v>
          </cell>
          <cell r="D18" t="str">
            <v>Leitungsnetze</v>
          </cell>
        </row>
        <row r="19">
          <cell r="A19" t="str">
            <v>86.501</v>
          </cell>
          <cell r="B19" t="str">
            <v>863.501</v>
          </cell>
          <cell r="C19">
            <v>1030</v>
          </cell>
          <cell r="D19" t="str">
            <v>Leitungsnetze</v>
          </cell>
        </row>
        <row r="20">
          <cell r="A20" t="str">
            <v>50</v>
          </cell>
          <cell r="B20" t="str">
            <v>501</v>
          </cell>
          <cell r="C20">
            <v>1035</v>
          </cell>
          <cell r="D20" t="str">
            <v>Übrige Tiefbauten</v>
          </cell>
        </row>
        <row r="21">
          <cell r="A21"/>
          <cell r="C21">
            <v>1036</v>
          </cell>
          <cell r="D21" t="str">
            <v>Übrige Tiefbauten, Erneuerungsunterhaltsinvestitionen</v>
          </cell>
        </row>
        <row r="22">
          <cell r="A22" t="str">
            <v>50</v>
          </cell>
          <cell r="B22" t="str">
            <v>503</v>
          </cell>
          <cell r="C22">
            <v>1040</v>
          </cell>
          <cell r="D22" t="str">
            <v>Hochbauten</v>
          </cell>
        </row>
        <row r="23">
          <cell r="A23" t="str">
            <v>50</v>
          </cell>
          <cell r="B23" t="str">
            <v>505</v>
          </cell>
          <cell r="C23">
            <v>1050</v>
          </cell>
          <cell r="D23" t="str">
            <v>Waldungen</v>
          </cell>
        </row>
        <row r="24">
          <cell r="A24" t="str">
            <v>50</v>
          </cell>
          <cell r="B24" t="str">
            <v>506</v>
          </cell>
          <cell r="C24">
            <v>1060</v>
          </cell>
          <cell r="D24" t="str">
            <v>Mobiliar, Maschinen, Fahrzeuge, Ausstattungen</v>
          </cell>
        </row>
        <row r="25">
          <cell r="A25"/>
          <cell r="C25">
            <v>1061</v>
          </cell>
          <cell r="D25" t="str">
            <v>Spezialfahrzeuge</v>
          </cell>
        </row>
        <row r="26">
          <cell r="A26"/>
          <cell r="C26">
            <v>1065</v>
          </cell>
          <cell r="D26" t="str">
            <v>Informatik-/Kommunikationsanlagen</v>
          </cell>
        </row>
        <row r="27">
          <cell r="A27"/>
          <cell r="C27">
            <v>1070</v>
          </cell>
          <cell r="D27" t="str">
            <v>Sachanlagen im Bau VV</v>
          </cell>
        </row>
        <row r="28">
          <cell r="A28" t="str">
            <v>50</v>
          </cell>
          <cell r="B28" t="str">
            <v>509</v>
          </cell>
          <cell r="C28">
            <v>1090</v>
          </cell>
          <cell r="D28" t="str">
            <v>Übrige Sachanlagen</v>
          </cell>
        </row>
        <row r="29">
          <cell r="A29" t="str">
            <v>58</v>
          </cell>
          <cell r="B29" t="str">
            <v>589</v>
          </cell>
          <cell r="C29">
            <v>1200</v>
          </cell>
          <cell r="D29" t="str">
            <v>Software</v>
          </cell>
        </row>
        <row r="30">
          <cell r="A30"/>
          <cell r="C30">
            <v>1210</v>
          </cell>
          <cell r="D30" t="str">
            <v>Lizenzen, Nutzungsrechte, Markenrechte</v>
          </cell>
        </row>
        <row r="31">
          <cell r="A31"/>
          <cell r="C31">
            <v>1270</v>
          </cell>
          <cell r="D31" t="str">
            <v>Immaterielle Anlagen in Realisierung</v>
          </cell>
        </row>
        <row r="32">
          <cell r="A32" t="str">
            <v>58</v>
          </cell>
          <cell r="B32" t="str">
            <v>581</v>
          </cell>
          <cell r="C32">
            <v>1290</v>
          </cell>
          <cell r="D32" t="str">
            <v xml:space="preserve">Planungs- und Vermessungsausgaben </v>
          </cell>
        </row>
        <row r="33">
          <cell r="A33" t="str">
            <v>58</v>
          </cell>
          <cell r="B33" t="str">
            <v>580</v>
          </cell>
          <cell r="C33">
            <v>1299</v>
          </cell>
          <cell r="D33" t="str">
            <v>Übrige immaterielle Anlagen</v>
          </cell>
        </row>
        <row r="34">
          <cell r="A34" t="str">
            <v>52</v>
          </cell>
          <cell r="B34" t="str">
            <v>520</v>
          </cell>
          <cell r="C34">
            <v>1400</v>
          </cell>
          <cell r="D34" t="str">
            <v>Darlehen</v>
          </cell>
        </row>
        <row r="35">
          <cell r="A35"/>
          <cell r="C35">
            <v>1500</v>
          </cell>
          <cell r="D35" t="str">
            <v>Beteiligungen</v>
          </cell>
        </row>
        <row r="36">
          <cell r="A36" t="str">
            <v>61</v>
          </cell>
          <cell r="B36" t="str">
            <v>610</v>
          </cell>
          <cell r="C36">
            <v>1600</v>
          </cell>
          <cell r="D36" t="str">
            <v>Anschlussgebühren</v>
          </cell>
        </row>
        <row r="37">
          <cell r="A37" t="str">
            <v>57</v>
          </cell>
          <cell r="B37" t="str">
            <v>570</v>
          </cell>
          <cell r="C37">
            <v>1700</v>
          </cell>
          <cell r="D37" t="str">
            <v>Durchlaufende Beiträge</v>
          </cell>
        </row>
        <row r="38">
          <cell r="A38" t="str">
            <v>67</v>
          </cell>
          <cell r="B38" t="str">
            <v>670</v>
          </cell>
          <cell r="C38">
            <v>1700</v>
          </cell>
          <cell r="D38" t="str">
            <v>Durchlaufende Beiträge</v>
          </cell>
        </row>
        <row r="39">
          <cell r="A39" t="str">
            <v>59</v>
          </cell>
          <cell r="B39" t="str">
            <v>592</v>
          </cell>
          <cell r="C39">
            <v>1900</v>
          </cell>
          <cell r="D39" t="str">
            <v>Übertragung in die Laufende Rechnung</v>
          </cell>
        </row>
        <row r="40">
          <cell r="A40" t="str">
            <v>59</v>
          </cell>
          <cell r="B40" t="str">
            <v>593</v>
          </cell>
          <cell r="C40">
            <v>1910</v>
          </cell>
          <cell r="D40" t="str">
            <v>Übertragung in Spezialfinanzierung</v>
          </cell>
        </row>
        <row r="41">
          <cell r="A41"/>
          <cell r="C41">
            <v>1990</v>
          </cell>
          <cell r="D41" t="str">
            <v>Veräusserte Objekte/Anlagen (Abgang)</v>
          </cell>
        </row>
        <row r="42">
          <cell r="A42"/>
          <cell r="C42">
            <v>1999</v>
          </cell>
          <cell r="D42" t="str">
            <v>ZZ_Undefinierte Objekte/Anlagen</v>
          </cell>
        </row>
        <row r="43">
          <cell r="A43"/>
        </row>
        <row r="44">
          <cell r="A44"/>
          <cell r="D44" t="str">
            <v>Branche Wasserversorgung</v>
          </cell>
        </row>
        <row r="45">
          <cell r="A45" t="str">
            <v>70.501</v>
          </cell>
          <cell r="B45" t="str">
            <v>701.501</v>
          </cell>
          <cell r="C45">
            <v>2100</v>
          </cell>
          <cell r="D45" t="str">
            <v>Wasserfassungen, Brunnenstuben</v>
          </cell>
        </row>
        <row r="46">
          <cell r="A46"/>
          <cell r="C46">
            <v>2200</v>
          </cell>
          <cell r="D46" t="str">
            <v>Wasseraufbereitungsanlagen</v>
          </cell>
        </row>
        <row r="47">
          <cell r="A47"/>
          <cell r="C47">
            <v>2300</v>
          </cell>
          <cell r="D47" t="str">
            <v>Wasser-Pumpwerke, Druckreduzier-, Messschächte</v>
          </cell>
        </row>
        <row r="48">
          <cell r="A48"/>
          <cell r="C48">
            <v>2400</v>
          </cell>
          <cell r="D48" t="str">
            <v>Wasserleitungen und Hydranten</v>
          </cell>
        </row>
        <row r="49">
          <cell r="C49">
            <v>2500</v>
          </cell>
          <cell r="D49" t="str">
            <v>Reservoire</v>
          </cell>
        </row>
        <row r="50">
          <cell r="C50">
            <v>2600</v>
          </cell>
          <cell r="D50" t="str">
            <v>Wasser-Mess-, Steuer-, Regelungsanlagen</v>
          </cell>
        </row>
        <row r="52">
          <cell r="D52" t="str">
            <v>Branche Abwasserbeseitigung</v>
          </cell>
        </row>
        <row r="53">
          <cell r="A53" t="str">
            <v>71.501</v>
          </cell>
          <cell r="B53" t="str">
            <v>710.501</v>
          </cell>
          <cell r="C53">
            <v>3100</v>
          </cell>
          <cell r="D53" t="str">
            <v>Kanalnetz, Abwasserkanäle</v>
          </cell>
        </row>
        <row r="54">
          <cell r="C54">
            <v>3110</v>
          </cell>
          <cell r="D54" t="str">
            <v>Kanalnetz, Druckrohrleitungen</v>
          </cell>
        </row>
        <row r="55">
          <cell r="C55">
            <v>3200</v>
          </cell>
          <cell r="D55" t="str">
            <v>Abwasser-Sonderbauwerke, Allgemein</v>
          </cell>
        </row>
        <row r="56">
          <cell r="C56">
            <v>3210</v>
          </cell>
          <cell r="D56" t="str">
            <v>Abwasser-Sonderbauwerke, maschinelle Einrichtungen (Pumpen etc.)</v>
          </cell>
        </row>
        <row r="57">
          <cell r="C57">
            <v>3220</v>
          </cell>
          <cell r="D57" t="str">
            <v>Abwasser-Sonderbauwerke, Schieber, Pegel etc.</v>
          </cell>
        </row>
        <row r="58">
          <cell r="A58" t="str">
            <v>71.501</v>
          </cell>
          <cell r="B58" t="str">
            <v>711.501</v>
          </cell>
          <cell r="C58">
            <v>3300</v>
          </cell>
          <cell r="D58" t="str">
            <v>Abwasserreinigungsanlagen, baulicher Teil</v>
          </cell>
        </row>
        <row r="59">
          <cell r="C59">
            <v>3310</v>
          </cell>
          <cell r="D59" t="str">
            <v>Abwasserreinigungsanlagen, elektromechanischer Teil</v>
          </cell>
        </row>
        <row r="60">
          <cell r="C60">
            <v>3320</v>
          </cell>
          <cell r="D60" t="str">
            <v>Abwasserreinigungsanlagen, Schaltwarte (EMSRL)</v>
          </cell>
        </row>
        <row r="61">
          <cell r="C61">
            <v>3400</v>
          </cell>
          <cell r="D61" t="str">
            <v>Schlammbehandlung, baulicher Teil</v>
          </cell>
        </row>
        <row r="62">
          <cell r="C62">
            <v>3410</v>
          </cell>
          <cell r="D62" t="str">
            <v>Schlammbehandlung, maschineller Teil</v>
          </cell>
        </row>
        <row r="63">
          <cell r="C63">
            <v>3420</v>
          </cell>
          <cell r="D63" t="str">
            <v>Schlammbehandlung, Gasanlage</v>
          </cell>
        </row>
        <row r="64">
          <cell r="C64">
            <v>3430</v>
          </cell>
          <cell r="D64" t="str">
            <v>Schlammbehandlung, maschinelle Schlammentwässerung</v>
          </cell>
        </row>
        <row r="65">
          <cell r="C65">
            <v>3440</v>
          </cell>
          <cell r="D65" t="str">
            <v>Schlammbehandlung, natürliche Schlammentwässerung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 val="Bilanz"/>
      <sheetName val="ER"/>
      <sheetName val="IR"/>
    </sheetNames>
    <sheetDataSet>
      <sheetData sheetId="0"/>
      <sheetData sheetId="1">
        <row r="1">
          <cell r="E1" t="str">
            <v>BuchSaldo</v>
          </cell>
          <cell r="F1" t="str">
            <v>Anf.bestand</v>
          </cell>
        </row>
        <row r="2">
          <cell r="F2">
            <v>68466214.370000005</v>
          </cell>
        </row>
        <row r="3">
          <cell r="F3">
            <v>68466214.370000005</v>
          </cell>
        </row>
        <row r="4">
          <cell r="F4">
            <v>0</v>
          </cell>
        </row>
        <row r="23">
          <cell r="F23" t="str">
            <v>Anf.bestand</v>
          </cell>
        </row>
        <row r="24">
          <cell r="F24">
            <v>5478.4</v>
          </cell>
        </row>
        <row r="25">
          <cell r="F25">
            <v>6061980.6100000003</v>
          </cell>
        </row>
        <row r="26">
          <cell r="F26">
            <v>1341824.67</v>
          </cell>
        </row>
        <row r="27">
          <cell r="F27">
            <v>1785854.15</v>
          </cell>
        </row>
        <row r="28">
          <cell r="F28">
            <v>699162.54</v>
          </cell>
        </row>
        <row r="29">
          <cell r="F29">
            <v>484661.08</v>
          </cell>
        </row>
        <row r="31">
          <cell r="F31">
            <v>514529.45</v>
          </cell>
        </row>
        <row r="32">
          <cell r="F32">
            <v>5788.45</v>
          </cell>
        </row>
        <row r="33">
          <cell r="F33">
            <v>903.25</v>
          </cell>
        </row>
        <row r="34">
          <cell r="F34">
            <v>232420.9</v>
          </cell>
        </row>
        <row r="36">
          <cell r="F36">
            <v>14059.91</v>
          </cell>
        </row>
        <row r="37">
          <cell r="F37">
            <v>500000</v>
          </cell>
        </row>
        <row r="38">
          <cell r="F38">
            <v>332500</v>
          </cell>
        </row>
        <row r="39">
          <cell r="F39">
            <v>100000</v>
          </cell>
        </row>
        <row r="40">
          <cell r="F40">
            <v>20057155</v>
          </cell>
        </row>
        <row r="41">
          <cell r="F41">
            <v>2873000</v>
          </cell>
        </row>
        <row r="43">
          <cell r="F43">
            <v>824181.95</v>
          </cell>
        </row>
        <row r="44">
          <cell r="F44">
            <v>2139228.61</v>
          </cell>
        </row>
        <row r="45">
          <cell r="F45">
            <v>244069.19</v>
          </cell>
        </row>
        <row r="46">
          <cell r="F46">
            <v>19443161.890000001</v>
          </cell>
        </row>
        <row r="47">
          <cell r="F47">
            <v>4373155.58</v>
          </cell>
        </row>
        <row r="48">
          <cell r="F48">
            <v>170135.53</v>
          </cell>
        </row>
        <row r="49">
          <cell r="F49">
            <v>206002.09</v>
          </cell>
        </row>
        <row r="50">
          <cell r="F50">
            <v>220.86</v>
          </cell>
        </row>
        <row r="51">
          <cell r="F51">
            <v>4525.6400000000003</v>
          </cell>
        </row>
        <row r="52">
          <cell r="F52">
            <v>14625</v>
          </cell>
        </row>
        <row r="53">
          <cell r="F53">
            <v>5120884.8099999996</v>
          </cell>
        </row>
        <row r="54">
          <cell r="F54">
            <v>916704.81</v>
          </cell>
        </row>
        <row r="56">
          <cell r="F56">
            <v>2590266.9500000002</v>
          </cell>
        </row>
        <row r="57">
          <cell r="F57">
            <v>2029120.83</v>
          </cell>
        </row>
        <row r="58">
          <cell r="F58">
            <v>2668.55</v>
          </cell>
        </row>
        <row r="59">
          <cell r="F59">
            <v>13331.45</v>
          </cell>
        </row>
        <row r="60">
          <cell r="F60">
            <v>2242499.9</v>
          </cell>
        </row>
        <row r="61">
          <cell r="F61">
            <v>2100</v>
          </cell>
        </row>
        <row r="62">
          <cell r="F62">
            <v>50</v>
          </cell>
        </row>
        <row r="63">
          <cell r="F63">
            <v>18280</v>
          </cell>
        </row>
        <row r="64">
          <cell r="F64">
            <v>103705.45</v>
          </cell>
        </row>
        <row r="65">
          <cell r="F65">
            <v>9428.35</v>
          </cell>
        </row>
        <row r="67">
          <cell r="F67">
            <v>200000</v>
          </cell>
        </row>
        <row r="68">
          <cell r="F68">
            <v>516900</v>
          </cell>
        </row>
        <row r="70">
          <cell r="F70">
            <v>867000</v>
          </cell>
        </row>
        <row r="71">
          <cell r="F71">
            <v>6000000</v>
          </cell>
        </row>
        <row r="72">
          <cell r="F72">
            <v>8316565.0099999998</v>
          </cell>
        </row>
        <row r="73">
          <cell r="F73">
            <v>190000</v>
          </cell>
        </row>
        <row r="74">
          <cell r="F74">
            <v>429682.5</v>
          </cell>
        </row>
        <row r="75">
          <cell r="F75">
            <v>2137530.61</v>
          </cell>
        </row>
        <row r="76">
          <cell r="F76">
            <v>6046.3</v>
          </cell>
        </row>
        <row r="77">
          <cell r="F77">
            <v>300955.7</v>
          </cell>
        </row>
        <row r="78">
          <cell r="F78">
            <v>12781290.949999999</v>
          </cell>
        </row>
        <row r="79">
          <cell r="F79">
            <v>6176682.4000000004</v>
          </cell>
        </row>
        <row r="80">
          <cell r="F80">
            <v>23532109.420000002</v>
          </cell>
        </row>
      </sheetData>
      <sheetData sheetId="2">
        <row r="6">
          <cell r="H6">
            <v>1435655.4299999997</v>
          </cell>
        </row>
      </sheetData>
      <sheetData sheetId="3"/>
      <sheetData sheetId="4">
        <row r="3">
          <cell r="A3" t="str">
            <v>SG</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ER"/>
      <sheetName val="Forst WVS BAR"/>
      <sheetName val="Funktionale_Gliederung"/>
      <sheetName val="Sachgruppen_ER"/>
    </sheetNames>
    <sheetDataSet>
      <sheetData sheetId="0" refreshError="1"/>
      <sheetData sheetId="1" refreshError="1"/>
      <sheetData sheetId="2" refreshError="1">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efreshError="1">
        <row r="8">
          <cell r="I8">
            <v>3</v>
          </cell>
          <cell r="J8">
            <v>3</v>
          </cell>
          <cell r="K8"/>
          <cell r="L8" t="str">
            <v>Aufwand</v>
          </cell>
          <cell r="M8" t="str">
            <v xml:space="preserve"> </v>
          </cell>
        </row>
        <row r="9">
          <cell r="I9">
            <v>30</v>
          </cell>
          <cell r="J9">
            <v>30</v>
          </cell>
          <cell r="K9"/>
          <cell r="L9" t="str">
            <v>Personalaufwand</v>
          </cell>
          <cell r="M9" t="str">
            <v>Aufwand der für das eigene Personal und die Behördenmitglieder geleistet wird sowie Leistungen an das inaktive Personal und für temporäre Anstellungen.</v>
          </cell>
        </row>
        <row r="10">
          <cell r="I10">
            <v>300</v>
          </cell>
          <cell r="J10">
            <v>300</v>
          </cell>
          <cell r="K10"/>
          <cell r="L10" t="str">
            <v>Behörden und Kommissionen</v>
          </cell>
          <cell r="M10" t="str">
            <v>Durch ein Wahlorgan oder eine zuständige Amtsstelle gewählte Gremien.</v>
          </cell>
        </row>
        <row r="11">
          <cell r="I11">
            <v>3000</v>
          </cell>
          <cell r="J11">
            <v>3000</v>
          </cell>
          <cell r="K11"/>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cell r="L15" t="str">
            <v>Löhne des Verwaltungs- und Betriebspersonals</v>
          </cell>
          <cell r="M15" t="str">
            <v>Im Anstellungsverhältnis beschäftigtes Personal, welches dem Personalrecht des Gemeinwesens unterstellt ist.</v>
          </cell>
        </row>
        <row r="16">
          <cell r="I16">
            <v>3010</v>
          </cell>
          <cell r="J16">
            <v>3010</v>
          </cell>
          <cell r="K16"/>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cell r="L19" t="str">
            <v>Löhne der Lehrkräfte</v>
          </cell>
          <cell r="M19" t="str">
            <v>Im Anstellungsverhältnis stehende Lehrkräfte.</v>
          </cell>
        </row>
        <row r="20">
          <cell r="I20">
            <v>3020</v>
          </cell>
          <cell r="J20">
            <v>3020</v>
          </cell>
          <cell r="K20"/>
          <cell r="L20" t="str">
            <v>Löhne der Lehrkräfte</v>
          </cell>
          <cell r="M20" t="str">
            <v>Löhne der Lehrkräfte, Vikariate, Dozenten, Professuren aller Schulstufen. Nur Löhne und Lohnbestandteile bzw. Lohnzuschläge. Zulagen siehe Sachgruppe 304.</v>
          </cell>
        </row>
        <row r="21">
          <cell r="I21">
            <v>302000</v>
          </cell>
          <cell r="J21"/>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cell r="L23" t="str">
            <v>Temporäre Arbeitskräfte</v>
          </cell>
          <cell r="M23" t="str">
            <v>Von Arbeitsvermittlern zur Verfügung gestellte Arbeitskräfte.</v>
          </cell>
        </row>
        <row r="24">
          <cell r="I24">
            <v>3030</v>
          </cell>
          <cell r="J24">
            <v>3030</v>
          </cell>
          <cell r="K24"/>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cell r="K28" t="str">
            <v>3040.00</v>
          </cell>
          <cell r="L28" t="str">
            <v>Kinder- und Ausbildungszulagen</v>
          </cell>
          <cell r="M28" t="str">
            <v>Kinder- und Ausbildungszulagen an das Personal (zu Lasten des Gemeinwesens).</v>
          </cell>
        </row>
        <row r="29">
          <cell r="I29">
            <v>3042</v>
          </cell>
          <cell r="J29">
            <v>3042</v>
          </cell>
          <cell r="K29"/>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cell r="L31" t="str">
            <v>Wohnungszulagen</v>
          </cell>
          <cell r="M31" t="str">
            <v>Zulagen für Wohnzwecke im Sinne eines Lohnbestandteils bzw. einer Lohnergänzung; Wohnortszulagen.</v>
          </cell>
        </row>
        <row r="32">
          <cell r="I32">
            <v>304300</v>
          </cell>
          <cell r="J32"/>
          <cell r="K32" t="str">
            <v>3043.00</v>
          </cell>
          <cell r="L32" t="str">
            <v>Wohnungszulagen</v>
          </cell>
          <cell r="M32" t="str">
            <v>Zulagen für Wohnzwecke im Sinne eines Lohnbestandteils bzw. einer Lohnergänzung; Wohnortszulagen.</v>
          </cell>
        </row>
        <row r="33">
          <cell r="I33">
            <v>3049</v>
          </cell>
          <cell r="J33">
            <v>3049</v>
          </cell>
          <cell r="K33"/>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cell r="L35" t="str">
            <v>Arbeitgeberbeiträge</v>
          </cell>
          <cell r="M35" t="str">
            <v>Arbeitgeberbeiträge an Sozial- und Personalversicherungen</v>
          </cell>
        </row>
        <row r="36">
          <cell r="I36">
            <v>3050</v>
          </cell>
          <cell r="J36">
            <v>3050</v>
          </cell>
          <cell r="K36"/>
          <cell r="L36" t="str">
            <v>AG-Beiträge AHV, IV, EO, ALV, Verwaltungskosten</v>
          </cell>
          <cell r="M36" t="str">
            <v>Arbeitgeberbeiträge an die öffentlichen Sozialversicherungen AHV, IV, EO, ALV inkl. Verwaltungskostenanteil (ohne FAK-Beiträge).</v>
          </cell>
        </row>
        <row r="37">
          <cell r="I37">
            <v>305000</v>
          </cell>
          <cell r="J37"/>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cell r="L39" t="str">
            <v>AG-Beiträge an eigene Pensionskassen</v>
          </cell>
          <cell r="M39" t="str">
            <v>Arbeitgeberbeiträge an Pensionskassen des eigenen Gemeinwesens.</v>
          </cell>
        </row>
        <row r="40">
          <cell r="I40">
            <v>305100</v>
          </cell>
          <cell r="J40"/>
          <cell r="K40" t="str">
            <v>3051.00</v>
          </cell>
          <cell r="L40" t="str">
            <v>AG-Beiträge an eigene Pensionskassen</v>
          </cell>
          <cell r="M40" t="str">
            <v>Arbeitgeberbeiträge an Pensionskassen des eigenen Gemeinwesens.</v>
          </cell>
        </row>
        <row r="41">
          <cell r="I41">
            <v>3052</v>
          </cell>
          <cell r="J41">
            <v>3052</v>
          </cell>
          <cell r="K41"/>
          <cell r="L41" t="str">
            <v>AG-Beiträge an andere Pensionskassen</v>
          </cell>
          <cell r="M41" t="str">
            <v>Arbeitgeberbeiträge an Pensionskassen ausserhalb des eigenen Gemeinwesens. AG-Beiträge an eigene Pensionskassen auf Sachgruppe 3051 erfassen.</v>
          </cell>
        </row>
        <row r="42">
          <cell r="I42">
            <v>305200</v>
          </cell>
          <cell r="J42"/>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cell r="L45" t="str">
            <v>AG-Beiträge an Familienausgleichskasse</v>
          </cell>
          <cell r="M45" t="str">
            <v>Arbeitgeberbeiträge an Familienausgleichskasse.</v>
          </cell>
        </row>
        <row r="46">
          <cell r="I46">
            <v>305400</v>
          </cell>
          <cell r="J46"/>
          <cell r="K46" t="str">
            <v>3054.00</v>
          </cell>
          <cell r="L46" t="str">
            <v>AG-Beiträge an Familienausgleichskasse</v>
          </cell>
          <cell r="M46" t="str">
            <v>Arbeitgeberbeiträge an Familienausgleichskasse.</v>
          </cell>
        </row>
        <row r="47">
          <cell r="I47">
            <v>3055</v>
          </cell>
          <cell r="J47">
            <v>3055</v>
          </cell>
          <cell r="K47"/>
          <cell r="L47" t="str">
            <v>AG-Beiträge an Krankentaggeldversicherungen</v>
          </cell>
          <cell r="M47" t="str">
            <v>Arbeitgeberbeiträge an Krankentaggeldversicherungen.</v>
          </cell>
        </row>
        <row r="48">
          <cell r="I48">
            <v>305500</v>
          </cell>
          <cell r="J48"/>
          <cell r="K48" t="str">
            <v>3055.00</v>
          </cell>
          <cell r="L48" t="str">
            <v>AG-Beiträge an Krankentaggeldversicherungen</v>
          </cell>
          <cell r="M48" t="str">
            <v>Arbeitgeberbeiträge an Krankentaggeldversicherungen.</v>
          </cell>
        </row>
        <row r="49">
          <cell r="I49">
            <v>3056</v>
          </cell>
          <cell r="J49">
            <v>3056</v>
          </cell>
          <cell r="K49"/>
          <cell r="L49" t="str">
            <v>AG-Beiträge an Krankenkassenprämien</v>
          </cell>
          <cell r="M49" t="str">
            <v>Arbeitgeberbeiträge an Krankenkassenprämien.</v>
          </cell>
        </row>
        <row r="50">
          <cell r="I50">
            <v>305600</v>
          </cell>
          <cell r="J50"/>
          <cell r="K50" t="str">
            <v>3056.00</v>
          </cell>
          <cell r="L50" t="str">
            <v>AG-Beiträge an Krankenkassenprämien</v>
          </cell>
          <cell r="M50" t="str">
            <v>Arbeitgeberbeiträge an Krankenkassenprämien.</v>
          </cell>
        </row>
        <row r="51">
          <cell r="I51">
            <v>3059</v>
          </cell>
          <cell r="J51">
            <v>3059</v>
          </cell>
          <cell r="K51"/>
          <cell r="L51" t="str">
            <v>Übrige AG-Beiträge</v>
          </cell>
          <cell r="M51" t="str">
            <v>Arbeitgeberbeiträge an übrige Sozial- und Vorsorgeversicherungen.</v>
          </cell>
        </row>
        <row r="52">
          <cell r="I52">
            <v>305900</v>
          </cell>
          <cell r="J52"/>
          <cell r="K52" t="str">
            <v>3059.00</v>
          </cell>
          <cell r="L52" t="str">
            <v>Übrige AG-Beiträge</v>
          </cell>
          <cell r="M52" t="str">
            <v>Arbeitgeberbeiträge an übrige Sozial- und Vorsorgeversicherungen.</v>
          </cell>
        </row>
        <row r="53">
          <cell r="I53">
            <v>306</v>
          </cell>
          <cell r="J53">
            <v>306</v>
          </cell>
          <cell r="K53"/>
          <cell r="L53" t="str">
            <v>Arbeitgeberleistungen</v>
          </cell>
          <cell r="M53" t="str">
            <v>Leistungen an inaktives Personal (Ruhegehälter, Renten, Teuerungszulagen auf Renten etc.)</v>
          </cell>
        </row>
        <row r="54">
          <cell r="I54">
            <v>3060</v>
          </cell>
          <cell r="J54">
            <v>3060</v>
          </cell>
          <cell r="K54"/>
          <cell r="L54" t="str">
            <v>Ruhegehälter</v>
          </cell>
          <cell r="M54" t="str">
            <v>Vom Gemeinwesen getragene Altersleistungen inkl. Teuerungszulagen.</v>
          </cell>
        </row>
        <row r="55">
          <cell r="I55">
            <v>306000</v>
          </cell>
          <cell r="J55"/>
          <cell r="K55" t="str">
            <v>3060.00</v>
          </cell>
          <cell r="L55" t="str">
            <v>Ruhegehälter</v>
          </cell>
          <cell r="M55" t="str">
            <v>Vom Gemeinwesen getragene Altersleistungen inkl. Teuerungszulagen.</v>
          </cell>
        </row>
        <row r="56">
          <cell r="I56">
            <v>3061</v>
          </cell>
          <cell r="J56">
            <v>3061</v>
          </cell>
          <cell r="K56"/>
          <cell r="L56" t="str">
            <v>Renten oder Rentenanteile</v>
          </cell>
          <cell r="M56" t="str">
            <v>Vom Gemeinwesen getragene Altersleistung inkl. Teuerungszulagen.</v>
          </cell>
        </row>
        <row r="57">
          <cell r="I57">
            <v>306100</v>
          </cell>
          <cell r="J57"/>
          <cell r="K57" t="str">
            <v>3061.00</v>
          </cell>
          <cell r="L57" t="str">
            <v>Renten oder Rentenanteile</v>
          </cell>
          <cell r="M57" t="str">
            <v>Vom Gemeinwesen getragene Altersleistung inkl. Teuerungszulagen.</v>
          </cell>
        </row>
        <row r="58">
          <cell r="I58">
            <v>3062</v>
          </cell>
          <cell r="J58">
            <v>3062</v>
          </cell>
          <cell r="K58"/>
          <cell r="L58" t="str">
            <v>Teuerungszulagen auf Renten und Rentenanteilen</v>
          </cell>
          <cell r="M58" t="str">
            <v>Vom Gemeinwesen getragene Altersleistung inkl. Teuerungszulagen.</v>
          </cell>
        </row>
        <row r="59">
          <cell r="I59">
            <v>306200</v>
          </cell>
          <cell r="J59"/>
          <cell r="K59" t="str">
            <v>3062.00</v>
          </cell>
          <cell r="L59" t="str">
            <v>Teuerungszulagen auf Renten und Rentenanteilen</v>
          </cell>
          <cell r="M59" t="str">
            <v>Vom Gemeinwesen getragene Altersleistung inkl. Teuerungszulagen.</v>
          </cell>
        </row>
        <row r="60">
          <cell r="I60">
            <v>3063</v>
          </cell>
          <cell r="J60">
            <v>3063</v>
          </cell>
          <cell r="K60"/>
          <cell r="L60" t="str">
            <v>Unfallrenten und Rentenablösungen</v>
          </cell>
          <cell r="M60" t="str">
            <v>Vom Gemeinwesen getragene Renten und Rentenablösungen.</v>
          </cell>
        </row>
        <row r="61">
          <cell r="I61">
            <v>306300</v>
          </cell>
          <cell r="J61"/>
          <cell r="K61" t="str">
            <v>3063.00</v>
          </cell>
          <cell r="L61" t="str">
            <v>Unfallrenten und Rentenablösungen</v>
          </cell>
          <cell r="M61" t="str">
            <v>Vom Gemeinwesen getragene Renten und Rentenablösungen.</v>
          </cell>
        </row>
        <row r="62">
          <cell r="I62">
            <v>3064</v>
          </cell>
          <cell r="J62">
            <v>3064</v>
          </cell>
          <cell r="K62"/>
          <cell r="L62" t="str">
            <v>Überbrückungsrenten</v>
          </cell>
          <cell r="M62" t="str">
            <v>Überbrückungsrenten für fehlende AHV bei vorzeitig Pensionierten bis zum Erreichen des Pensionsalters.</v>
          </cell>
        </row>
        <row r="63">
          <cell r="I63">
            <v>306400</v>
          </cell>
          <cell r="J63"/>
          <cell r="K63" t="str">
            <v>3064.00</v>
          </cell>
          <cell r="L63" t="str">
            <v>Überbrückungsrenten</v>
          </cell>
          <cell r="M63" t="str">
            <v>Überbrückungsrenten für fehlende AHV bei vorzeitig Pensionierten bis zum Erreichen des Pensionsalters.</v>
          </cell>
        </row>
        <row r="64">
          <cell r="I64">
            <v>3069</v>
          </cell>
          <cell r="J64">
            <v>3069</v>
          </cell>
          <cell r="K64"/>
          <cell r="L64" t="str">
            <v>Übrige Arbeitgeberleistungen</v>
          </cell>
          <cell r="M64" t="str">
            <v>Übrige Arbeitgeberleistungen an inaktives Personal.</v>
          </cell>
        </row>
        <row r="65">
          <cell r="I65">
            <v>306900</v>
          </cell>
          <cell r="J65"/>
          <cell r="K65" t="str">
            <v>3069.00</v>
          </cell>
          <cell r="L65" t="str">
            <v>Übrige Arbeitgeberleistungen</v>
          </cell>
          <cell r="M65" t="str">
            <v>Übrige Arbeitgeberleistungen an inaktives Personal.</v>
          </cell>
        </row>
        <row r="66">
          <cell r="I66">
            <v>309</v>
          </cell>
          <cell r="J66">
            <v>309</v>
          </cell>
          <cell r="K66"/>
          <cell r="L66" t="str">
            <v>Übriger Personalaufwand</v>
          </cell>
          <cell r="M66" t="str">
            <v xml:space="preserve"> </v>
          </cell>
        </row>
        <row r="67">
          <cell r="I67">
            <v>3090</v>
          </cell>
          <cell r="J67">
            <v>3090</v>
          </cell>
          <cell r="K67"/>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cell r="L69" t="str">
            <v>Personalwerbung</v>
          </cell>
          <cell r="M69" t="str">
            <v>Kosten der Personalrekrutierung, wie Inserate, Reisespesen der Bewerber, Stellenvermittler, Assessments, grafologische und andere Gutachten.</v>
          </cell>
        </row>
        <row r="70">
          <cell r="I70">
            <v>309100</v>
          </cell>
          <cell r="J70"/>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cell r="L73" t="str">
            <v>Sach- und übriger Betriebsaufwand</v>
          </cell>
          <cell r="M73" t="str">
            <v xml:space="preserve"> </v>
          </cell>
        </row>
        <row r="74">
          <cell r="I74">
            <v>310</v>
          </cell>
          <cell r="J74">
            <v>310</v>
          </cell>
          <cell r="K74"/>
          <cell r="L74" t="str">
            <v>Material- und Warenaufwand</v>
          </cell>
          <cell r="M74" t="str">
            <v>Aufwand für die Beschaffung von Konsumgütern, die vom Gemeinwesen in der betreffenden Rechnungsperiode verbraucht werden.</v>
          </cell>
        </row>
        <row r="75">
          <cell r="I75">
            <v>3100</v>
          </cell>
          <cell r="J75">
            <v>3100</v>
          </cell>
          <cell r="K75"/>
          <cell r="L75" t="str">
            <v>Büromaterial</v>
          </cell>
          <cell r="M75" t="str">
            <v>Verbrauchsmaterial für das Büro und die Verwaltungsaufgaben, einschliesslich Verbrauchsmaterial der Büroinformatik.</v>
          </cell>
        </row>
        <row r="76">
          <cell r="I76">
            <v>310000</v>
          </cell>
          <cell r="J76"/>
          <cell r="K76" t="str">
            <v>3100.00</v>
          </cell>
          <cell r="L76" t="str">
            <v>Büromaterial</v>
          </cell>
          <cell r="M76" t="str">
            <v>Verbrauchsmaterial für das Büro und die Verwaltungsaufgaben, einschliesslich Verbrauchsmaterial der Büroinformatik.</v>
          </cell>
        </row>
        <row r="77">
          <cell r="I77">
            <v>3101</v>
          </cell>
          <cell r="J77">
            <v>3101</v>
          </cell>
          <cell r="K77"/>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cell r="L83" t="str">
            <v>Lehrmittel</v>
          </cell>
          <cell r="M83" t="str">
            <v>Verbrauchsmaterial für Unterricht und Forschung.</v>
          </cell>
        </row>
        <row r="84">
          <cell r="I84">
            <v>310400</v>
          </cell>
          <cell r="J84"/>
          <cell r="K84" t="str">
            <v>3104.00</v>
          </cell>
          <cell r="L84" t="str">
            <v>Lehrmittel</v>
          </cell>
          <cell r="M84" t="str">
            <v>Verbrauchsmaterial für Unterricht und Forschung.</v>
          </cell>
        </row>
        <row r="85">
          <cell r="I85">
            <v>3105</v>
          </cell>
          <cell r="J85">
            <v>3105</v>
          </cell>
          <cell r="K85"/>
          <cell r="L85" t="str">
            <v>Lebensmittel</v>
          </cell>
          <cell r="M85" t="str">
            <v>Lebensmittel und Zutaten, Getränke, Nahrungsmittel für die Herstellung von Mahlzeiten oder für den Wiederverkauf.</v>
          </cell>
        </row>
        <row r="86">
          <cell r="I86">
            <v>310500</v>
          </cell>
          <cell r="J86"/>
          <cell r="K86" t="str">
            <v>3105.00</v>
          </cell>
          <cell r="L86" t="str">
            <v>Lebensmittel</v>
          </cell>
          <cell r="M86" t="str">
            <v>Lebensmittel und Zutaten, Getränke, Nahrungsmittel für die Herstellung von Mahlzeiten oder für den Wiederverkauf.</v>
          </cell>
        </row>
        <row r="87">
          <cell r="I87">
            <v>3106</v>
          </cell>
          <cell r="J87">
            <v>3106</v>
          </cell>
          <cell r="K87"/>
          <cell r="L87" t="str">
            <v>Medizinisches Material</v>
          </cell>
          <cell r="M87" t="str">
            <v>Arzneien, Medikamente, Verbandmaterial, medizinisches Verbrauchsmaterial.</v>
          </cell>
        </row>
        <row r="88">
          <cell r="I88">
            <v>310600</v>
          </cell>
          <cell r="J88"/>
          <cell r="K88" t="str">
            <v>3106.00</v>
          </cell>
          <cell r="L88" t="str">
            <v>Medizinisches Material</v>
          </cell>
          <cell r="M88" t="str">
            <v>Arzneien, Medikamente, Verbandmaterial, medizinisches Verbrauchsmaterial.</v>
          </cell>
        </row>
        <row r="89">
          <cell r="I89">
            <v>3109</v>
          </cell>
          <cell r="J89">
            <v>3109</v>
          </cell>
          <cell r="K89"/>
          <cell r="L89" t="str">
            <v>Übriger Material- und Warenaufwand</v>
          </cell>
          <cell r="M89" t="str">
            <v>Verbrauchsmaterial, das nicht Sachgruppen 3100 bis 3106 zugeordnet werden kann.</v>
          </cell>
        </row>
        <row r="90">
          <cell r="I90">
            <v>310900</v>
          </cell>
          <cell r="J90"/>
          <cell r="K90" t="str">
            <v>3109.00</v>
          </cell>
          <cell r="L90" t="str">
            <v>Übriger Material- und Warenaufwand</v>
          </cell>
          <cell r="M90" t="str">
            <v>Verbrauchsmaterial, das nicht Sachgruppen 3100 bis 3106 zugeordnet werden kann.</v>
          </cell>
        </row>
        <row r="91">
          <cell r="I91">
            <v>311</v>
          </cell>
          <cell r="J91">
            <v>311</v>
          </cell>
          <cell r="K91"/>
          <cell r="L91" t="str">
            <v>Nicht aktivierbare Anlagen</v>
          </cell>
          <cell r="M91" t="str">
            <v>Anschaffung von Mobilien, Geräten, Fahrzeugen, Informatik-Geräten.</v>
          </cell>
        </row>
        <row r="92">
          <cell r="I92">
            <v>3110</v>
          </cell>
          <cell r="J92">
            <v>3110</v>
          </cell>
          <cell r="K92"/>
          <cell r="L92" t="str">
            <v>Anschaffung Büromaschinen und -geräte</v>
          </cell>
          <cell r="M92" t="str">
            <v>Anschaffung von Bürogeräten, Büromaschinen (ohne Computer, Drucker etc.), Kopiergeräten, Reprogeräten.</v>
          </cell>
        </row>
        <row r="93">
          <cell r="I93">
            <v>311000</v>
          </cell>
          <cell r="J93"/>
          <cell r="K93" t="str">
            <v>3110.00</v>
          </cell>
          <cell r="L93" t="str">
            <v>Anschaffung Büromaschinen und -geräte</v>
          </cell>
          <cell r="M93" t="str">
            <v>Anschaffung von Bürogeräten, Büromaschinen (ohne Computer, Drucker etc.), Kopiergeräten, Reprogeräten.</v>
          </cell>
        </row>
        <row r="94">
          <cell r="I94">
            <v>3111</v>
          </cell>
          <cell r="J94">
            <v>3111</v>
          </cell>
          <cell r="K94"/>
          <cell r="L94" t="str">
            <v>Anschaffung Apparate, Maschinen, Geräte, Fahrzeuge, Werkzeuge.</v>
          </cell>
          <cell r="M94" t="str">
            <v>Anschaffung von Apparaten, Fahrzeugen aller Art, Maschinen, Gerätschaften, Werkzeugen.</v>
          </cell>
        </row>
        <row r="95">
          <cell r="I95">
            <v>311100</v>
          </cell>
          <cell r="J95"/>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cell r="L96" t="str">
            <v>Anschaffung Kleider, Wäsche, Vorhänge</v>
          </cell>
          <cell r="M96" t="str">
            <v>Anschaffung von Dienstkleidern, Uniformen, Bekleidung für betreute Personen und Patienten, Vorhänge, Bettwäsche, Tischwäsche.</v>
          </cell>
        </row>
        <row r="97">
          <cell r="I97">
            <v>311200</v>
          </cell>
          <cell r="J97"/>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cell r="L98" t="str">
            <v>Anschaffung Hardware</v>
          </cell>
          <cell r="M98" t="str">
            <v>Anschaffung von IT-Geräten und Apparate, Peripheriegeräten, Drucker, Netzwerk-Komponenten, Ersatzteile.</v>
          </cell>
        </row>
        <row r="99">
          <cell r="I99">
            <v>311300</v>
          </cell>
          <cell r="J99"/>
          <cell r="K99" t="str">
            <v>3113.00</v>
          </cell>
          <cell r="L99" t="str">
            <v>Anschaffung Hardware</v>
          </cell>
          <cell r="M99" t="str">
            <v>Anschaffung von IT-Geräten und Apparate, Peripheriegeräten, Drucker, Netzwerk-Komponenten, Ersatzteile.</v>
          </cell>
        </row>
        <row r="100">
          <cell r="I100">
            <v>3115</v>
          </cell>
          <cell r="J100">
            <v>3115</v>
          </cell>
          <cell r="K100"/>
          <cell r="L100" t="str">
            <v>Anschaffung Viehhabe</v>
          </cell>
          <cell r="M100" t="str">
            <v>Anschaffung und Aufzucht von Klein- und Grossvieh.</v>
          </cell>
        </row>
        <row r="101">
          <cell r="I101">
            <v>311500</v>
          </cell>
          <cell r="J101"/>
          <cell r="K101" t="str">
            <v>3115.00</v>
          </cell>
          <cell r="L101" t="str">
            <v>Anschaffung Viehhabe</v>
          </cell>
          <cell r="M101" t="str">
            <v>Anschaffung und Aufzucht von Klein- und Grossvieh.</v>
          </cell>
        </row>
        <row r="102">
          <cell r="I102">
            <v>3116</v>
          </cell>
          <cell r="J102">
            <v>3116</v>
          </cell>
          <cell r="K102"/>
          <cell r="L102" t="str">
            <v>Anschaffung medizinische Geräte und Instrumente</v>
          </cell>
          <cell r="M102" t="str">
            <v>Anschaffung von medizinischen Geräten und Instrumenten, medizinischem Besteck.</v>
          </cell>
        </row>
        <row r="103">
          <cell r="I103">
            <v>311600</v>
          </cell>
          <cell r="J103"/>
          <cell r="K103" t="str">
            <v>3116.00</v>
          </cell>
          <cell r="L103" t="str">
            <v>Anschaffung medizinische Geräte und Instrumente</v>
          </cell>
          <cell r="M103" t="str">
            <v>Anschaffung von medizinischen Geräten und Instrumenten, medizinischem Besteck.</v>
          </cell>
        </row>
        <row r="104">
          <cell r="I104">
            <v>3118</v>
          </cell>
          <cell r="J104">
            <v>3118</v>
          </cell>
          <cell r="K104"/>
          <cell r="L104" t="str">
            <v>Anschaffung von immateriellen Anlagen</v>
          </cell>
          <cell r="M104" t="str">
            <v>Entwicklung und Anschaffung von Software, Lizenzen.</v>
          </cell>
        </row>
        <row r="105">
          <cell r="I105">
            <v>311800</v>
          </cell>
          <cell r="J105"/>
          <cell r="K105" t="str">
            <v>3118.00</v>
          </cell>
          <cell r="L105" t="str">
            <v>Anschaffung von immateriellen Anlagen</v>
          </cell>
          <cell r="M105" t="str">
            <v>Entwicklung und Anschaffung von Software, Lizenzen.</v>
          </cell>
        </row>
        <row r="106">
          <cell r="I106">
            <v>3119</v>
          </cell>
          <cell r="J106">
            <v>3119</v>
          </cell>
          <cell r="K106"/>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cell r="L108" t="str">
            <v>Ver- und Entsorgung</v>
          </cell>
          <cell r="M108" t="str">
            <v>Für Liegenschaften des Verwaltungsvermögens. Für Liegenschaften des Finanzvermögens siehe Sachgruppe 3439.</v>
          </cell>
        </row>
        <row r="109">
          <cell r="I109">
            <v>3120</v>
          </cell>
          <cell r="J109">
            <v>3120</v>
          </cell>
          <cell r="K109"/>
          <cell r="L109" t="str">
            <v>Ver- und Entsorgung</v>
          </cell>
          <cell r="M109" t="str">
            <v>Heizmaterial, Energie, Strom, Gas, Wasser, Abwasser, Meteorwasser, Kehrichtgebühren (für Liegenschaften des Verwaltungsvermögens).</v>
          </cell>
        </row>
        <row r="110">
          <cell r="I110">
            <v>312000</v>
          </cell>
          <cell r="J110"/>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cell r="L111" t="str">
            <v>Dienstleistungen und Honorare</v>
          </cell>
          <cell r="M111" t="str">
            <v xml:space="preserve"> </v>
          </cell>
        </row>
        <row r="112">
          <cell r="I112">
            <v>3130</v>
          </cell>
          <cell r="J112">
            <v>3130</v>
          </cell>
          <cell r="K112"/>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cell r="L118" t="str">
            <v>Informatik-Nutzungsaufwand</v>
          </cell>
          <cell r="M118" t="str">
            <v>Nutzung von externen Rechenzentren (outsourcing), Server-Hosting, Nutzung Web-Server in fremdem Rechenzentrum, u.a.</v>
          </cell>
        </row>
        <row r="119">
          <cell r="I119">
            <v>313300</v>
          </cell>
          <cell r="J119"/>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cell r="L124" t="str">
            <v>Honorare privatärztlicher Tätigkeit</v>
          </cell>
          <cell r="M124" t="str">
            <v>Anteil des Arztes und des Personals am Honorar aus privatärztlicher Behandlung.</v>
          </cell>
        </row>
        <row r="125">
          <cell r="I125">
            <v>313600</v>
          </cell>
          <cell r="J125"/>
          <cell r="K125" t="str">
            <v>3136.00</v>
          </cell>
          <cell r="L125" t="str">
            <v>Honorare privatärztlicher Tätigkeit</v>
          </cell>
          <cell r="M125" t="str">
            <v>Anteil des Arztes und des Personals am Honorar aus privatärztlicher Behandlung.</v>
          </cell>
        </row>
        <row r="126">
          <cell r="I126">
            <v>3137</v>
          </cell>
          <cell r="J126">
            <v>3137</v>
          </cell>
          <cell r="K126"/>
          <cell r="L126" t="str">
            <v>Steuern und Abgaben</v>
          </cell>
          <cell r="M126" t="str">
            <v>Verkehrsabgaben für Dienstfahrzeuge, Alkoholsteuer, Stempelabgaben, MWST-Ablieferung bei Pauschalsatzmethode.</v>
          </cell>
        </row>
        <row r="127">
          <cell r="I127">
            <v>313700</v>
          </cell>
          <cell r="J127"/>
          <cell r="K127" t="str">
            <v>3137.00</v>
          </cell>
          <cell r="L127" t="str">
            <v>Steuern und Abgaben</v>
          </cell>
          <cell r="M127" t="str">
            <v>Verkehrsabgaben für Dienstfahrzeuge, Alkoholsteuer, Stempelabgaben, MWST-Ablieferung bei Pauschalsatzmethode.</v>
          </cell>
        </row>
        <row r="128">
          <cell r="I128">
            <v>3138</v>
          </cell>
          <cell r="J128">
            <v>3138</v>
          </cell>
          <cell r="K128"/>
          <cell r="L128" t="str">
            <v>Kurse, Prüfungen und Beratungen</v>
          </cell>
          <cell r="M128" t="str">
            <v>Vom Gemeinwesen durchgeführte Kurse, Weiterbildungsangebote, Fachprüfungen, Fähigkeitsprüfungen, Feuerwehrausbildung, Wildhüterkurse.</v>
          </cell>
        </row>
        <row r="129">
          <cell r="I129">
            <v>313800</v>
          </cell>
          <cell r="J129"/>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cell r="L130" t="str">
            <v>Lehrlingsprüfungen</v>
          </cell>
          <cell r="M130" t="str">
            <v>Gewerbliche und Kaufmännische Lehrlings- und Lehrabschlussprüfungen; übrige Dienstleistungen unter Sachgruppe 3130 erfassen.</v>
          </cell>
        </row>
        <row r="131">
          <cell r="I131">
            <v>313900</v>
          </cell>
          <cell r="J131"/>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cell r="L132" t="str">
            <v>Baulicher Unterhalt</v>
          </cell>
          <cell r="M132" t="str">
            <v>Baulicher Unterhalt von Liegenschaften des Verwaltungsvermögens.</v>
          </cell>
        </row>
        <row r="133">
          <cell r="I133">
            <v>3140</v>
          </cell>
          <cell r="J133">
            <v>3140</v>
          </cell>
          <cell r="K133"/>
          <cell r="L133" t="str">
            <v>Unterhalt an Grundstücken</v>
          </cell>
          <cell r="M133" t="str">
            <v>Baulicher Unterhalt von Grundstücken wie Parkanlagen, Plätze, Biotope; alle Anlagen, die in Sachgruppe 1400 bilanziert sind.</v>
          </cell>
        </row>
        <row r="134">
          <cell r="I134">
            <v>314000</v>
          </cell>
          <cell r="J134"/>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cell r="L135" t="str">
            <v>Unterhalt Strassen / Verkehrswege</v>
          </cell>
          <cell r="M135" t="str">
            <v>Baulicher Unterhalt von dem allgemeinen Verkehr geöffneten Strassen/Verkehrswegen; alle Anlagen, die in Sachgruppe 1401 bilanziert sind.</v>
          </cell>
        </row>
        <row r="136">
          <cell r="I136">
            <v>314100</v>
          </cell>
          <cell r="J136"/>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cell r="L137" t="str">
            <v>Unterhalt Wasserbau</v>
          </cell>
          <cell r="M137" t="str">
            <v>Gewässerunterhalt, Ufer- und Böschungspflege, baulicher Unterhalt von Wasserbauten, See- und Gewässerreinigung; alle Anlagen, die in Sachgruppe 1402 bilanziert sind.</v>
          </cell>
        </row>
        <row r="138">
          <cell r="I138">
            <v>314200</v>
          </cell>
          <cell r="J138"/>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cell r="L141" t="str">
            <v>Unterhalt Hochbauten, Gebäude</v>
          </cell>
          <cell r="M141" t="str">
            <v>Baulicher Unterhalt von Gebäuden und Einrichtungen, die in Sachgruppe 1404 bilanziert sind.</v>
          </cell>
        </row>
        <row r="142">
          <cell r="I142">
            <v>314400</v>
          </cell>
          <cell r="J142"/>
          <cell r="K142" t="str">
            <v>3144.00</v>
          </cell>
          <cell r="L142" t="str">
            <v>Baulicher Unterhalt Hochbauten, Gebäude</v>
          </cell>
          <cell r="M142" t="str">
            <v>Baulicher Unterhalt von Gebäuden und Einrichtungen, die in Sachgruppe 1404 bilanziert sind.</v>
          </cell>
        </row>
        <row r="143">
          <cell r="I143">
            <v>3145</v>
          </cell>
          <cell r="J143">
            <v>3145</v>
          </cell>
          <cell r="K143"/>
          <cell r="L143" t="str">
            <v>Unterhalt Wald</v>
          </cell>
          <cell r="M143" t="str">
            <v>Unterhalt der Waldungen, die in Sachgruppe 1405 bilanziert sind.</v>
          </cell>
        </row>
        <row r="144">
          <cell r="I144">
            <v>314500</v>
          </cell>
          <cell r="J144"/>
          <cell r="K144" t="str">
            <v>3145.00</v>
          </cell>
          <cell r="L144" t="str">
            <v>Baulicher Unterhalt Wald</v>
          </cell>
          <cell r="M144" t="str">
            <v>Unterhalt der Waldungen, die in Sachgruppe 1405 bilanziert sind.</v>
          </cell>
        </row>
        <row r="145">
          <cell r="I145">
            <v>3149</v>
          </cell>
          <cell r="J145">
            <v>3149</v>
          </cell>
          <cell r="K145"/>
          <cell r="L145" t="str">
            <v>Unterhalt übrige Sachanlagen</v>
          </cell>
          <cell r="M145" t="str">
            <v>Unterhalt der Sachanlagen, die in Sachgruppe 1409 bilanziert sind.</v>
          </cell>
        </row>
        <row r="146">
          <cell r="I146">
            <v>314900</v>
          </cell>
          <cell r="J146"/>
          <cell r="K146" t="str">
            <v>3149.00</v>
          </cell>
          <cell r="L146" t="str">
            <v>Baulicher Unterhalt übrige Sachanlagen</v>
          </cell>
          <cell r="M146" t="str">
            <v>Unterhalt der Sachanlagen, die in Sachgruppe 1409 bilanziert sind.</v>
          </cell>
        </row>
        <row r="147">
          <cell r="I147">
            <v>315</v>
          </cell>
          <cell r="J147">
            <v>315</v>
          </cell>
          <cell r="K147"/>
          <cell r="L147" t="str">
            <v>Unterhalt Mobilien und immaterielle Anlagen</v>
          </cell>
          <cell r="M147" t="str">
            <v>Unterhalt von Mobilien und immateriellen Anlagen des Verwaltungsvermögens.</v>
          </cell>
        </row>
        <row r="148">
          <cell r="I148">
            <v>3150</v>
          </cell>
          <cell r="J148">
            <v>3150</v>
          </cell>
          <cell r="K148"/>
          <cell r="L148" t="str">
            <v>Unterhalt Büromaschinen und - geräte</v>
          </cell>
          <cell r="M148" t="str">
            <v>Unterhalt von Bürogeräten, Büromaschinen (ohne Computer, Drucker etc.), Kopiergeräten, Reprogeräten.</v>
          </cell>
        </row>
        <row r="149">
          <cell r="I149">
            <v>315000</v>
          </cell>
          <cell r="J149"/>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cell r="L150" t="str">
            <v>Unterhalt Apparate, Maschinen, Geräte, Fahrzeuge, Werkzeuge</v>
          </cell>
          <cell r="M150" t="str">
            <v>Unterhalt von Apparaten, Fahrzeugen aller Art, Maschinen, Gerätschaften, Werkzeugen.</v>
          </cell>
        </row>
        <row r="151">
          <cell r="I151">
            <v>315100</v>
          </cell>
          <cell r="J151"/>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cell r="L152" t="str">
            <v>Informatik-Unterhalt (Hardware)</v>
          </cell>
          <cell r="M152" t="str">
            <v>Unterhalt von IT-Geräten und Apparaten, Peripheriegeräten, Druckern, Netzwerk-Komponenten, Ersatzteilen.</v>
          </cell>
        </row>
        <row r="153">
          <cell r="I153">
            <v>315300</v>
          </cell>
          <cell r="J153"/>
          <cell r="K153" t="str">
            <v>3153.00</v>
          </cell>
          <cell r="L153" t="str">
            <v>Informatik-Unterhalt (Hardware)</v>
          </cell>
          <cell r="M153" t="str">
            <v>Unterhalt von IT-Geräten und Apparaten, Peripheriegeräten, Druckern, Netzwerk-Komponenten, Ersatzteilen.</v>
          </cell>
        </row>
        <row r="154">
          <cell r="I154">
            <v>3156</v>
          </cell>
          <cell r="J154">
            <v>3156</v>
          </cell>
          <cell r="K154"/>
          <cell r="L154" t="str">
            <v>Unterhalt medizinische Geräte und Instrumente</v>
          </cell>
          <cell r="M154" t="str">
            <v>Unterhalt von medizinischen Geräten und Instrumenten, medizinischem Besteck.</v>
          </cell>
        </row>
        <row r="155">
          <cell r="I155">
            <v>315600</v>
          </cell>
          <cell r="J155"/>
          <cell r="K155" t="str">
            <v>3156.00</v>
          </cell>
          <cell r="L155" t="str">
            <v>Unterhalt medizinische Geräte und Instrumente</v>
          </cell>
          <cell r="M155" t="str">
            <v>Unterhalt von medizinischen Geräten und Instrumenten, medizinischem Besteck.</v>
          </cell>
        </row>
        <row r="156">
          <cell r="I156">
            <v>3158</v>
          </cell>
          <cell r="J156">
            <v>3158</v>
          </cell>
          <cell r="K156"/>
          <cell r="L156" t="str">
            <v>Unterhalt immaterielle Anlagen</v>
          </cell>
          <cell r="M156" t="str">
            <v>Unterhalt von Software (Service-Verträge, Patches, Service-Packs, Up-Grades etc.). Release-Wechsel gelten als Anschaffung.</v>
          </cell>
        </row>
        <row r="157">
          <cell r="I157">
            <v>315800</v>
          </cell>
          <cell r="J157"/>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cell r="L160" t="str">
            <v>Mieten, Leasing, Pachten, Benützungsgebühren</v>
          </cell>
          <cell r="M160" t="str">
            <v>Mieten und Benützungsgebühren von für Verwaltungszwecke genutzte Güter und Sachanlagen.</v>
          </cell>
        </row>
        <row r="161">
          <cell r="I161">
            <v>3160</v>
          </cell>
          <cell r="J161">
            <v>3160</v>
          </cell>
          <cell r="K161"/>
          <cell r="L161" t="str">
            <v>Miete und Pacht Liegenschaften</v>
          </cell>
          <cell r="M161" t="str">
            <v>Miete und Pacht von Räumlichkeiten, Grundstücken, Flächen aller Art; Baurechtszinsen.</v>
          </cell>
        </row>
        <row r="162">
          <cell r="I162">
            <v>316000</v>
          </cell>
          <cell r="J162"/>
          <cell r="K162" t="str">
            <v>3160.00</v>
          </cell>
          <cell r="L162" t="str">
            <v>Miete und Pacht Liegenschaften</v>
          </cell>
          <cell r="M162" t="str">
            <v>Miete und Pacht von Räumlichkeiten, Grundstücken, Flächen aller Art; Baurechtszinsen.</v>
          </cell>
        </row>
        <row r="163">
          <cell r="I163">
            <v>3161</v>
          </cell>
          <cell r="J163">
            <v>3161</v>
          </cell>
          <cell r="K163"/>
          <cell r="L163" t="str">
            <v>Mieten, Benützungskosten Mobilien</v>
          </cell>
          <cell r="M163" t="str">
            <v>Mieten und Benützungskosten für Fahrzeuge, Geräte, Mobilien, übrige Sachanlagen.</v>
          </cell>
        </row>
        <row r="164">
          <cell r="I164">
            <v>316100</v>
          </cell>
          <cell r="J164"/>
          <cell r="K164" t="str">
            <v>3161.00</v>
          </cell>
          <cell r="L164" t="str">
            <v>Mieten, Benützungskosten Mobilien</v>
          </cell>
          <cell r="M164" t="str">
            <v>Mieten und Benützungskosten für Fahrzeuge, Geräte, Mobilien, übrige Sachanlagen.</v>
          </cell>
        </row>
        <row r="165">
          <cell r="I165">
            <v>3162</v>
          </cell>
          <cell r="J165">
            <v>3162</v>
          </cell>
          <cell r="K165"/>
          <cell r="L165" t="str">
            <v>Raten für operatives Leasing</v>
          </cell>
          <cell r="M165" t="str">
            <v>Prämien und Leasingraten für operatives Leasing von Sachanlagen aller Art.</v>
          </cell>
        </row>
        <row r="166">
          <cell r="I166">
            <v>316200</v>
          </cell>
          <cell r="J166"/>
          <cell r="K166" t="str">
            <v>3162.00</v>
          </cell>
          <cell r="L166" t="str">
            <v>Raten für operatives Leasing</v>
          </cell>
          <cell r="M166" t="str">
            <v>Prämien und Leasingraten für operatives Leasing von Sachanlagen aller Art.</v>
          </cell>
        </row>
        <row r="167">
          <cell r="I167">
            <v>3169</v>
          </cell>
          <cell r="J167">
            <v>3169</v>
          </cell>
          <cell r="K167"/>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cell r="L169" t="str">
            <v>Spesenentschädigungen</v>
          </cell>
          <cell r="M169" t="str">
            <v>Entschädigungen und Ersatz von Auslagen an Behörden- und Kommissionsmitglieder sowie das gesamte Personal.</v>
          </cell>
        </row>
        <row r="170">
          <cell r="I170">
            <v>3170</v>
          </cell>
          <cell r="J170">
            <v>3170</v>
          </cell>
          <cell r="K170"/>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cell r="L172" t="str">
            <v>Exkursionen, Schulreisen und Lager</v>
          </cell>
          <cell r="M172" t="str">
            <v>Aufwendungen für Exkursionen, Lager, Schulreisen.</v>
          </cell>
        </row>
        <row r="173">
          <cell r="I173">
            <v>317100</v>
          </cell>
          <cell r="J173"/>
          <cell r="K173" t="str">
            <v>3171.00</v>
          </cell>
          <cell r="L173" t="str">
            <v>Exkursionen, Schulreisen und Lager</v>
          </cell>
          <cell r="M173" t="str">
            <v>Aufwendungen für Exkursionen, Lager, Schulreisen.</v>
          </cell>
        </row>
        <row r="174">
          <cell r="I174">
            <v>318</v>
          </cell>
          <cell r="J174">
            <v>318</v>
          </cell>
          <cell r="K174"/>
          <cell r="L174" t="str">
            <v>Wertberichtigungen auf Forderungen</v>
          </cell>
          <cell r="M174" t="str">
            <v xml:space="preserve"> </v>
          </cell>
        </row>
        <row r="175">
          <cell r="I175">
            <v>3180</v>
          </cell>
          <cell r="J175">
            <v>3180</v>
          </cell>
          <cell r="K175"/>
          <cell r="L175" t="str">
            <v>Wertberichtigungen auf Forderungen</v>
          </cell>
          <cell r="M175" t="str">
            <v>Wertberichtigungen auf Forderungen aus Lieferungen und Leistungen (Delkredere).</v>
          </cell>
        </row>
        <row r="176">
          <cell r="I176">
            <v>318000</v>
          </cell>
          <cell r="J176"/>
          <cell r="K176" t="str">
            <v>3180.00</v>
          </cell>
          <cell r="L176" t="str">
            <v>Wertberichtigungen auf Forderungen</v>
          </cell>
          <cell r="M176" t="str">
            <v>Wertberichtigungen auf Forderungen aus Lieferungen und Leistungen (Delkredere).</v>
          </cell>
        </row>
        <row r="177">
          <cell r="I177">
            <v>3181</v>
          </cell>
          <cell r="J177">
            <v>3181</v>
          </cell>
          <cell r="K177"/>
          <cell r="L177" t="str">
            <v>Tatsächliche Forderungsverluste</v>
          </cell>
          <cell r="M177" t="str">
            <v>Abschreibungen nicht einbringlicher Forderungen aus Lieferungen und Leistungen.</v>
          </cell>
        </row>
        <row r="178">
          <cell r="I178">
            <v>318100</v>
          </cell>
          <cell r="J178"/>
          <cell r="K178" t="str">
            <v>3181.00</v>
          </cell>
          <cell r="L178" t="str">
            <v>Tatsächliche Forderungsverluste</v>
          </cell>
          <cell r="M178" t="str">
            <v>Abschreibungen nicht einbringlicher Forderungen aus Lieferungen und Leistungen.</v>
          </cell>
        </row>
        <row r="179">
          <cell r="I179">
            <v>319</v>
          </cell>
          <cell r="J179">
            <v>319</v>
          </cell>
          <cell r="K179"/>
          <cell r="L179" t="str">
            <v>Verschiedener Betriebsaufwand</v>
          </cell>
          <cell r="M179" t="str">
            <v xml:space="preserve"> </v>
          </cell>
        </row>
        <row r="180">
          <cell r="I180">
            <v>3190</v>
          </cell>
          <cell r="J180">
            <v>3190</v>
          </cell>
          <cell r="K180"/>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cell r="L182" t="str">
            <v>Abgeltung von Rechten</v>
          </cell>
          <cell r="M182" t="str">
            <v>Abgeltung von Nutzungsrechten Dritter.</v>
          </cell>
        </row>
        <row r="183">
          <cell r="I183">
            <v>319200</v>
          </cell>
          <cell r="J183"/>
          <cell r="K183" t="str">
            <v>3192.00</v>
          </cell>
          <cell r="L183" t="str">
            <v>Abgeltung von Rechten</v>
          </cell>
          <cell r="M183" t="str">
            <v>Abgeltung von Nutzungsrechten Dritter.</v>
          </cell>
        </row>
        <row r="184">
          <cell r="I184">
            <v>3199</v>
          </cell>
          <cell r="J184">
            <v>3199</v>
          </cell>
          <cell r="K184"/>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cell r="L187" t="str">
            <v>Sachanlagen VV</v>
          </cell>
          <cell r="M187" t="str">
            <v>Abschreibungen und Wertberichtigungen der Sachgruppe 140 Sachanlagen VV.</v>
          </cell>
        </row>
        <row r="188">
          <cell r="I188">
            <v>3300</v>
          </cell>
          <cell r="J188">
            <v>3300</v>
          </cell>
          <cell r="K188"/>
          <cell r="L188" t="str">
            <v>Planmässige Abschreibungen Sachanlagen</v>
          </cell>
          <cell r="M188" t="str">
            <v>Planmässige Abschreibungen der Sachgruppe 140 Sachanlagen VV.</v>
          </cell>
        </row>
        <row r="189">
          <cell r="I189">
            <v>33000</v>
          </cell>
          <cell r="J189" t="str">
            <v>3300.0</v>
          </cell>
          <cell r="K189"/>
          <cell r="L189" t="str">
            <v>Planmässige Abschreibungen Grundstücke VV</v>
          </cell>
          <cell r="M189" t="str">
            <v>Planmässige Abschreibungen der Sachgruppe 1400 Grundstücke VV.</v>
          </cell>
        </row>
        <row r="190">
          <cell r="I190">
            <v>330000</v>
          </cell>
          <cell r="J190"/>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cell r="L192" t="str">
            <v>Planmässige Abschreibungen Strassen / Verkehrswege VV</v>
          </cell>
          <cell r="M192" t="str">
            <v>Planmässige Abschreibungen der Sachgruppe 1401 Strassen / Verkehrswege VV.</v>
          </cell>
        </row>
        <row r="193">
          <cell r="I193">
            <v>330010</v>
          </cell>
          <cell r="J193"/>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cell r="L194" t="str">
            <v>Planmässige Abschreibungen Wasserbau VV</v>
          </cell>
          <cell r="M194" t="str">
            <v>Planmässige Abschreibungen der Sachgruppe 1402 Wasserbau VV.</v>
          </cell>
        </row>
        <row r="195">
          <cell r="I195">
            <v>330020</v>
          </cell>
          <cell r="J195"/>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cell r="L196" t="str">
            <v>Planmässige Abschreibungen übrige Tiefbauten VV</v>
          </cell>
          <cell r="M196" t="str">
            <v>Planmässige Abschreibungen der Sachgruppe 1403 Übrige Tiefbauten VV.</v>
          </cell>
        </row>
        <row r="197">
          <cell r="I197">
            <v>330030</v>
          </cell>
          <cell r="J197"/>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cell r="L199" t="str">
            <v>Planmässige Abschreibungen Hochbauten VV</v>
          </cell>
          <cell r="M199" t="str">
            <v>Planmässige Abschreibungen der Sachgruppe 1404 Hochbauten VV.</v>
          </cell>
        </row>
        <row r="200">
          <cell r="I200">
            <v>330040</v>
          </cell>
          <cell r="J200"/>
          <cell r="K200" t="str">
            <v>3300.40</v>
          </cell>
          <cell r="L200" t="str">
            <v>Planmässige Abschreibungen Hochbauten VV allgemeiner Haushalt</v>
          </cell>
          <cell r="M200" t="str">
            <v>Planmässige Abschreibungen der Sachgruppe 1404 Hochbauten VV des allgemeinen Haushalts.</v>
          </cell>
        </row>
        <row r="201">
          <cell r="I201">
            <v>330041</v>
          </cell>
          <cell r="J201"/>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cell r="L202" t="str">
            <v>Planmässige Abschreibungen Waldungen VV</v>
          </cell>
          <cell r="M202" t="str">
            <v>Planmässige Abschreibungen der Sachgruppe 1405 Waldungen VV.</v>
          </cell>
        </row>
        <row r="203">
          <cell r="I203">
            <v>330050</v>
          </cell>
          <cell r="J203"/>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cell r="L204" t="str">
            <v>Planmässige Abschreibungen Mobilien VV</v>
          </cell>
          <cell r="M204" t="str">
            <v>Planmässige Abschreibungen der Sachgruppe 1406 Mobilien VV.</v>
          </cell>
        </row>
        <row r="205">
          <cell r="I205">
            <v>330060</v>
          </cell>
          <cell r="J205"/>
          <cell r="K205" t="str">
            <v>3300.60</v>
          </cell>
          <cell r="L205" t="str">
            <v>Planmässige Abschreibungen Mobilien VV allgemeiner Haushalt</v>
          </cell>
          <cell r="M205" t="str">
            <v>Planmässige Abschreibungen der Sachgruppe 1406 Mobilien VV des allgemeinen Haushalts.</v>
          </cell>
        </row>
        <row r="206">
          <cell r="I206">
            <v>330061</v>
          </cell>
          <cell r="J206"/>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cell r="L207" t="str">
            <v>Planmässige Abschreibungen übrige Sachanlagen VV</v>
          </cell>
          <cell r="M207" t="str">
            <v>Planmässige Abschreibungen der Sachgruppe 1409 Übrige Sachanlagen VV.</v>
          </cell>
        </row>
        <row r="208">
          <cell r="I208">
            <v>330090</v>
          </cell>
          <cell r="J208"/>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cell r="L210" t="str">
            <v>Ausserplanmässige Abschreibungen Sachanlagen</v>
          </cell>
          <cell r="M210" t="str">
            <v>Ausserplanmässige Abschreibungen (Impairment) der Sachgruppe 140 Sachanlagen VV.</v>
          </cell>
        </row>
        <row r="211">
          <cell r="I211">
            <v>33010</v>
          </cell>
          <cell r="J211" t="str">
            <v>3301.0</v>
          </cell>
          <cell r="K211"/>
          <cell r="L211" t="str">
            <v>Ausserplanmässige Abschreibungen Grundstücke VV</v>
          </cell>
          <cell r="M211" t="str">
            <v>Ausserplanmässige Abschreibungen der Sachgruppe 1400 Grundstücke VV.</v>
          </cell>
        </row>
        <row r="212">
          <cell r="I212">
            <v>330100</v>
          </cell>
          <cell r="J212"/>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cell r="L214" t="str">
            <v>Ausserplanmässige Abschreibungen Strassen / Verkehrswege VV</v>
          </cell>
          <cell r="M214" t="str">
            <v>Ausserplanmässige Abschreibungen der Sachgruppe 1401 Strassen / Verkehrswege VV.</v>
          </cell>
        </row>
        <row r="215">
          <cell r="I215">
            <v>330110</v>
          </cell>
          <cell r="J215"/>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cell r="L216" t="str">
            <v>Ausserplanmässige Abschreibungen Wasserbau VV</v>
          </cell>
          <cell r="M216" t="str">
            <v>Ausserplanmässige Abschreibungen der Sachgruppe 1402 Wasserbau VV.</v>
          </cell>
        </row>
        <row r="217">
          <cell r="I217">
            <v>330120</v>
          </cell>
          <cell r="J217"/>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cell r="L218" t="str">
            <v>Ausserplanmässige Abschreibungen übrige Tiefbauten VV</v>
          </cell>
          <cell r="M218" t="str">
            <v>Ausserplanmässige Abschreibungen der Sachgruppe 1403 Übrige Tiefbauten VV.</v>
          </cell>
        </row>
        <row r="219">
          <cell r="I219">
            <v>330130</v>
          </cell>
          <cell r="J219"/>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cell r="L221" t="str">
            <v>Ausserplanmässige Abschreibungen Hochbauten VV</v>
          </cell>
          <cell r="M221" t="str">
            <v>Ausserplanmässige Abschreibungen der Sachgruppe 1404 Hochbauten VV.</v>
          </cell>
        </row>
        <row r="222">
          <cell r="I222">
            <v>330140</v>
          </cell>
          <cell r="J222"/>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cell r="L224" t="str">
            <v>Ausserplanmässige Abschreibungen Waldungen VV</v>
          </cell>
          <cell r="M224" t="str">
            <v>Ausserplanmässige Abschreibungen der Sachgruppe 1405 Waldungen VV.</v>
          </cell>
        </row>
        <row r="225">
          <cell r="I225">
            <v>330150</v>
          </cell>
          <cell r="J225"/>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cell r="L226" t="str">
            <v>Ausserplanmässige Abschreibungen Mobilien VV</v>
          </cell>
          <cell r="M226" t="str">
            <v>Ausserplanmässige Abschreibungen der Sachgruppe 1406 Mobilien VV.</v>
          </cell>
        </row>
        <row r="227">
          <cell r="I227">
            <v>330160</v>
          </cell>
          <cell r="J227"/>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cell r="L229" t="str">
            <v>Ausserplanmässige Abschreibungen übrige Sachanlagen VV</v>
          </cell>
          <cell r="M229" t="str">
            <v>Ausserplanmässige Abschreibungen der Sachgruppe 1409 Übrige Sachanlagen VV.</v>
          </cell>
        </row>
        <row r="230">
          <cell r="I230">
            <v>330190</v>
          </cell>
          <cell r="J230"/>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cell r="L232" t="str">
            <v>Abschreibungen Immaterielle Anlagen</v>
          </cell>
          <cell r="M232" t="str">
            <v>Abschreibungen und Wertberichtigungen der Sachgruppe 142 Immaterielle Anlagen VV.</v>
          </cell>
        </row>
        <row r="233">
          <cell r="I233">
            <v>3320</v>
          </cell>
          <cell r="J233">
            <v>3320</v>
          </cell>
          <cell r="K233"/>
          <cell r="L233" t="str">
            <v>Planmässige Abschreibungen immaterielle Anlagen</v>
          </cell>
          <cell r="M233" t="str">
            <v>Planmässige Abschreibungen der Sachgruppe 142 Immaterielle Anlagen VV.</v>
          </cell>
        </row>
        <row r="234">
          <cell r="I234">
            <v>33200</v>
          </cell>
          <cell r="J234" t="str">
            <v>3320.0</v>
          </cell>
          <cell r="K234"/>
          <cell r="L234" t="str">
            <v>Planmässige Abschreibungen Software</v>
          </cell>
          <cell r="M234" t="str">
            <v>Planmässige Abschreibungen auf Sachgruppe 1420 Software VV.</v>
          </cell>
        </row>
        <row r="235">
          <cell r="I235">
            <v>332000</v>
          </cell>
          <cell r="J235"/>
          <cell r="K235" t="str">
            <v>3320.00</v>
          </cell>
          <cell r="L235" t="str">
            <v>Planmässige Abschreibungen Software allgemeiner Haushalt</v>
          </cell>
          <cell r="M235" t="str">
            <v>Planmässige Abschreibungen auf Sachgruppe 1420 Software VV des allgemeinen Haushalts.</v>
          </cell>
        </row>
        <row r="236">
          <cell r="I236">
            <v>332001</v>
          </cell>
          <cell r="J236"/>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cell r="L237" t="str">
            <v>Planmässige Abschreibungen Lizenzen, Nutzungsrechte, Markenrechte</v>
          </cell>
          <cell r="M237" t="str">
            <v>Planmässige Abschreibungen auf Sachgruppe 1421 Lizenzen, Nutzungsrechte, Markenrechte VV.</v>
          </cell>
        </row>
        <row r="238">
          <cell r="I238">
            <v>332010</v>
          </cell>
          <cell r="J238"/>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cell r="L240" t="str">
            <v>Planmässige Abschreibungen übrige immaterielle Anlagen</v>
          </cell>
          <cell r="M240" t="str">
            <v>Planmässige Abschreibungen auf Sachgruppe 1429 Übrige immaterielle Anlagen VV.</v>
          </cell>
        </row>
        <row r="241">
          <cell r="I241">
            <v>332090</v>
          </cell>
          <cell r="J241"/>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cell r="L243" t="str">
            <v>Ausserplanmässige Abschreibungen immaterielle Anlagen</v>
          </cell>
          <cell r="M243" t="str">
            <v>Ausserplanmässige Abschreibungen (Impairment) der Sachgruppe 142 Immaterielle Anlagen VV.</v>
          </cell>
        </row>
        <row r="244">
          <cell r="I244">
            <v>33210</v>
          </cell>
          <cell r="J244" t="str">
            <v>3321.0</v>
          </cell>
          <cell r="K244"/>
          <cell r="L244" t="str">
            <v>Ausserplanmässige Abschreibungen Software</v>
          </cell>
          <cell r="M244" t="str">
            <v>Ausserplanmässige Abschreibungen auf Sachgruppe 1420 Software VV.</v>
          </cell>
        </row>
        <row r="245">
          <cell r="I245">
            <v>332100</v>
          </cell>
          <cell r="J245"/>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cell r="L247" t="str">
            <v>Ausserplanmässige Abschreibungen Lizenzen, Nutzungsrechte, Markenrechte</v>
          </cell>
          <cell r="M247" t="str">
            <v>Ausserplanmässige Abschreibungen auf Sachgruppe 1421 Lizenzen, Nutzungsrechte, Markenrechte VV.</v>
          </cell>
        </row>
        <row r="248">
          <cell r="I248">
            <v>332110</v>
          </cell>
          <cell r="J248"/>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cell r="L250" t="str">
            <v>Ausserplanmässige Abschreibungen übrige immaterielle Anlagen</v>
          </cell>
          <cell r="M250" t="str">
            <v>Ausserplanmässige Abschreibungen auf Sachgruppe 1429 Übrige immaterielle Anlagen VV.</v>
          </cell>
        </row>
        <row r="251">
          <cell r="I251">
            <v>332190</v>
          </cell>
          <cell r="J251"/>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cell r="L254" t="str">
            <v>Abtragung Bilanzfehlbetrag</v>
          </cell>
          <cell r="M254" t="str">
            <v>Budgetierung des abzutragenden Anteils am Bilanzfehlbetrag (negatives Eigenkapital).</v>
          </cell>
        </row>
        <row r="255">
          <cell r="I255">
            <v>339000</v>
          </cell>
          <cell r="J255"/>
          <cell r="K255" t="str">
            <v>3390.00</v>
          </cell>
          <cell r="L255" t="str">
            <v>Abtragung Bilanzfehlbetrag</v>
          </cell>
          <cell r="M255" t="str">
            <v>Budgetierung des abzutragenden Anteils am Bilanzfehlbetrag (negatives Eigenkapital).</v>
          </cell>
        </row>
        <row r="256">
          <cell r="I256">
            <v>34</v>
          </cell>
          <cell r="J256">
            <v>34</v>
          </cell>
          <cell r="K256"/>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cell r="L257" t="str">
            <v>Zinsaufwand</v>
          </cell>
          <cell r="M257" t="str">
            <v>Passiv- und Schuldzinsen aller Art für die Inanspruchnahme fremder Mittel.</v>
          </cell>
        </row>
        <row r="258">
          <cell r="I258">
            <v>3400</v>
          </cell>
          <cell r="J258">
            <v>3400</v>
          </cell>
          <cell r="K258"/>
          <cell r="L258" t="str">
            <v>Verzinsung laufende Verbindlichkeiten</v>
          </cell>
          <cell r="M258" t="str">
            <v>Passivzinsen der Sachgruppe 200 Laufende Verbindlichkeiten.</v>
          </cell>
        </row>
        <row r="259">
          <cell r="I259">
            <v>340000</v>
          </cell>
          <cell r="J259"/>
          <cell r="K259" t="str">
            <v>3400.00</v>
          </cell>
          <cell r="L259" t="str">
            <v>Verzinsung laufende Verbindlichkeiten</v>
          </cell>
          <cell r="M259" t="str">
            <v>Passivzinsen der Sachgruppe 200 Laufende Verbindlichkeiten.</v>
          </cell>
        </row>
        <row r="260">
          <cell r="I260">
            <v>3401</v>
          </cell>
          <cell r="J260">
            <v>3401</v>
          </cell>
          <cell r="K260"/>
          <cell r="L260" t="str">
            <v>Verzinsung kurzfristige Finanzverbindlichkeiten</v>
          </cell>
          <cell r="M260" t="str">
            <v>Passivzinsen der Sachgruppe 201 Kurzfristige Finanzverbindlichkeiten.</v>
          </cell>
        </row>
        <row r="261">
          <cell r="I261">
            <v>340100</v>
          </cell>
          <cell r="J261"/>
          <cell r="K261" t="str">
            <v>3401.00</v>
          </cell>
          <cell r="L261" t="str">
            <v>Verzinsung kurzfristige Finanzverbindlichkeiten</v>
          </cell>
          <cell r="M261" t="str">
            <v>Passivzinsen der Sachgruppe 201 Kurzfristige Finanzverbindlichkeiten.</v>
          </cell>
        </row>
        <row r="262">
          <cell r="I262">
            <v>3406</v>
          </cell>
          <cell r="J262">
            <v>3406</v>
          </cell>
          <cell r="K262"/>
          <cell r="L262" t="str">
            <v>Verzinsung langfristige Finanzverbindlichkeiten</v>
          </cell>
          <cell r="M262" t="str">
            <v>Passivzinsen der Sachgruppe 206 Langfristige Finanzverbindlichkeiten.</v>
          </cell>
        </row>
        <row r="263">
          <cell r="I263">
            <v>340600</v>
          </cell>
          <cell r="J263"/>
          <cell r="K263" t="str">
            <v>3406.00</v>
          </cell>
          <cell r="L263" t="str">
            <v>Verzinsung langfristige Finanzverbindlichkeiten</v>
          </cell>
          <cell r="M263" t="str">
            <v>Passivzinsen der Sachgruppe 206 Langfristige Finanzverbindlichkeiten.</v>
          </cell>
        </row>
        <row r="264">
          <cell r="I264">
            <v>3409</v>
          </cell>
          <cell r="J264">
            <v>3409</v>
          </cell>
          <cell r="K264"/>
          <cell r="L264" t="str">
            <v>Übrige Passivzinsen</v>
          </cell>
          <cell r="M264" t="str">
            <v>Nicht anders zugeordnete Passivzinsen.</v>
          </cell>
        </row>
        <row r="265">
          <cell r="I265">
            <v>340900</v>
          </cell>
          <cell r="J265"/>
          <cell r="K265" t="str">
            <v>3409.00</v>
          </cell>
          <cell r="L265" t="str">
            <v>Übrige Passivzinsen</v>
          </cell>
          <cell r="M265" t="str">
            <v>Nicht anders zugeordnete Passivzinsen.</v>
          </cell>
        </row>
        <row r="266">
          <cell r="I266">
            <v>341</v>
          </cell>
          <cell r="J266">
            <v>341</v>
          </cell>
          <cell r="K266"/>
          <cell r="L266" t="str">
            <v>Realisierte Kursverluste</v>
          </cell>
          <cell r="M266" t="str">
            <v xml:space="preserve"> </v>
          </cell>
        </row>
        <row r="267">
          <cell r="I267">
            <v>3410</v>
          </cell>
          <cell r="J267">
            <v>3410</v>
          </cell>
          <cell r="K267"/>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cell r="L285" t="str">
            <v>Kursverluste Fremdwährungen</v>
          </cell>
          <cell r="M285" t="str">
            <v>Kursverluste auf Fremdwährungen im Zahlungsverkehr und Fremdwährungskonten; nicht bei Veräusserung von Finanzanlagen in Fremdwährung.</v>
          </cell>
        </row>
        <row r="286">
          <cell r="I286">
            <v>341900</v>
          </cell>
          <cell r="J286"/>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cell r="L287" t="str">
            <v>Kapitalbeschaffungs- und Verwaltungskosten</v>
          </cell>
          <cell r="M287" t="str">
            <v xml:space="preserve"> </v>
          </cell>
        </row>
        <row r="288">
          <cell r="I288">
            <v>3420</v>
          </cell>
          <cell r="J288">
            <v>3420</v>
          </cell>
          <cell r="K288"/>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cell r="L290" t="str">
            <v>Liegenschaftenaufwand Finanzvermögen</v>
          </cell>
          <cell r="M290" t="str">
            <v>Baulicher Unterhalt, Betriebskosten für Strom, Kehricht, Heizung etc.</v>
          </cell>
        </row>
        <row r="291">
          <cell r="I291">
            <v>3430</v>
          </cell>
          <cell r="J291">
            <v>3430</v>
          </cell>
          <cell r="K291"/>
          <cell r="L291" t="str">
            <v>Baulicher Unterhalt Liegenschaften FV</v>
          </cell>
          <cell r="M291" t="str">
            <v>Nicht aktivierbarer baulicher Unterhalt der Liegenschaften des Finanzvermögens.</v>
          </cell>
        </row>
        <row r="292">
          <cell r="I292">
            <v>34300</v>
          </cell>
          <cell r="J292" t="str">
            <v>3430.0</v>
          </cell>
          <cell r="K292"/>
          <cell r="L292" t="str">
            <v>Baulicher Unterhalt Grundstücke FV</v>
          </cell>
          <cell r="M292" t="str">
            <v>Baulicher Unterhalt der Grundstücke des Finanzvermögens, die in Sachgruppe 1080 bilanziert sind.</v>
          </cell>
        </row>
        <row r="293">
          <cell r="I293">
            <v>343000</v>
          </cell>
          <cell r="J293"/>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cell r="L294" t="str">
            <v>Baulicher Unterhalt Gebäude FV</v>
          </cell>
          <cell r="M294" t="str">
            <v>Baulicher Unterhalt der Gebäude des Finanzvermögens, die in Sachgruppe 1084 bilanziert sind.</v>
          </cell>
        </row>
        <row r="295">
          <cell r="I295">
            <v>343040</v>
          </cell>
          <cell r="J295"/>
          <cell r="K295" t="str">
            <v>3430.40</v>
          </cell>
          <cell r="L295" t="str">
            <v>Baulicher Unterhalt Gebäude FV</v>
          </cell>
          <cell r="M295" t="str">
            <v>Baulicher Unterhalt der Gebäude des Finanzvermögens, die in Sachgruppe 1084 bilanziert sind.</v>
          </cell>
        </row>
        <row r="296">
          <cell r="I296">
            <v>3431</v>
          </cell>
          <cell r="J296">
            <v>3431</v>
          </cell>
          <cell r="K296"/>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cell r="L297" t="str">
            <v>Nicht baulicher Liegenschaftenunterhalt durch Dritte</v>
          </cell>
          <cell r="M297" t="str">
            <v>Hauswartung, Reinigung, Unterhalts-, Reparatur- und Wartungsarbeiten, Umgebungspflege usw. durch Dritte.</v>
          </cell>
        </row>
        <row r="298">
          <cell r="I298">
            <v>343100</v>
          </cell>
          <cell r="J298"/>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cell r="L299" t="str">
            <v>Betriebs- und Verbrauchsmaterial</v>
          </cell>
          <cell r="M299" t="str">
            <v>Reinigungs-, Desinfektions- und Betriebsmaterial, Treibstoffe.</v>
          </cell>
        </row>
        <row r="300">
          <cell r="I300">
            <v>343110</v>
          </cell>
          <cell r="J300"/>
          <cell r="K300" t="str">
            <v>3431.10</v>
          </cell>
          <cell r="L300" t="str">
            <v>Betriebs- und Verbrauchsmaterial</v>
          </cell>
          <cell r="M300" t="str">
            <v>Reinigungs-, Desinfektions- und Betriebsmaterial, Treibstoffe.</v>
          </cell>
        </row>
        <row r="301">
          <cell r="I301">
            <v>34312</v>
          </cell>
          <cell r="J301" t="str">
            <v>3431.2</v>
          </cell>
          <cell r="K301"/>
          <cell r="L301" t="str">
            <v>Anschaffungen Mobilien</v>
          </cell>
          <cell r="M301" t="str">
            <v>Anschaffung von Mobiliar, Apparaten, Fahrzeugen, Maschinen, Gerätschaften, Werkzeugen.</v>
          </cell>
        </row>
        <row r="302">
          <cell r="I302">
            <v>343120</v>
          </cell>
          <cell r="J302"/>
          <cell r="K302" t="str">
            <v>3431.20</v>
          </cell>
          <cell r="L302" t="str">
            <v>Anschaffungen Mobilien</v>
          </cell>
          <cell r="M302" t="str">
            <v>Anschaffung von Mobiliar, Apparaten, Fahrzeugen, Maschinen, Gerätschaften, Werkzeugen.</v>
          </cell>
        </row>
        <row r="303">
          <cell r="I303">
            <v>34313</v>
          </cell>
          <cell r="J303" t="str">
            <v>3431.3</v>
          </cell>
          <cell r="K303"/>
          <cell r="L303" t="str">
            <v>Unterhalt Mobilien</v>
          </cell>
          <cell r="M303" t="str">
            <v>Unterhalt von Mobiliar, Apparaten, Fahrzeugen aller Art, Maschinen, Gerätschaften, Werkzeugen.</v>
          </cell>
        </row>
        <row r="304">
          <cell r="I304">
            <v>343130</v>
          </cell>
          <cell r="J304"/>
          <cell r="K304" t="str">
            <v>3431.30</v>
          </cell>
          <cell r="L304" t="str">
            <v>Unterhalt Mobilien</v>
          </cell>
          <cell r="M304" t="str">
            <v>Unterhalt von Mobiliar, Apparaten, Fahrzeugen aller Art, Maschinen, Gerätschaften, Werkzeugen.</v>
          </cell>
        </row>
        <row r="305">
          <cell r="I305">
            <v>34314</v>
          </cell>
          <cell r="J305" t="str">
            <v>3431.4</v>
          </cell>
          <cell r="K305"/>
          <cell r="L305" t="str">
            <v>Mieten und Benützungskosten</v>
          </cell>
          <cell r="M305" t="str">
            <v>Mieten und Benützungskosten für Fahrzeuge, Geräte, Mobilien.</v>
          </cell>
        </row>
        <row r="306">
          <cell r="I306">
            <v>343140</v>
          </cell>
          <cell r="J306"/>
          <cell r="K306" t="str">
            <v>3431.40</v>
          </cell>
          <cell r="L306" t="str">
            <v>Mieten und Benützungskosten</v>
          </cell>
          <cell r="M306" t="str">
            <v>Mieten und Benützungskosten für Fahrzeuge, Geräte, Mobilien.</v>
          </cell>
        </row>
        <row r="307">
          <cell r="I307">
            <v>34315</v>
          </cell>
          <cell r="J307" t="str">
            <v>3431.5</v>
          </cell>
          <cell r="K307"/>
          <cell r="L307" t="str">
            <v>Spesenentschädigungen</v>
          </cell>
          <cell r="M307" t="str">
            <v>Spesenentschädigungen, Ersatz von Auslagen.</v>
          </cell>
        </row>
        <row r="308">
          <cell r="I308">
            <v>343150</v>
          </cell>
          <cell r="J308"/>
          <cell r="K308" t="str">
            <v>3431.50</v>
          </cell>
          <cell r="L308" t="str">
            <v>Spesenentschädigungen</v>
          </cell>
          <cell r="M308" t="str">
            <v>Spesenentschädigungen, Ersatz von Auslagen.</v>
          </cell>
        </row>
        <row r="309">
          <cell r="I309">
            <v>34319</v>
          </cell>
          <cell r="J309" t="str">
            <v>3431.9</v>
          </cell>
          <cell r="K309"/>
          <cell r="L309" t="str">
            <v>Übriger nicht baulicher Liegenschaftenunterhalt</v>
          </cell>
          <cell r="M309">
            <v>0</v>
          </cell>
        </row>
        <row r="310">
          <cell r="I310">
            <v>343190</v>
          </cell>
          <cell r="J310"/>
          <cell r="K310" t="str">
            <v>3431.90</v>
          </cell>
          <cell r="L310" t="str">
            <v>Übriger nicht baulicher Liegenschaftenunterhalt</v>
          </cell>
          <cell r="M310">
            <v>0</v>
          </cell>
        </row>
        <row r="311">
          <cell r="I311">
            <v>3439</v>
          </cell>
          <cell r="J311">
            <v>3439</v>
          </cell>
          <cell r="K311"/>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cell r="L312" t="str">
            <v>Büromaterial, Drucksachen, Publikationen, Fachliteratur</v>
          </cell>
          <cell r="M312" t="str">
            <v>Büromaterial, Drucksachen, Inserate (ohne Personalwerbung), Fachliteratur, Zeitschriften.</v>
          </cell>
        </row>
        <row r="313">
          <cell r="I313">
            <v>343900</v>
          </cell>
          <cell r="J313"/>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cell r="L314" t="str">
            <v>Wasser, Energie, Heizmaterial</v>
          </cell>
          <cell r="M314" t="str">
            <v>Versorgung; Heizmaterial, Energie, Strom, Gas, Wasser.</v>
          </cell>
        </row>
        <row r="315">
          <cell r="I315">
            <v>343910</v>
          </cell>
          <cell r="J315"/>
          <cell r="K315" t="str">
            <v>3439.10</v>
          </cell>
          <cell r="L315" t="str">
            <v>Wasser, Energie, Heizmaterial</v>
          </cell>
          <cell r="M315" t="str">
            <v>Versorgung; Heizmaterial, Energie, Strom, Gas, Wasser.</v>
          </cell>
        </row>
        <row r="316">
          <cell r="I316">
            <v>34392</v>
          </cell>
          <cell r="J316" t="str">
            <v>3439.2</v>
          </cell>
          <cell r="K316"/>
          <cell r="L316" t="str">
            <v>Abwasser- und Kehrichtgebühren</v>
          </cell>
          <cell r="M316" t="str">
            <v>Entsorgung; Abwasser- und Kehrichtgebühren.</v>
          </cell>
        </row>
        <row r="317">
          <cell r="I317">
            <v>343920</v>
          </cell>
          <cell r="J317"/>
          <cell r="K317" t="str">
            <v>3439.20</v>
          </cell>
          <cell r="L317" t="str">
            <v>Abwasser- und Kehrichtgebühren</v>
          </cell>
          <cell r="M317" t="str">
            <v>Entsorgung; Abwasser- und Kehrichtgebühren.</v>
          </cell>
        </row>
        <row r="318">
          <cell r="I318">
            <v>34393</v>
          </cell>
          <cell r="J318" t="str">
            <v>3439.3</v>
          </cell>
          <cell r="K318"/>
          <cell r="L318" t="str">
            <v>Steuern und Abgaben</v>
          </cell>
          <cell r="M318" t="str">
            <v>Amtliche Gebühren, Verkehrsabgaben.</v>
          </cell>
        </row>
        <row r="319">
          <cell r="I319">
            <v>343930</v>
          </cell>
          <cell r="J319"/>
          <cell r="K319" t="str">
            <v>3439.30</v>
          </cell>
          <cell r="L319" t="str">
            <v>Steuern und Abgaben</v>
          </cell>
          <cell r="M319" t="str">
            <v>Amtliche Gebühren, Verkehrsabgaben.</v>
          </cell>
        </row>
        <row r="320">
          <cell r="I320">
            <v>34394</v>
          </cell>
          <cell r="J320" t="str">
            <v>3439.4</v>
          </cell>
          <cell r="K320"/>
          <cell r="L320" t="str">
            <v>Sachversicherungsprämien</v>
          </cell>
          <cell r="M320" t="str">
            <v>Feuer-, Diebstahl-, Wasser- und Elementarschadenversicherungen, Gebäudeversicherungsprämien, Gebäudehaftpflichtversicherungsprämien.</v>
          </cell>
        </row>
        <row r="321">
          <cell r="I321">
            <v>343940</v>
          </cell>
          <cell r="J321"/>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cell r="L322" t="str">
            <v>Dienstleistungen Dritter</v>
          </cell>
          <cell r="M322" t="str">
            <v>Kosten für die Liegenschaftsverwaltung durch Dritte, Telefon und Kommunikation, Kabelnetzgebühren.</v>
          </cell>
        </row>
        <row r="323">
          <cell r="I323">
            <v>343950</v>
          </cell>
          <cell r="J323"/>
          <cell r="K323" t="str">
            <v>3439.50</v>
          </cell>
          <cell r="L323" t="str">
            <v>Dienstleistungen Dritter</v>
          </cell>
          <cell r="M323" t="str">
            <v>Kosten für die Liegenschaftsverwaltung durch Dritte, Telefon und Kommunikation, Kabelnetzgebühren.</v>
          </cell>
        </row>
        <row r="324">
          <cell r="I324">
            <v>34396</v>
          </cell>
          <cell r="J324" t="str">
            <v>3439.6</v>
          </cell>
          <cell r="K324"/>
          <cell r="L324" t="str">
            <v>Planungen und Projektierungen Dritter</v>
          </cell>
          <cell r="M324">
            <v>0</v>
          </cell>
        </row>
        <row r="325">
          <cell r="I325">
            <v>343960</v>
          </cell>
          <cell r="J325"/>
          <cell r="K325" t="str">
            <v>3439.60</v>
          </cell>
          <cell r="L325" t="str">
            <v>Planungen und Projektierungen Dritter</v>
          </cell>
          <cell r="M325">
            <v>0</v>
          </cell>
        </row>
        <row r="326">
          <cell r="I326">
            <v>34397</v>
          </cell>
          <cell r="J326" t="str">
            <v>3439.7</v>
          </cell>
          <cell r="K326"/>
          <cell r="L326" t="str">
            <v>Honorare externe Berater, Gutachter, Fachexperten etc.</v>
          </cell>
          <cell r="M326">
            <v>0</v>
          </cell>
        </row>
        <row r="327">
          <cell r="I327">
            <v>343970</v>
          </cell>
          <cell r="J327"/>
          <cell r="K327" t="str">
            <v>3439.70</v>
          </cell>
          <cell r="L327" t="str">
            <v>Honorare externe Berater, Gutachter, Fachexperten etc.</v>
          </cell>
          <cell r="M327">
            <v>0</v>
          </cell>
        </row>
        <row r="328">
          <cell r="I328">
            <v>34399</v>
          </cell>
          <cell r="J328" t="str">
            <v>3439.9</v>
          </cell>
          <cell r="K328"/>
          <cell r="L328" t="str">
            <v>Übriger Liegenschaftsaufwand FV</v>
          </cell>
          <cell r="M328" t="str">
            <v>Forderungsverluste, Schadenersatzleistungen.</v>
          </cell>
        </row>
        <row r="329">
          <cell r="I329">
            <v>343990</v>
          </cell>
          <cell r="J329"/>
          <cell r="K329" t="str">
            <v>3439.90</v>
          </cell>
          <cell r="L329" t="str">
            <v>Übriger Liegenschaftsaufwand FV</v>
          </cell>
          <cell r="M329" t="str">
            <v>Forderungsverluste, Schadenersatzleistungen.</v>
          </cell>
        </row>
        <row r="330">
          <cell r="I330">
            <v>344</v>
          </cell>
          <cell r="J330">
            <v>344</v>
          </cell>
          <cell r="K330"/>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cell r="L331" t="str">
            <v>Wertberichtigungen Finanzanlagen FV</v>
          </cell>
          <cell r="M331" t="str">
            <v>Negative Wertberichtigungen (Abwertung) von Finanzanlagen durch Bewertung nach den Bewertungsvorschriften.</v>
          </cell>
        </row>
        <row r="332">
          <cell r="I332">
            <v>34400</v>
          </cell>
          <cell r="J332" t="str">
            <v>3440.0</v>
          </cell>
          <cell r="K332"/>
          <cell r="L332" t="str">
            <v>Wertberichtigungen Wertschriften FV</v>
          </cell>
          <cell r="M332" t="str">
            <v>Negative Wertberichtigungen (Abwertung) von Wertschriften des FV durch Bewertung nach den Bewertungsvorschriften.</v>
          </cell>
        </row>
        <row r="333">
          <cell r="I333">
            <v>344000</v>
          </cell>
          <cell r="J333"/>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cell r="L334" t="str">
            <v>Wertberichtigungen Darlehen FV</v>
          </cell>
          <cell r="M334" t="str">
            <v>Negative Wertberichtigungen (Abwertung) von Darlehen des FV durch Bewertung nach den Bewertungsvorschriften.</v>
          </cell>
        </row>
        <row r="335">
          <cell r="I335">
            <v>344010</v>
          </cell>
          <cell r="J335"/>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cell r="L336" t="str">
            <v>Wertberichtigungen Beteiligungen FV</v>
          </cell>
          <cell r="M336" t="str">
            <v>Negative Wertberichtigungen (Abwertung) von Beteiligungen des FV durch Bewertung nach den Bewertungsvorschriften.</v>
          </cell>
        </row>
        <row r="337">
          <cell r="I337">
            <v>344020</v>
          </cell>
          <cell r="J337"/>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cell r="L338" t="str">
            <v>Wertberichtigung Sachanlagen FV</v>
          </cell>
          <cell r="M338" t="str">
            <v>Negative Wertberichtigung (Abwertung) von Sachanlagen des FV (Sachgruppe 108) durch Bewertung nach den Bewertungsvorschriften.</v>
          </cell>
        </row>
        <row r="339">
          <cell r="I339">
            <v>34410</v>
          </cell>
          <cell r="J339" t="str">
            <v>3441.0</v>
          </cell>
          <cell r="K339"/>
          <cell r="L339" t="str">
            <v>Wertberichtigung Grundstücke FV</v>
          </cell>
          <cell r="M339" t="str">
            <v>Negative Wertberichtigung (Abwertung) von Grundstücken des FV (Sachgruppe 1080) durch Bewertung nach den Bewertungsvorschriften.</v>
          </cell>
        </row>
        <row r="340">
          <cell r="I340">
            <v>344100</v>
          </cell>
          <cell r="J340"/>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cell r="L341" t="str">
            <v>Wertberichtigung Gebäude FV</v>
          </cell>
          <cell r="M341" t="str">
            <v>Negative Wertberichtigung (Abwertung) von Gebäuden des FV (Sachgruppe 1084) durch Bewertung nach den Bewertungsvorschriften.</v>
          </cell>
        </row>
        <row r="342">
          <cell r="I342">
            <v>344140</v>
          </cell>
          <cell r="J342"/>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cell r="L343" t="str">
            <v>Wertberichtigung Mobilien FV</v>
          </cell>
          <cell r="M343" t="str">
            <v>Negative Wertberichtigung (Abwertung) von Mobilien des FV (Sachgruppe 1086) durch Bewertung nach den Bewertungsvorschriften.</v>
          </cell>
        </row>
        <row r="344">
          <cell r="I344">
            <v>344160</v>
          </cell>
          <cell r="J344"/>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cell r="L345" t="str">
            <v>Wertberichtigung übrige Sachanlagen FV</v>
          </cell>
          <cell r="M345" t="str">
            <v>Negative Wertberichtigung (Abwertung) von übrigen Sachanlagen des FV (Sachgruppe 1089) durch Bewertung nach den Bewertungsvorschriften.</v>
          </cell>
        </row>
        <row r="346">
          <cell r="I346">
            <v>344190</v>
          </cell>
          <cell r="J346"/>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cell r="L347" t="str">
            <v>Verschiedener Finanzaufwand</v>
          </cell>
          <cell r="M347" t="str">
            <v xml:space="preserve"> </v>
          </cell>
        </row>
        <row r="348">
          <cell r="I348">
            <v>3499</v>
          </cell>
          <cell r="J348">
            <v>3499</v>
          </cell>
          <cell r="K348"/>
          <cell r="L348" t="str">
            <v>Übriger Finanzaufwand</v>
          </cell>
          <cell r="M348" t="str">
            <v>Skontoabzug, wenn Brutto fakturiert wird; Zinsvergütungen auf Steuerrückvergütungen; Kassadifferenzen, Bargeldverlust durch Diebstahl.</v>
          </cell>
        </row>
        <row r="349">
          <cell r="I349">
            <v>349900</v>
          </cell>
          <cell r="J349"/>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cell r="L351" t="str">
            <v>Einlagen in Fonds und Spezialfinanzierungen im Fremdkapital</v>
          </cell>
          <cell r="M351" t="str">
            <v xml:space="preserve"> </v>
          </cell>
        </row>
        <row r="352">
          <cell r="I352">
            <v>3500</v>
          </cell>
          <cell r="J352">
            <v>3500</v>
          </cell>
          <cell r="K352"/>
          <cell r="L352" t="str">
            <v>Einlagen in Spezialfinanzierungen FK</v>
          </cell>
          <cell r="M352" t="str">
            <v>Einlagen in die Sachgruppe 2090 Verbindlichkeiten gegenüber Spezialfinanzierungen im FK.</v>
          </cell>
        </row>
        <row r="353">
          <cell r="I353">
            <v>350000</v>
          </cell>
          <cell r="J353"/>
          <cell r="K353" t="str">
            <v>3500.00</v>
          </cell>
          <cell r="L353" t="str">
            <v>Einlagen in Spezialfinanzierungen FK</v>
          </cell>
          <cell r="M353" t="str">
            <v>Einlagen in die Sachgruppe 2090 Verbindlichkeiten gegenüber Spezialfinanzierungen im FK.</v>
          </cell>
        </row>
        <row r="354">
          <cell r="I354">
            <v>3501</v>
          </cell>
          <cell r="J354">
            <v>3501</v>
          </cell>
          <cell r="K354"/>
          <cell r="L354" t="str">
            <v>Einlagen in Fonds des FK</v>
          </cell>
          <cell r="M354" t="str">
            <v>Einlagen in die Sachgruppe 2091 Verbindlichkeiten gegenüber Fonds im FK.</v>
          </cell>
        </row>
        <row r="355">
          <cell r="I355">
            <v>350100</v>
          </cell>
          <cell r="J355"/>
          <cell r="K355" t="str">
            <v>3501.00</v>
          </cell>
          <cell r="L355" t="str">
            <v>Einlagen in Fonds des FK</v>
          </cell>
          <cell r="M355" t="str">
            <v>Einlagen in die Sachgruppe 2091 Verbindlichkeiten gegenüber Fonds im FK.</v>
          </cell>
        </row>
        <row r="356">
          <cell r="I356">
            <v>351</v>
          </cell>
          <cell r="J356">
            <v>351</v>
          </cell>
          <cell r="K356"/>
          <cell r="L356" t="str">
            <v>Einlagen in Fonds und Spezialfinanzierungen im Eigenkapital</v>
          </cell>
          <cell r="M356" t="str">
            <v xml:space="preserve"> </v>
          </cell>
        </row>
        <row r="357">
          <cell r="I357">
            <v>3510</v>
          </cell>
          <cell r="J357">
            <v>3510</v>
          </cell>
          <cell r="K357"/>
          <cell r="L357" t="str">
            <v>Einlagen in Spezialfinanzierungen EK</v>
          </cell>
          <cell r="M357" t="str">
            <v>Einlagen in die Sachgruppe 2900 Spezialfinanzierungen im EK.</v>
          </cell>
        </row>
        <row r="358">
          <cell r="I358">
            <v>351000</v>
          </cell>
          <cell r="J358"/>
          <cell r="K358" t="str">
            <v>3510.00</v>
          </cell>
          <cell r="L358" t="str">
            <v>Einlagen in Spezialfinanzierungen EK</v>
          </cell>
          <cell r="M358" t="str">
            <v>Einlagen in die Sachgruppe 2900 Spezialfinanzierungen im EK.</v>
          </cell>
        </row>
        <row r="359">
          <cell r="I359">
            <v>3511</v>
          </cell>
          <cell r="J359">
            <v>3511</v>
          </cell>
          <cell r="K359"/>
          <cell r="L359" t="str">
            <v>Einlagen in Fonds des EK</v>
          </cell>
          <cell r="M359" t="str">
            <v>Einlagen in die Sachgruppe 2910 Fonds im EK.</v>
          </cell>
        </row>
        <row r="360">
          <cell r="I360">
            <v>351100</v>
          </cell>
          <cell r="J360"/>
          <cell r="K360" t="str">
            <v>3511.00</v>
          </cell>
          <cell r="L360" t="str">
            <v>Einlagen in Fonds des EK</v>
          </cell>
          <cell r="M360" t="str">
            <v>Einlagen in die Sachgruppe 2910 Fonds im EK.</v>
          </cell>
        </row>
        <row r="361">
          <cell r="I361">
            <v>36</v>
          </cell>
          <cell r="J361">
            <v>36</v>
          </cell>
          <cell r="K361"/>
          <cell r="L361" t="str">
            <v>Transferaufwand</v>
          </cell>
          <cell r="M361" t="str">
            <v xml:space="preserve"> </v>
          </cell>
        </row>
        <row r="362">
          <cell r="I362">
            <v>360</v>
          </cell>
          <cell r="J362">
            <v>360</v>
          </cell>
          <cell r="K362"/>
          <cell r="L362" t="str">
            <v>Ertragsanteile an Dritte</v>
          </cell>
          <cell r="M362" t="str">
            <v>Gesetzliche Anteile anderer Gemeinwesen am Ertrag bestimmter Abgaben.</v>
          </cell>
        </row>
        <row r="363">
          <cell r="I363">
            <v>3600</v>
          </cell>
          <cell r="J363">
            <v>3600</v>
          </cell>
          <cell r="K363"/>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cell r="L374" t="str">
            <v>Entschädigungen an Bund</v>
          </cell>
          <cell r="M374" t="str">
            <v>Entschädigungen an den Bund für Aufgaben im Zuständigkeitsbereich der Gemeinde.</v>
          </cell>
        </row>
        <row r="375">
          <cell r="I375">
            <v>361000</v>
          </cell>
          <cell r="J375"/>
          <cell r="K375" t="str">
            <v>3610.00</v>
          </cell>
          <cell r="L375" t="str">
            <v>Entschädigungen an Bund</v>
          </cell>
          <cell r="M375" t="str">
            <v>Entschädigungen an den Bund für Aufgaben im Zuständigkeitsbereich der Gemeinde.</v>
          </cell>
        </row>
        <row r="376">
          <cell r="I376">
            <v>3611</v>
          </cell>
          <cell r="J376">
            <v>3611</v>
          </cell>
          <cell r="K376"/>
          <cell r="L376" t="str">
            <v>Entschädigungen an Kantone und Konkordate</v>
          </cell>
          <cell r="M376" t="str">
            <v>Entschädigungen an den Kanton für Aufgaben im Zuständigkeitsbereich der Gemeinde.</v>
          </cell>
        </row>
        <row r="377">
          <cell r="I377">
            <v>361100</v>
          </cell>
          <cell r="J377"/>
          <cell r="K377" t="str">
            <v>3611.00</v>
          </cell>
          <cell r="L377" t="str">
            <v>Entschädigungen an Kanton und Konkordate</v>
          </cell>
          <cell r="M377" t="str">
            <v>Entschädigungen an den Kanton für Aufgaben im Zuständigkeitsbereich der Gemeinde.</v>
          </cell>
        </row>
        <row r="378">
          <cell r="I378">
            <v>3612</v>
          </cell>
          <cell r="J378">
            <v>3612</v>
          </cell>
          <cell r="K378"/>
          <cell r="L378" t="str">
            <v>Entschädigungen an Gemeinden und Gemeindezweckverbände</v>
          </cell>
          <cell r="M378" t="str">
            <v>Entschädigungen an andere Gemeinden und Zweckverbände, für Aufgaben im Zuständigkeitsbereich des eigenen Gemeinwesens.</v>
          </cell>
        </row>
        <row r="379">
          <cell r="I379">
            <v>361200</v>
          </cell>
          <cell r="J379"/>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cell r="L380" t="str">
            <v>Entschädigungen an öffentliche Sozialversicherungen</v>
          </cell>
          <cell r="M380" t="str">
            <v>Entschädigungen an öffentliche Sozialversicherungen für Aufgaben im Zuständigkeitsbereich der öffentlichen Gemeinwesen.</v>
          </cell>
        </row>
        <row r="381">
          <cell r="I381">
            <v>361300</v>
          </cell>
          <cell r="J381"/>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cell r="L382" t="str">
            <v>Entschädigungen an öffentliche Unternehmungen</v>
          </cell>
          <cell r="M382" t="str">
            <v>Entschädigungen an öffentliche Unternehmungen für Aufgaben im Zuständigkeitsbereich des eigenen Gemeinwesens.</v>
          </cell>
        </row>
        <row r="383">
          <cell r="I383">
            <v>361400</v>
          </cell>
          <cell r="J383"/>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cell r="L384" t="str">
            <v>Finanz- und Lastenausgleich</v>
          </cell>
          <cell r="M384" t="str">
            <v xml:space="preserve"> </v>
          </cell>
        </row>
        <row r="385">
          <cell r="I385">
            <v>3621</v>
          </cell>
          <cell r="J385">
            <v>3621</v>
          </cell>
          <cell r="K385"/>
          <cell r="L385" t="str">
            <v>Finanz- und Lastenausgleich an Kanton</v>
          </cell>
          <cell r="M385" t="str">
            <v>Finanz- und Lastenausgleichsbeiträge der Gemeinden an den Kanton.</v>
          </cell>
        </row>
        <row r="386">
          <cell r="I386">
            <v>36215</v>
          </cell>
          <cell r="J386" t="str">
            <v>3621.5</v>
          </cell>
          <cell r="K386"/>
          <cell r="L386" t="str">
            <v>Finanzausgleichsbeiträge an Kanton</v>
          </cell>
          <cell r="M386" t="str">
            <v>Innerkantonaler Finanzausgleich von Gemeinde an Kanton; Steuerkraftausgleichsbeiträge.</v>
          </cell>
        </row>
        <row r="387">
          <cell r="I387">
            <v>362150</v>
          </cell>
          <cell r="J387"/>
          <cell r="K387" t="str">
            <v>3621.50</v>
          </cell>
          <cell r="L387" t="str">
            <v>Finanzausgleichsbeiträge an Kanton</v>
          </cell>
          <cell r="M387" t="str">
            <v>Innerkantonaler Finanzausgleich von Gemeinde an Kanton; Steuerkraftausgleichsbeiträge.</v>
          </cell>
        </row>
        <row r="388">
          <cell r="I388">
            <v>36216</v>
          </cell>
          <cell r="J388" t="str">
            <v>3621.6</v>
          </cell>
          <cell r="K388"/>
          <cell r="L388" t="str">
            <v>Lastenausgleichsbeiträge an Kanton</v>
          </cell>
          <cell r="M388" t="str">
            <v>Innerkantonaler Lastenausgleich von Gemeinde an Kanton.</v>
          </cell>
        </row>
        <row r="389">
          <cell r="I389">
            <v>362160</v>
          </cell>
          <cell r="J389"/>
          <cell r="K389" t="str">
            <v>3621.60</v>
          </cell>
          <cell r="L389" t="str">
            <v>Lastenausgleichsbeiträge an Kanton</v>
          </cell>
          <cell r="M389" t="str">
            <v>Innerkantonaler Lastenausgleich von Gemeinde an Kanton.</v>
          </cell>
        </row>
        <row r="390">
          <cell r="I390">
            <v>3622</v>
          </cell>
          <cell r="J390">
            <v>3622</v>
          </cell>
          <cell r="K390"/>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cell r="L391" t="str">
            <v>Finanzausgleichsbeiträge an Gemeinden und Zweckverbände</v>
          </cell>
          <cell r="M391" t="str">
            <v>Innerkantonaler Finanzausgleich (Beiträge von Gemeinden an andere Gemeinden und Zweckverbände; horizontaler FAG).</v>
          </cell>
        </row>
        <row r="392">
          <cell r="I392">
            <v>362270</v>
          </cell>
          <cell r="J392"/>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cell r="L393" t="str">
            <v>Lastenausgleichsbeiträge an Gemeinden und Zweckverbände</v>
          </cell>
          <cell r="M393" t="str">
            <v>Innerkantonaler Lastenausgleich (Beiträge von Gemeinden an andere Gemeinden und Zweckverbände; horizontaler LAG).</v>
          </cell>
        </row>
        <row r="394">
          <cell r="I394">
            <v>362280</v>
          </cell>
          <cell r="J394"/>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cell r="L395" t="str">
            <v>Lastenausgleich an öffentliche Unternehmungen</v>
          </cell>
          <cell r="M395" t="str">
            <v>In Gemeinderechnung, sofern an öffentliche Unternehmungen Lastenausgleich geleistet wird.</v>
          </cell>
        </row>
        <row r="396">
          <cell r="I396">
            <v>362400</v>
          </cell>
          <cell r="J396"/>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cell r="L397" t="str">
            <v>Beiträge an Gemeinwesen und Dritte</v>
          </cell>
          <cell r="M397" t="str">
            <v xml:space="preserve"> </v>
          </cell>
        </row>
        <row r="398">
          <cell r="I398">
            <v>3630</v>
          </cell>
          <cell r="J398">
            <v>3630</v>
          </cell>
          <cell r="K398"/>
          <cell r="L398" t="str">
            <v>Beiträge an den Bund</v>
          </cell>
          <cell r="M398" t="str">
            <v>Laufende Betriebsbeiträge an den Bund.</v>
          </cell>
        </row>
        <row r="399">
          <cell r="I399">
            <v>363000</v>
          </cell>
          <cell r="J399"/>
          <cell r="K399" t="str">
            <v>3630.00</v>
          </cell>
          <cell r="L399" t="str">
            <v>Beiträge an den Bund</v>
          </cell>
          <cell r="M399" t="str">
            <v>Laufende Betriebsbeiträge an den Bund.</v>
          </cell>
        </row>
        <row r="400">
          <cell r="I400">
            <v>3631</v>
          </cell>
          <cell r="J400">
            <v>3631</v>
          </cell>
          <cell r="K400"/>
          <cell r="L400" t="str">
            <v>Beiträge an Kantone und Konkordate</v>
          </cell>
          <cell r="M400" t="str">
            <v>Laufende Betriebsbeiträge an Kantone und Konkordate.</v>
          </cell>
        </row>
        <row r="401">
          <cell r="I401">
            <v>363100</v>
          </cell>
          <cell r="J401"/>
          <cell r="K401" t="str">
            <v>3631.00</v>
          </cell>
          <cell r="L401" t="str">
            <v>Beiträge an Kanton und Konkordate</v>
          </cell>
          <cell r="M401" t="str">
            <v>Laufende Betriebsbeiträge an Kanton und Konkordate.</v>
          </cell>
        </row>
        <row r="402">
          <cell r="I402">
            <v>3632</v>
          </cell>
          <cell r="J402">
            <v>3632</v>
          </cell>
          <cell r="K402"/>
          <cell r="L402" t="str">
            <v>Beiträge an Gemeinden und Gemeindezweckverbände</v>
          </cell>
          <cell r="M402" t="str">
            <v>Laufende Betriebsbeiträge an Gemeinden und Zweckverbände.</v>
          </cell>
        </row>
        <row r="403">
          <cell r="I403">
            <v>363200</v>
          </cell>
          <cell r="J403"/>
          <cell r="K403" t="str">
            <v>3632.00</v>
          </cell>
          <cell r="L403" t="str">
            <v>Beiträge an Gemeinden und Zweckverbände</v>
          </cell>
          <cell r="M403" t="str">
            <v>Laufende Betriebsbeiträge an Gemeinden und Zweckverbände.</v>
          </cell>
        </row>
        <row r="404">
          <cell r="I404">
            <v>3633</v>
          </cell>
          <cell r="J404">
            <v>3633</v>
          </cell>
          <cell r="K404"/>
          <cell r="L404" t="str">
            <v>Beiträge an öffentliche Sozialversicherungen</v>
          </cell>
          <cell r="M404" t="str">
            <v>Laufende Betriebsbeiträge an öffentliche Sozialversicherungen.</v>
          </cell>
        </row>
        <row r="405">
          <cell r="I405">
            <v>363300</v>
          </cell>
          <cell r="J405"/>
          <cell r="K405" t="str">
            <v>3633.00</v>
          </cell>
          <cell r="L405" t="str">
            <v>Beiträge an öffentliche Sozialversicherungen</v>
          </cell>
          <cell r="M405" t="str">
            <v>Laufende Betriebsbeiträge an öffentliche Sozialversicherungen.</v>
          </cell>
        </row>
        <row r="406">
          <cell r="I406">
            <v>3634</v>
          </cell>
          <cell r="J406">
            <v>3634</v>
          </cell>
          <cell r="K406"/>
          <cell r="L406" t="str">
            <v>Beiträge an öffentliche Unternehmungen</v>
          </cell>
          <cell r="M406" t="str">
            <v>Laufende Betriebsbeiträge an öffentliche Unternehmungen.</v>
          </cell>
        </row>
        <row r="407">
          <cell r="I407">
            <v>363400</v>
          </cell>
          <cell r="J407"/>
          <cell r="K407" t="str">
            <v>3634.00</v>
          </cell>
          <cell r="L407" t="str">
            <v>Beiträge an öffentliche Unternehmungen</v>
          </cell>
          <cell r="M407" t="str">
            <v>Laufende Betriebsbeiträge an öffentliche Unternehmungen.</v>
          </cell>
        </row>
        <row r="408">
          <cell r="I408">
            <v>3635</v>
          </cell>
          <cell r="J408">
            <v>3635</v>
          </cell>
          <cell r="K408"/>
          <cell r="L408" t="str">
            <v>Beiträge an private Unternehmungen</v>
          </cell>
          <cell r="M408" t="str">
            <v>Laufende Betriebsbeiträge an private Unternehmungen.</v>
          </cell>
        </row>
        <row r="409">
          <cell r="I409">
            <v>363500</v>
          </cell>
          <cell r="J409"/>
          <cell r="K409" t="str">
            <v>3635.00</v>
          </cell>
          <cell r="L409" t="str">
            <v>Beiträge an private Unternehmungen</v>
          </cell>
          <cell r="M409" t="str">
            <v>Laufende Betriebsbeiträge an private Unternehmungen.</v>
          </cell>
        </row>
        <row r="410">
          <cell r="I410">
            <v>3636</v>
          </cell>
          <cell r="J410">
            <v>3636</v>
          </cell>
          <cell r="K410"/>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cell r="L414" t="str">
            <v>Beiträge an das Ausland</v>
          </cell>
          <cell r="M414" t="str">
            <v>Laufende Betriebsbeiträge an Empfänger im Ausland oder für die Verwendung im Ausland wie z.B. Beiträge an schweizerische Hilfswerke im Ausland.</v>
          </cell>
        </row>
        <row r="415">
          <cell r="I415">
            <v>363800</v>
          </cell>
          <cell r="J415"/>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cell r="L416" t="str">
            <v>Wertberichtigungen Darlehen VV</v>
          </cell>
          <cell r="M416" t="str">
            <v>Wertberichtigungen bei Darlehen im Verwaltungsvermögen infolge einer dauerhaften Wertminderung.</v>
          </cell>
        </row>
        <row r="417">
          <cell r="I417">
            <v>3640</v>
          </cell>
          <cell r="J417">
            <v>3640</v>
          </cell>
          <cell r="K417"/>
          <cell r="L417" t="str">
            <v>Wertberichtigungen Darlehen VV</v>
          </cell>
          <cell r="M417" t="str">
            <v>Wertberichtigungen der Sachgruppe 144 Darlehen VV.</v>
          </cell>
        </row>
        <row r="418">
          <cell r="I418">
            <v>36400</v>
          </cell>
          <cell r="J418" t="str">
            <v>3640.0</v>
          </cell>
          <cell r="K418"/>
          <cell r="L418" t="str">
            <v>Wertberichtigungen Darlehen VV an Bund</v>
          </cell>
          <cell r="M418" t="str">
            <v>Wertberichtigungen der Sachgruppe 1440 Darlehen VV an Bund.</v>
          </cell>
        </row>
        <row r="419">
          <cell r="I419">
            <v>364000</v>
          </cell>
          <cell r="J419"/>
          <cell r="K419" t="str">
            <v>3640.00</v>
          </cell>
          <cell r="L419" t="str">
            <v>Wertberichtigungen Darlehen VV allgemeiner Haushalt an Bund</v>
          </cell>
          <cell r="M419" t="str">
            <v>Wertberichtigungen der Sachgruppe 1440 Darlehen VV des allgemeinen Haushalts an Bund.</v>
          </cell>
        </row>
        <row r="420">
          <cell r="I420">
            <v>364001</v>
          </cell>
          <cell r="J420"/>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cell r="L421" t="str">
            <v>Wertberichtigungen Darlehen VV an Kanton und Konkordate</v>
          </cell>
          <cell r="M421" t="str">
            <v>Wertberichtigungen der Sachgruppe 1441 Darlehen VV an Kanton und Konkordate.</v>
          </cell>
        </row>
        <row r="422">
          <cell r="I422">
            <v>364010</v>
          </cell>
          <cell r="J422"/>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cell r="L424" t="str">
            <v>Wertberichtigungen Darlehen VV an Gemeinden und Zweckverbände</v>
          </cell>
          <cell r="M424" t="str">
            <v>Wertberichtigungen der Sachgruppe 1442 Darlehen VV an Gemeinde und Zweckverbände.</v>
          </cell>
        </row>
        <row r="425">
          <cell r="I425">
            <v>364020</v>
          </cell>
          <cell r="J425"/>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cell r="L427" t="str">
            <v>Wertberichtigungen Darlehen VV an öffentliche Sozialversicherungen</v>
          </cell>
          <cell r="M427" t="str">
            <v>Wertberichtigungen der Sachgruppe 1443 Darlehen VV an öffentliche Sozialversicherungen.</v>
          </cell>
        </row>
        <row r="428">
          <cell r="I428">
            <v>364030</v>
          </cell>
          <cell r="J428"/>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cell r="L430" t="str">
            <v>Wertberichtigungen Darlehen VV an öffentliche Unternehmungen</v>
          </cell>
          <cell r="M430" t="str">
            <v>Wertberichtigungen der Sachgruppe 1444 Darlehen VV an öffentliche Unternehmungen.</v>
          </cell>
        </row>
        <row r="431">
          <cell r="I431">
            <v>364040</v>
          </cell>
          <cell r="J431"/>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cell r="L433" t="str">
            <v>Wertberichtigungen Darlehen VV an private Unternehmungen</v>
          </cell>
          <cell r="M433" t="str">
            <v>Wertberichtigungen der Sachgruppe 1445 Darlehen VV an private Unternehmungen.</v>
          </cell>
        </row>
        <row r="434">
          <cell r="I434">
            <v>364050</v>
          </cell>
          <cell r="J434"/>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cell r="L436" t="str">
            <v>Wertberichtigungen Darlehen VV an private Organisationen ohne Erwerbszweck</v>
          </cell>
          <cell r="M436" t="str">
            <v>Wertberichtigungen der Sachgruppe 1446 Darlehen VV an private Organisationen ohne Erwerbszweck.</v>
          </cell>
        </row>
        <row r="437">
          <cell r="I437">
            <v>364060</v>
          </cell>
          <cell r="J437"/>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cell r="L439" t="str">
            <v>Wertberichtigungen Darlehen VV an private Haushalte</v>
          </cell>
          <cell r="M439" t="str">
            <v>Wertberichtigungen der Sachgruppe 1447 Darlehen VV an private Haushalte.</v>
          </cell>
        </row>
        <row r="440">
          <cell r="I440">
            <v>364070</v>
          </cell>
          <cell r="J440"/>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cell r="L442" t="str">
            <v>Wertberichtigungen Darlehen VV an das Ausland</v>
          </cell>
          <cell r="M442" t="str">
            <v>Wertberichtigungen der Sachgruppe 1448 Darlehen VV an das Ausland.</v>
          </cell>
        </row>
        <row r="443">
          <cell r="I443">
            <v>364080</v>
          </cell>
          <cell r="J443"/>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cell r="L445" t="str">
            <v>Wertberichtigungen Beteiligungen VV</v>
          </cell>
          <cell r="M445" t="str">
            <v>Wertberichtigungen bei den Beteiligungen im Verwaltungsvermögen infolge einer dauerhaften Wertminderung.</v>
          </cell>
        </row>
        <row r="446">
          <cell r="I446">
            <v>3650</v>
          </cell>
          <cell r="J446">
            <v>3650</v>
          </cell>
          <cell r="K446"/>
          <cell r="L446" t="str">
            <v>Wertberichtigungen Beteiligungen VV</v>
          </cell>
          <cell r="M446" t="str">
            <v>Wertberichtigungen der Sachgruppe 145 Beteiligungen VV.</v>
          </cell>
        </row>
        <row r="447">
          <cell r="I447">
            <v>36500</v>
          </cell>
          <cell r="J447" t="str">
            <v>3650.0</v>
          </cell>
          <cell r="K447"/>
          <cell r="L447" t="str">
            <v>Wertberichtigungen Beteiligungen VV am Bund</v>
          </cell>
          <cell r="M447" t="str">
            <v>Wertberichtigungen der Sachgruppe 1450 Beteiligungen VV am Bund.</v>
          </cell>
        </row>
        <row r="448">
          <cell r="I448">
            <v>365000</v>
          </cell>
          <cell r="J448"/>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cell r="L450" t="str">
            <v>Wertberichtigungen Beteiligungen VV an Kanton und Konkordaten</v>
          </cell>
          <cell r="M450" t="str">
            <v>Wertberichtigungen der Sachgruppe 1451 Beteiligungen VV an Kanton und Konkordate.</v>
          </cell>
        </row>
        <row r="451">
          <cell r="I451">
            <v>365010</v>
          </cell>
          <cell r="J451"/>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cell r="L453" t="str">
            <v>Wertberichtigungen Beteiligungen VV an Gemeinden und Zweckverbänden</v>
          </cell>
          <cell r="M453" t="str">
            <v>Wertberichtigungen der Sachgruppe 1452 Beteiligungen VV an Gemeinde und Zweckverbände.</v>
          </cell>
        </row>
        <row r="454">
          <cell r="I454">
            <v>365020</v>
          </cell>
          <cell r="J454"/>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cell r="L456" t="str">
            <v>Wertberichtigungen Beteiligungen VV an öffentlichen Sozialversicherungen</v>
          </cell>
          <cell r="M456" t="str">
            <v>Wertberichtigungen der Sachgruppe 1453 Beteiligungen VV an öffentliche Sozialversicherungen.</v>
          </cell>
        </row>
        <row r="457">
          <cell r="I457">
            <v>365030</v>
          </cell>
          <cell r="J457"/>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cell r="L459" t="str">
            <v>Wertberichtigungen Beteiligungen VV an öffentlichen Unternehmungen</v>
          </cell>
          <cell r="M459" t="str">
            <v>Wertberichtigungen der Sachgruppe 1454 Beteiligungen VV an öffentliche Unternehmungen.</v>
          </cell>
        </row>
        <row r="460">
          <cell r="I460">
            <v>365040</v>
          </cell>
          <cell r="J460"/>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cell r="L462" t="str">
            <v>Wertberichtigungen Beteiligungen VV an privaten Unternehmungen</v>
          </cell>
          <cell r="M462" t="str">
            <v>Wertberichtigungen der Sachgruppe 1455 Beteiligungen VV an private Unternehmungen.</v>
          </cell>
        </row>
        <row r="463">
          <cell r="I463">
            <v>365050</v>
          </cell>
          <cell r="J463"/>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cell r="L465" t="str">
            <v>Wertberichtigungen Beteiligungen VV an privaten Organisationen ohne Erwerbszweck</v>
          </cell>
          <cell r="M465" t="str">
            <v>Wertberichtigungen der Sachgruppe 1456 Beteiligungen VV an private Organisationen ohne Erwerbszweck.</v>
          </cell>
        </row>
        <row r="466">
          <cell r="I466">
            <v>365060</v>
          </cell>
          <cell r="J466"/>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cell r="L468" t="str">
            <v>Wertberichtigungen Beteiligungen VV an privaten Haushalten</v>
          </cell>
          <cell r="M468" t="str">
            <v>Wertberichtigungen der Sachgruppe 1457 Beteiligungen VV an private Haushalte.</v>
          </cell>
        </row>
        <row r="469">
          <cell r="I469">
            <v>365070</v>
          </cell>
          <cell r="J469"/>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cell r="L471" t="str">
            <v>Wertberichtigungen Beteiligungen VV im Ausland</v>
          </cell>
          <cell r="M471" t="str">
            <v>Wertberichtigungen der Sachgruppe 1458 Beteiligungen VV an das Ausland.</v>
          </cell>
        </row>
        <row r="472">
          <cell r="I472">
            <v>365080</v>
          </cell>
          <cell r="J472"/>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cell r="L474" t="str">
            <v>Abschreibungen Investitionsbeiträge</v>
          </cell>
          <cell r="M474" t="str">
            <v>Planmässige und ausserplanmässige Abschreibungen der Sachgruppe 146 Investitionsbeiträge.</v>
          </cell>
        </row>
        <row r="475">
          <cell r="I475">
            <v>3660</v>
          </cell>
          <cell r="J475">
            <v>3660</v>
          </cell>
          <cell r="K475"/>
          <cell r="L475" t="str">
            <v>Planmässige Abschreibung Investitionsbeiträge</v>
          </cell>
          <cell r="M475" t="str">
            <v>Planmässige Abschreibungen der Sachgruppe 146 Investitionsbeiträge.</v>
          </cell>
        </row>
        <row r="476">
          <cell r="I476">
            <v>36600</v>
          </cell>
          <cell r="J476" t="str">
            <v>3660.0</v>
          </cell>
          <cell r="K476"/>
          <cell r="L476" t="str">
            <v>Planmässige Abschreibungen Investitionsbeiträge an Bund</v>
          </cell>
          <cell r="M476" t="str">
            <v>Planmässige Abschreibungen der Sachgruppe 1460 Investitionsbeiträge an Bund.</v>
          </cell>
        </row>
        <row r="477">
          <cell r="I477">
            <v>366000</v>
          </cell>
          <cell r="J477"/>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cell r="L479" t="str">
            <v>Planmässige Abschreibungen Investitionsbeiträge an Kanton und Konkordate</v>
          </cell>
          <cell r="M479" t="str">
            <v>Planmässige Abschreibungen der Sachgruppe 1461 Investitionsbeiträge an Kanton und Konkordate.</v>
          </cell>
        </row>
        <row r="480">
          <cell r="I480">
            <v>366010</v>
          </cell>
          <cell r="J480"/>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cell r="L482" t="str">
            <v>Planmässige Abschreibungen Investitionsbeiträge an Gemeinden und Zweckverbände</v>
          </cell>
          <cell r="M482" t="str">
            <v>Planmässige Abschreibungen der Sachgruppe 1462 Investitionsbeiträge an Gemeinde und Zweckverbände.</v>
          </cell>
        </row>
        <row r="483">
          <cell r="I483">
            <v>366020</v>
          </cell>
          <cell r="J483"/>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cell r="L488" t="str">
            <v>Planmässige Abschreibungen Investitionsbeiträge an öffentliche Unternehmungen</v>
          </cell>
          <cell r="M488" t="str">
            <v>Planmässige Abschreibungen der Sachgruppe 1464 Investitionsbeiträge an öffentliche Unternehmungen.</v>
          </cell>
        </row>
        <row r="489">
          <cell r="I489">
            <v>366040</v>
          </cell>
          <cell r="J489"/>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cell r="L491" t="str">
            <v>Planmässige Abschreibungen Investitionsbeiträge an private Unternehmungen</v>
          </cell>
          <cell r="M491" t="str">
            <v>Planmässige Abschreibungen der Sachgruppe 1465 Investitionsbeiträge an private Unternehmungen.</v>
          </cell>
        </row>
        <row r="492">
          <cell r="I492">
            <v>366050</v>
          </cell>
          <cell r="J492"/>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cell r="L497" t="str">
            <v>Planmässige Abschreibungen Investitionsbeiträge an private Haushalte</v>
          </cell>
          <cell r="M497" t="str">
            <v>Planmässige Abschreibungen der Sachgruppe 1467 Investitionsbeiträge an private Haushalte.</v>
          </cell>
        </row>
        <row r="498">
          <cell r="I498">
            <v>366070</v>
          </cell>
          <cell r="J498"/>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cell r="L500" t="str">
            <v>Planmässige Abschreibungen Investitionsbeiträge an das Ausland</v>
          </cell>
          <cell r="M500" t="str">
            <v>Planmässige Abschreibungen der Sachgruppe 1468 Investitionsbeiträge an das Ausland.</v>
          </cell>
        </row>
        <row r="501">
          <cell r="I501">
            <v>366080</v>
          </cell>
          <cell r="J501"/>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cell r="L503" t="str">
            <v>Ausserplanmässige Abschreibung Investitionsbeiträge</v>
          </cell>
          <cell r="M503" t="str">
            <v>Ausserplanmässige Abschreibungen der Sachgruppe 146 Investitionsbeiträge.</v>
          </cell>
        </row>
        <row r="504">
          <cell r="I504">
            <v>36610</v>
          </cell>
          <cell r="J504" t="str">
            <v>3661.0</v>
          </cell>
          <cell r="K504"/>
          <cell r="L504" t="str">
            <v>Ausserplanmässige Abschreibungen Investitionsbeiträge an Bund</v>
          </cell>
          <cell r="M504" t="str">
            <v>Ausserplanmässige Abschreibungen der Sachgruppe 1460 Investitionsbeiträge an Bund.</v>
          </cell>
        </row>
        <row r="505">
          <cell r="I505">
            <v>366100</v>
          </cell>
          <cell r="J505"/>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cell r="L507" t="str">
            <v>Ausserplanmässige Abschreibungen Investitionsbeiträge an Kanton und Konkordate</v>
          </cell>
          <cell r="M507" t="str">
            <v>Ausserplanmässige Abschreibungen der Sachgruppe 1461 Investitionsbeiträge an Kanton und Konkordate.</v>
          </cell>
        </row>
        <row r="508">
          <cell r="I508">
            <v>366110</v>
          </cell>
          <cell r="J508"/>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cell r="L525" t="str">
            <v>Ausserplanmässige Abschreibungen Investitionsbeiträge an private Haushalte</v>
          </cell>
          <cell r="M525" t="str">
            <v>Ausserplanmässige Abschreibungen der Sachgruppe 1467 Investitionsbeiträge an private Haushalte.</v>
          </cell>
        </row>
        <row r="526">
          <cell r="I526">
            <v>366170</v>
          </cell>
          <cell r="J526"/>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cell r="L528" t="str">
            <v>Ausserplanmässige Abschreibungen Investitionsbeiträge an das Ausland</v>
          </cell>
          <cell r="M528" t="str">
            <v>Ausserplanmässige Abschreibungen der Sachgruppe 1468 Investitionsbeiträge an das Ausland.</v>
          </cell>
        </row>
        <row r="529">
          <cell r="I529">
            <v>366180</v>
          </cell>
          <cell r="J529"/>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cell r="L531" t="str">
            <v>Verschiedener Transferaufwand</v>
          </cell>
          <cell r="M531" t="str">
            <v xml:space="preserve"> </v>
          </cell>
        </row>
        <row r="532">
          <cell r="I532">
            <v>3690</v>
          </cell>
          <cell r="J532">
            <v>3690</v>
          </cell>
          <cell r="K532"/>
          <cell r="L532" t="str">
            <v>Übriger Transferaufwand</v>
          </cell>
          <cell r="M532" t="str">
            <v>Nicht anders zugeordneter Transferaufwand.</v>
          </cell>
        </row>
        <row r="533">
          <cell r="I533">
            <v>369000</v>
          </cell>
          <cell r="J533"/>
          <cell r="K533" t="str">
            <v>3690.00</v>
          </cell>
          <cell r="L533" t="str">
            <v>Übriger Transferaufwand</v>
          </cell>
          <cell r="M533" t="str">
            <v>Nicht anders zugeordneter Transferaufwand.</v>
          </cell>
        </row>
        <row r="534">
          <cell r="I534">
            <v>3699</v>
          </cell>
          <cell r="J534">
            <v>3699</v>
          </cell>
          <cell r="K534"/>
          <cell r="L534" t="str">
            <v>Rückverteilungen</v>
          </cell>
          <cell r="M534" t="str">
            <v>Rückverteilungen von Abgaben und Steuern; z.B. CO2-Abgabe.
Die einzelnen Rückverteilungen sind durch Detailkonto zu trennen.</v>
          </cell>
        </row>
        <row r="535">
          <cell r="I535">
            <v>36991</v>
          </cell>
          <cell r="J535" t="str">
            <v>3699.1</v>
          </cell>
          <cell r="K535"/>
          <cell r="L535" t="str">
            <v>Rückverteilung CO2-Abgabe</v>
          </cell>
          <cell r="M535" t="str">
            <v>Dieses Konto betrifft den Bund.</v>
          </cell>
        </row>
        <row r="536">
          <cell r="I536">
            <v>369910</v>
          </cell>
          <cell r="J536"/>
          <cell r="K536" t="str">
            <v>3699.10</v>
          </cell>
          <cell r="L536" t="str">
            <v>Rückverteilung CO2-Abgabe</v>
          </cell>
          <cell r="M536" t="str">
            <v>Dieses Konto betrifft den Bund.</v>
          </cell>
        </row>
        <row r="537">
          <cell r="I537">
            <v>37</v>
          </cell>
          <cell r="J537">
            <v>37</v>
          </cell>
          <cell r="K537"/>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cell r="L538" t="str">
            <v>Durchlaufende Beiträge</v>
          </cell>
          <cell r="M538" t="str">
            <v xml:space="preserve"> </v>
          </cell>
        </row>
        <row r="539">
          <cell r="I539">
            <v>3700</v>
          </cell>
          <cell r="J539">
            <v>3700</v>
          </cell>
          <cell r="K539"/>
          <cell r="L539" t="str">
            <v>Bund</v>
          </cell>
          <cell r="M539" t="str">
            <v>Durchlaufende Beiträge von anderen Gemeinwesen oder Dritten, welche an den Bund weitergeleitet werden.</v>
          </cell>
        </row>
        <row r="540">
          <cell r="I540">
            <v>370000</v>
          </cell>
          <cell r="J540"/>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cell r="L541" t="str">
            <v>Kantone und Konkordate</v>
          </cell>
          <cell r="M541" t="str">
            <v>Durchlaufende Beiträge von anderen Gemeinwesen oder Dritten, welche an Kantone oder Konkordate weitergeleitet werden.</v>
          </cell>
        </row>
        <row r="542">
          <cell r="I542">
            <v>370100</v>
          </cell>
          <cell r="J542"/>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cell r="L543" t="str">
            <v>Gemeinden und Gemeindezweckverbände</v>
          </cell>
          <cell r="M543" t="str">
            <v>Durchlaufende Beiträge von anderen Gemeinwesen oder Dritten, welche an Gemeinden oder Zweckverbände weitergeleitet werden.</v>
          </cell>
        </row>
        <row r="544">
          <cell r="I544">
            <v>370200</v>
          </cell>
          <cell r="J544"/>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cell r="L545" t="str">
            <v>Öffentliche Sozialversicherungen</v>
          </cell>
          <cell r="M545" t="str">
            <v>Durchlaufende Beiträge von anderen Gemeinwesen oder Dritten, welche an Öffentliche Sozialversicherungen weitergeleitet werden.</v>
          </cell>
        </row>
        <row r="546">
          <cell r="I546">
            <v>370300</v>
          </cell>
          <cell r="J546"/>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cell r="L547" t="str">
            <v>Öffentliche Unternehmungen</v>
          </cell>
          <cell r="M547" t="str">
            <v>Durchlaufende Beiträge von anderen Gemeinwesen oder Dritten, welche an Öffentliche Unternehmungen weitergeleitet werden.</v>
          </cell>
        </row>
        <row r="548">
          <cell r="I548">
            <v>370400</v>
          </cell>
          <cell r="J548"/>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cell r="L549" t="str">
            <v>Private Unternehmungen</v>
          </cell>
          <cell r="M549" t="str">
            <v>Durchlaufende Beiträge von anderen Gemeinwesen oder Dritten, welche an Private Unternehmungen weitergeleitet werden.</v>
          </cell>
        </row>
        <row r="550">
          <cell r="I550">
            <v>370500</v>
          </cell>
          <cell r="J550"/>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cell r="L551" t="str">
            <v>Private Organisationen ohne Erwerbszweck</v>
          </cell>
          <cell r="M551" t="str">
            <v>Durchlaufende Beiträge von anderen Gemeinwesen oder Dritten, welche an Private Organisationen ohne Erwerbszweck weitergeleitet werden.</v>
          </cell>
        </row>
        <row r="552">
          <cell r="I552">
            <v>370600</v>
          </cell>
          <cell r="J552"/>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cell r="L553" t="str">
            <v>Private Haushalte</v>
          </cell>
          <cell r="M553" t="str">
            <v>Durchlaufende Beiträge von anderen Gemeinwesen oder Dritten, welche an Private Haushalte weitergeleitet werden.</v>
          </cell>
        </row>
        <row r="554">
          <cell r="I554">
            <v>370700</v>
          </cell>
          <cell r="J554"/>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cell r="L555" t="str">
            <v>Ausland</v>
          </cell>
          <cell r="M555" t="str">
            <v>Durchlaufende Beiträge von anderen Gemeinwesen oder Dritten, welche an Empfänger im Ausland weitergeleitet werden.</v>
          </cell>
        </row>
        <row r="556">
          <cell r="I556">
            <v>370800</v>
          </cell>
          <cell r="J556"/>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cell r="L558" t="str">
            <v>Ausserordentlicher Personalaufwand</v>
          </cell>
          <cell r="M558" t="str">
            <v>Personalaufwand, mit dem in keiner Art und Weise gerechnet werden konnte und der sich der Einflussnahme und Kontrolle entzieht.</v>
          </cell>
        </row>
        <row r="559">
          <cell r="I559">
            <v>3800</v>
          </cell>
          <cell r="J559">
            <v>3800</v>
          </cell>
          <cell r="K559"/>
          <cell r="L559" t="str">
            <v>Ausserordentlicher Personalaufwand</v>
          </cell>
          <cell r="M559" t="str">
            <v>Ausserordentlicher Personalaufwand inkl. Arbeitgeber- und Sozialversicherungsbeiträge.</v>
          </cell>
        </row>
        <row r="560">
          <cell r="I560">
            <v>380000</v>
          </cell>
          <cell r="J560"/>
          <cell r="K560" t="str">
            <v>3800.00</v>
          </cell>
          <cell r="L560" t="str">
            <v>Ausserordentlicher Personalaufwand</v>
          </cell>
          <cell r="M560" t="str">
            <v>Ausserordentlicher Personalaufwand inkl. Arbeitgeber- und Sozialversicherungsbeiträge.</v>
          </cell>
        </row>
        <row r="561">
          <cell r="I561">
            <v>381</v>
          </cell>
          <cell r="J561">
            <v>381</v>
          </cell>
          <cell r="K561"/>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cell r="L562" t="str">
            <v>Ausserordentlicher Sach- und Betriebsaufwand</v>
          </cell>
          <cell r="M562" t="str">
            <v>Geldflusswirksamer ausserordentlicher Sach- und Betriebsaufwand.</v>
          </cell>
        </row>
        <row r="563">
          <cell r="I563">
            <v>381000</v>
          </cell>
          <cell r="J563"/>
          <cell r="K563" t="str">
            <v>3810.00</v>
          </cell>
          <cell r="L563" t="str">
            <v>Ausserordentlicher Sach- und Betriebsaufwand</v>
          </cell>
          <cell r="M563" t="str">
            <v>Geldflusswirksamer ausserordentlicher Sach- und Betriebsaufwand.</v>
          </cell>
        </row>
        <row r="564">
          <cell r="I564">
            <v>3811</v>
          </cell>
          <cell r="J564">
            <v>3811</v>
          </cell>
          <cell r="K564"/>
          <cell r="L564" t="str">
            <v>Ausserordentlicher Sach- und Betriebsaufwand; Wertberichtigungen</v>
          </cell>
          <cell r="M564" t="str">
            <v>Buchmässiger ausserordentlicher Sach- und Betriebsaufwand.</v>
          </cell>
        </row>
        <row r="565">
          <cell r="I565">
            <v>381100</v>
          </cell>
          <cell r="J565"/>
          <cell r="K565" t="str">
            <v>3811.00</v>
          </cell>
          <cell r="L565" t="str">
            <v>Ausserordentlicher Sach- und Betriebsaufwand; Wertberichtigungen</v>
          </cell>
          <cell r="M565" t="str">
            <v>Buchmässiger ausserordentlicher Sach- und Betriebsaufwand.</v>
          </cell>
        </row>
        <row r="566">
          <cell r="I566">
            <v>383</v>
          </cell>
          <cell r="J566">
            <v>383</v>
          </cell>
          <cell r="K566"/>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cell r="L567" t="str">
            <v>Zusätzliche Abschreibungen Sachanlagen VV</v>
          </cell>
          <cell r="M567" t="str">
            <v>Gegenkonto zu Sachgruppe 1480. Zusätzliche Abschreibungen auf der Sachgruppe 140 Sachanlagen VV.</v>
          </cell>
        </row>
        <row r="568">
          <cell r="I568">
            <v>38300</v>
          </cell>
          <cell r="J568" t="str">
            <v>3830.0</v>
          </cell>
          <cell r="K568"/>
          <cell r="L568" t="str">
            <v>Zusätzliche Abschreibungen Grundstücke VV</v>
          </cell>
          <cell r="M568" t="str">
            <v>Gegenkonto zu Sachgruppe 14800. Zusätzliche Abschreibungen auf der Sachgruppe 1400 Grundstücke VV.</v>
          </cell>
        </row>
        <row r="569">
          <cell r="I569">
            <v>383000</v>
          </cell>
          <cell r="J569"/>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cell r="L571" t="str">
            <v>Zusätzliche Abschreibungen Strassen / Verkehrswege VV</v>
          </cell>
          <cell r="M571" t="str">
            <v>Gegenkonto zu Sachgruppe 14801. Zusätzliche Abschreibungen auf der Sachgruppe 1401 Strassen / Verkehrswege VV.</v>
          </cell>
        </row>
        <row r="572">
          <cell r="I572">
            <v>383010</v>
          </cell>
          <cell r="J572"/>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cell r="L573" t="str">
            <v>Zusätzliche Abschreibungen Wasserbau VV</v>
          </cell>
          <cell r="M573" t="str">
            <v>Gegenkonto zu Sachgruppe 14802. Zusätzliche Abschreibungen auf der Sachgruppe 1402 Wasserbau VV.</v>
          </cell>
        </row>
        <row r="574">
          <cell r="I574">
            <v>383020</v>
          </cell>
          <cell r="J574"/>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cell r="L575" t="str">
            <v>Zusätzliche Abschreibungen übrige Tiefbauten VV</v>
          </cell>
          <cell r="M575" t="str">
            <v>Gegenkonto zu Sachgruppe 14803. Zusätzliche Abschreibungen auf der Sachgruppe 1403 Übrige Tiefbauten VV.</v>
          </cell>
        </row>
        <row r="576">
          <cell r="I576">
            <v>383030</v>
          </cell>
          <cell r="J576"/>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cell r="L578" t="str">
            <v>Zusätzliche Abschreibungen Hochbauten VV</v>
          </cell>
          <cell r="M578" t="str">
            <v>Gegenkonto zu Sachgruppe 14804. Zusätzliche Abschreibungen auf der Sachgruppe 1404 Hochbauten VV.</v>
          </cell>
        </row>
        <row r="579">
          <cell r="I579">
            <v>383040</v>
          </cell>
          <cell r="J579"/>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cell r="L581" t="str">
            <v>Zusätzliche Abschreibungen Waldungen VV</v>
          </cell>
          <cell r="M581" t="str">
            <v>Gegenkonto zu Sachgruppe 14805. Zusätzliche Abschreibungen auf der Sachgruppe 1405 Waldungen VV.</v>
          </cell>
        </row>
        <row r="582">
          <cell r="I582">
            <v>383050</v>
          </cell>
          <cell r="J582"/>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cell r="L583" t="str">
            <v>Zusätzliche Abschreibungen Mobilien VV</v>
          </cell>
          <cell r="M583" t="str">
            <v>Gegenkonto zu Sachgruppe 14806. Zusätzliche Abschreibungen auf der Sachgruppe 1406 Mobilien VV.</v>
          </cell>
        </row>
        <row r="584">
          <cell r="I584">
            <v>383060</v>
          </cell>
          <cell r="J584"/>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cell r="L586" t="str">
            <v>Zusätzliche Abschreibungen übrige Sachanlagen VV</v>
          </cell>
          <cell r="M586" t="str">
            <v>Gegenkonto zu Sachgruppe 14809. Zusätzliche Abschreibungen auf der Sachgruppe 1409 Übrige Sachanlagen VV.</v>
          </cell>
        </row>
        <row r="587">
          <cell r="I587">
            <v>383090</v>
          </cell>
          <cell r="J587"/>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cell r="L590" t="str">
            <v>Zusätzliche Abschreibungen Software</v>
          </cell>
          <cell r="M590" t="str">
            <v>Gegenkonto zu Sachgruppe 14820. Zusätzliche Abschreibungen auf der Sachgruppe 1420 Software VV.</v>
          </cell>
        </row>
        <row r="591">
          <cell r="I591">
            <v>383200</v>
          </cell>
          <cell r="J591"/>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cell r="L596" t="str">
            <v>Zusätzliche Abschreibungen übrige immaterielle Anlagen</v>
          </cell>
          <cell r="M596" t="str">
            <v>Gegenkonto zu Sachgruppe 14829. Zusätzliche Abschreibungen auf der Sachgruppe 1429 Übrige immaterielle Anlagen VV.</v>
          </cell>
        </row>
        <row r="597">
          <cell r="I597">
            <v>383290</v>
          </cell>
          <cell r="J597"/>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cell r="L599" t="str">
            <v>Zusätzliche Abschreibungen VV, nicht zugeteilt</v>
          </cell>
          <cell r="M599" t="str">
            <v>Gegenkonto zu Sachgruppe 1489. Zusätzliche Abschreibungen, die nicht einer Sachgruppe zugeteilt werden.</v>
          </cell>
        </row>
        <row r="600">
          <cell r="I600">
            <v>383900</v>
          </cell>
          <cell r="J600"/>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cell r="L603" t="str">
            <v>Ausserordentlicher Finanzaufwand</v>
          </cell>
          <cell r="M603" t="str">
            <v>Geldflusswirksamer ausserordentlicher Finanzaufwand.</v>
          </cell>
        </row>
        <row r="604">
          <cell r="I604">
            <v>384000</v>
          </cell>
          <cell r="J604"/>
          <cell r="K604" t="str">
            <v>3840.00</v>
          </cell>
          <cell r="L604" t="str">
            <v>Ausserordentlicher Finanzaufwand</v>
          </cell>
          <cell r="M604" t="str">
            <v>Geldflusswirksamer ausserordentlicher Finanzaufwand.</v>
          </cell>
        </row>
        <row r="605">
          <cell r="I605">
            <v>3841</v>
          </cell>
          <cell r="J605">
            <v>3841</v>
          </cell>
          <cell r="K605"/>
          <cell r="L605" t="str">
            <v>Ausserordentlicher Finanzaufwand, a.o. Wertberichtigungen</v>
          </cell>
          <cell r="M605" t="str">
            <v>Buchmässiger ausserordentlicher Finanzaufwand.</v>
          </cell>
        </row>
        <row r="606">
          <cell r="I606">
            <v>384100</v>
          </cell>
          <cell r="J606"/>
          <cell r="K606" t="str">
            <v>3841.00</v>
          </cell>
          <cell r="L606" t="str">
            <v>Ausserordentlicher Finanzaufwand, a.o. Wertberichtigungen</v>
          </cell>
          <cell r="M606" t="str">
            <v>Buchmässiger ausserordentlicher Finanzaufwand.</v>
          </cell>
        </row>
        <row r="607">
          <cell r="I607">
            <v>386</v>
          </cell>
          <cell r="J607">
            <v>386</v>
          </cell>
          <cell r="K607"/>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cell r="L608" t="str">
            <v>Ausserordentlicher Transferaufwand; Bund</v>
          </cell>
          <cell r="M608" t="str">
            <v>Ausserordentlicher Transferaufwand an den Bund.</v>
          </cell>
        </row>
        <row r="609">
          <cell r="I609">
            <v>386000</v>
          </cell>
          <cell r="J609"/>
          <cell r="K609" t="str">
            <v>3860.00</v>
          </cell>
          <cell r="L609" t="str">
            <v>Ausserordentlicher Transferaufwand an Bund</v>
          </cell>
          <cell r="M609" t="str">
            <v>Ausserordentlicher Transferaufwand an den Bund.</v>
          </cell>
        </row>
        <row r="610">
          <cell r="I610">
            <v>3861</v>
          </cell>
          <cell r="J610">
            <v>3861</v>
          </cell>
          <cell r="K610"/>
          <cell r="L610" t="str">
            <v>Ausserordentlicher Transferaufwand; Kantone</v>
          </cell>
          <cell r="M610" t="str">
            <v>Ausserordentlicher Transferaufwand an Kantone oder Konkordate.</v>
          </cell>
        </row>
        <row r="611">
          <cell r="I611">
            <v>386100</v>
          </cell>
          <cell r="J611"/>
          <cell r="K611" t="str">
            <v>3861.00</v>
          </cell>
          <cell r="L611" t="str">
            <v>Ausserordentlicher Transferaufwand an Kanton</v>
          </cell>
          <cell r="M611" t="str">
            <v>Ausserordentlicher Transferaufwand an Kanton oder Konkordate.</v>
          </cell>
        </row>
        <row r="612">
          <cell r="I612">
            <v>3862</v>
          </cell>
          <cell r="J612">
            <v>3862</v>
          </cell>
          <cell r="K612"/>
          <cell r="L612" t="str">
            <v>Ausserordentlicher Transferaufwand; Gemeinden</v>
          </cell>
          <cell r="M612" t="str">
            <v>Ausserordentlicher Transferaufwand an Gemeinden oder Zweckverbände.</v>
          </cell>
        </row>
        <row r="613">
          <cell r="I613">
            <v>386200</v>
          </cell>
          <cell r="J613"/>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cell r="L614" t="str">
            <v>Ausserordentlicher Transferaufwand; öffentliche Sozialversicherungen</v>
          </cell>
          <cell r="M614" t="str">
            <v>Ausserordentlicher Transferaufwand an öffentliche Sozialversicherungen.</v>
          </cell>
        </row>
        <row r="615">
          <cell r="I615">
            <v>386300</v>
          </cell>
          <cell r="J615"/>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cell r="L616" t="str">
            <v>Ausserordentlicher Transferaufwand; öffentliche Unternehmungen</v>
          </cell>
          <cell r="M616" t="str">
            <v>Ausserordentlicher Transferaufwand an öffentliche Unternehmungen.</v>
          </cell>
        </row>
        <row r="617">
          <cell r="I617">
            <v>386400</v>
          </cell>
          <cell r="J617"/>
          <cell r="K617" t="str">
            <v>3864.00</v>
          </cell>
          <cell r="L617" t="str">
            <v>Ausserordentlicher Transferaufwand an öffentliche Unternehmungen</v>
          </cell>
          <cell r="M617" t="str">
            <v>Ausserordentlicher Transferaufwand an öffentliche Unternehmungen.</v>
          </cell>
        </row>
        <row r="618">
          <cell r="I618">
            <v>3865</v>
          </cell>
          <cell r="J618">
            <v>3865</v>
          </cell>
          <cell r="K618"/>
          <cell r="L618" t="str">
            <v>Ausserordentlicher Transferaufwand; private Unternehmungen</v>
          </cell>
          <cell r="M618" t="str">
            <v>Ausserordentlicher Transferaufwand an private Unternehmungen.</v>
          </cell>
        </row>
        <row r="619">
          <cell r="I619">
            <v>386500</v>
          </cell>
          <cell r="J619"/>
          <cell r="K619" t="str">
            <v>3865.00</v>
          </cell>
          <cell r="L619" t="str">
            <v>Ausserordentlicher Transferaufwand an private Unternehmungen</v>
          </cell>
          <cell r="M619" t="str">
            <v>Ausserordentlicher Transferaufwand an private Unternehmungen.</v>
          </cell>
        </row>
        <row r="620">
          <cell r="I620">
            <v>3866</v>
          </cell>
          <cell r="J620">
            <v>3866</v>
          </cell>
          <cell r="K620"/>
          <cell r="L620" t="str">
            <v>Ausserordentlicher Transferaufwand; private Organisationen ohne Erwerbszweck</v>
          </cell>
          <cell r="M620" t="str">
            <v>Ausserordentlicher Transferaufwand an private Organisationen ohne Erwerbszweck.</v>
          </cell>
        </row>
        <row r="621">
          <cell r="I621">
            <v>386600</v>
          </cell>
          <cell r="J621"/>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cell r="L622" t="str">
            <v>Ausserordentlicher Transferaufwand; private Haushalte</v>
          </cell>
          <cell r="M622" t="str">
            <v>Ausserordentlicher Transferaufwand an private Haushalte.</v>
          </cell>
        </row>
        <row r="623">
          <cell r="I623">
            <v>386700</v>
          </cell>
          <cell r="J623"/>
          <cell r="K623" t="str">
            <v>3867.00</v>
          </cell>
          <cell r="L623" t="str">
            <v>Ausserordentlicher Transferaufwand an private Haushalte</v>
          </cell>
          <cell r="M623" t="str">
            <v>Ausserordentlicher Transferaufwand an private Haushalte.</v>
          </cell>
        </row>
        <row r="624">
          <cell r="I624">
            <v>3868</v>
          </cell>
          <cell r="J624">
            <v>3868</v>
          </cell>
          <cell r="K624"/>
          <cell r="L624" t="str">
            <v>Ausserordentlicher Transferaufwand; Ausland</v>
          </cell>
          <cell r="M624" t="str">
            <v>Ausserordentlicher Transferaufwand an Empfänger im Ausland.</v>
          </cell>
        </row>
        <row r="625">
          <cell r="I625">
            <v>386800</v>
          </cell>
          <cell r="J625"/>
          <cell r="K625" t="str">
            <v>3868.00</v>
          </cell>
          <cell r="L625" t="str">
            <v>Ausserordentlicher Transferaufwand an das Ausland</v>
          </cell>
          <cell r="M625" t="str">
            <v>Ausserordentlicher Transferaufwand an Empfänger im Ausland.</v>
          </cell>
        </row>
        <row r="626">
          <cell r="I626">
            <v>387</v>
          </cell>
          <cell r="J626">
            <v>387</v>
          </cell>
          <cell r="K626"/>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cell r="L627" t="str">
            <v>Zusätzliche Abschreibungen auf Darlehen VV</v>
          </cell>
          <cell r="M627" t="str">
            <v>Gegenkonto zu Sachgruppe 1484. Zusätzliche Abschreibungen auf der Sachgruppe 144 Darlehen VV.</v>
          </cell>
        </row>
        <row r="628">
          <cell r="I628">
            <v>38740</v>
          </cell>
          <cell r="J628" t="str">
            <v>3874.0</v>
          </cell>
          <cell r="K628"/>
          <cell r="L628" t="str">
            <v>Zusätzliche Abschreibungen Darlehen VV an Bund</v>
          </cell>
          <cell r="M628" t="str">
            <v>Gegenkonto zu Sachgruppe 14840. Zusätzliche Abschreibungen auf der Sachgruppe 1440 Darlehen VV an Bund.</v>
          </cell>
        </row>
        <row r="629">
          <cell r="I629">
            <v>387400</v>
          </cell>
          <cell r="J629"/>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cell r="L649" t="str">
            <v>Zusätzliche Abschreibungen Darlehen VV an private Haushalte</v>
          </cell>
          <cell r="M649" t="str">
            <v>Gegenkonto zu Sachgruppe 14847. Zusätzliche Abschreibungen auf der Sachgruppe 1447 Darlehen VV an private Haushalte.</v>
          </cell>
        </row>
        <row r="650">
          <cell r="I650">
            <v>387470</v>
          </cell>
          <cell r="J650"/>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cell r="L652" t="str">
            <v>Zusätzliche Abschreibungen Darlehen VV an das Ausland</v>
          </cell>
          <cell r="M652" t="str">
            <v>Gegenkonto zu Sachgruppe 14848. Zusätzliche Abschreibungen auf der Sachgruppe 1448 Darlehen VV an das Ausland.</v>
          </cell>
        </row>
        <row r="653">
          <cell r="I653">
            <v>387480</v>
          </cell>
          <cell r="J653"/>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cell r="L684" t="str">
            <v>Zusätzliche Abschreibungen Investitionsbeiträge an Bund</v>
          </cell>
          <cell r="M684" t="str">
            <v>Gegenkonto zu Sachgruppe 14860. Zusätzliche Abschreibungen auf der Sachgruppe 1460 Investitionsbeiträge an Bund.</v>
          </cell>
        </row>
        <row r="685">
          <cell r="I685">
            <v>387600</v>
          </cell>
          <cell r="J685"/>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cell r="L711" t="str">
            <v>Einlagen in das Eigenkapital</v>
          </cell>
          <cell r="M711" t="str">
            <v>Erfolgswirksam gebuchte Einlagen in das Eigenkapital.</v>
          </cell>
        </row>
        <row r="712">
          <cell r="I712">
            <v>3892</v>
          </cell>
          <cell r="J712">
            <v>3892</v>
          </cell>
          <cell r="K712"/>
          <cell r="L712" t="str">
            <v>Einlagen in Rücklagen der Globalbudgetbereiche</v>
          </cell>
          <cell r="M712" t="str">
            <v>Erfolgswirksam gebuchte Einlagen in die Rücklagen von Globalbudgetbereichen (Sachgruppe 2920).</v>
          </cell>
        </row>
        <row r="713">
          <cell r="I713">
            <v>389200</v>
          </cell>
          <cell r="J713"/>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cell r="L714" t="str">
            <v>Einlagen in Vorfinanzierungen des EK</v>
          </cell>
          <cell r="M714" t="str">
            <v>Einlagen in die Sachgruppe 2930 Vorfinanzierungen zur Vorausdeckung zukünftiger Investitionsvorhaben.</v>
          </cell>
        </row>
        <row r="715">
          <cell r="I715">
            <v>389300</v>
          </cell>
          <cell r="J715"/>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cell r="L716" t="str">
            <v>Einlagen in Neubewertungsreserven</v>
          </cell>
          <cell r="M716" t="str">
            <v>Einlagen in die Sachgruppe 296 Neubewertungsreserve Finanzvermögen, wenn Aufwertungen im FV erfolgswirksam vorgenommen wurden.</v>
          </cell>
        </row>
        <row r="717">
          <cell r="I717">
            <v>389600</v>
          </cell>
          <cell r="J717"/>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cell r="L718" t="str">
            <v>Einlagen in die Reserven im EK</v>
          </cell>
          <cell r="M718" t="str">
            <v>Einlagen in die Sachgruppe 2980 Reserven.</v>
          </cell>
        </row>
        <row r="719">
          <cell r="I719">
            <v>389800</v>
          </cell>
          <cell r="J719"/>
          <cell r="K719" t="str">
            <v>3898.00</v>
          </cell>
          <cell r="L719" t="str">
            <v>Einlagen in die Reserven im EK</v>
          </cell>
          <cell r="M719" t="str">
            <v>Einlagen in die Sachgruppe 2980 Reserven.</v>
          </cell>
        </row>
        <row r="720">
          <cell r="I720">
            <v>39</v>
          </cell>
          <cell r="J720">
            <v>39</v>
          </cell>
          <cell r="K720"/>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cell r="L721" t="str">
            <v>Material- und Warenbezüge</v>
          </cell>
          <cell r="M721" t="str">
            <v>Vergütung für Bezüge von Waren, Geräten, Maschinen, Mobilien, Büroartikel aller Art.</v>
          </cell>
        </row>
        <row r="722">
          <cell r="I722">
            <v>3900</v>
          </cell>
          <cell r="J722">
            <v>3900</v>
          </cell>
          <cell r="K722"/>
          <cell r="L722" t="str">
            <v>Interne Verrechnung von Material- und Warenbezügen</v>
          </cell>
          <cell r="M722" t="str">
            <v>Vergütung für Bezüge von Waren, Geräten, Maschinen, Mobilien, Büroartikel aller Art.</v>
          </cell>
        </row>
        <row r="723">
          <cell r="I723">
            <v>390000</v>
          </cell>
          <cell r="J723"/>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cell r="L724" t="str">
            <v>Dienstleistungen</v>
          </cell>
          <cell r="M724" t="str">
            <v>Vergütungen für intern bezogene Dienstleistungen.</v>
          </cell>
        </row>
        <row r="725">
          <cell r="I725">
            <v>3910</v>
          </cell>
          <cell r="J725">
            <v>3910</v>
          </cell>
          <cell r="K725"/>
          <cell r="L725" t="str">
            <v>Interne Verrechnung von Dienstleistungen</v>
          </cell>
          <cell r="M725" t="str">
            <v>Vergütungen für intern bezogene Dienstleistungen.</v>
          </cell>
        </row>
        <row r="726">
          <cell r="I726">
            <v>391000</v>
          </cell>
          <cell r="J726"/>
          <cell r="K726" t="str">
            <v>3910.00</v>
          </cell>
          <cell r="L726" t="str">
            <v>Interne Verrechnung von Dienstleistungen</v>
          </cell>
          <cell r="M726" t="str">
            <v>Vergütungen für intern bezogene Dienstleistungen.</v>
          </cell>
        </row>
        <row r="727">
          <cell r="I727">
            <v>392</v>
          </cell>
          <cell r="J727">
            <v>392</v>
          </cell>
          <cell r="K727"/>
          <cell r="L727" t="str">
            <v>Pacht, Mieten, Benützungskosten</v>
          </cell>
          <cell r="M727" t="str">
            <v>Vergütung für die Miete von Liegenschaften, Räumen, Parkplätzen sowie Sachanlagen, Geräten, Mobilien, Fahrzeugen etc.</v>
          </cell>
        </row>
        <row r="728">
          <cell r="I728">
            <v>3920</v>
          </cell>
          <cell r="J728">
            <v>3920</v>
          </cell>
          <cell r="K728"/>
          <cell r="L728" t="str">
            <v>Interne Verrechnung von Pacht, Mieten, Benützungskosten</v>
          </cell>
          <cell r="M728" t="str">
            <v>Vergütung für die Miete von Liegenschaften, Räumen, Parkplätzen sowie Sachanlagen, Geräten, Mobilien, Fahrzeugen etc.</v>
          </cell>
        </row>
        <row r="729">
          <cell r="I729">
            <v>392000</v>
          </cell>
          <cell r="J729"/>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cell r="L742" t="str">
            <v>Übrige interne Verrechnungen</v>
          </cell>
          <cell r="M742" t="str">
            <v>Nicht anders zugeordnete Vergütungen an andere Dienststellen oder konsolidierte Einheiten.</v>
          </cell>
        </row>
        <row r="743">
          <cell r="I743">
            <v>3990</v>
          </cell>
          <cell r="J743">
            <v>3990</v>
          </cell>
          <cell r="K743"/>
          <cell r="L743" t="str">
            <v>Übrige interne Verrechnungen</v>
          </cell>
          <cell r="M743" t="str">
            <v>Nicht anders zugeordnete Vergütungen an andere Dienststellen oder konsolidierte Einheiten.</v>
          </cell>
        </row>
        <row r="744">
          <cell r="I744">
            <v>399000</v>
          </cell>
          <cell r="J744"/>
          <cell r="K744" t="str">
            <v>3990.00</v>
          </cell>
          <cell r="L744" t="str">
            <v>Übrige interne Verrechnungen</v>
          </cell>
          <cell r="M744" t="str">
            <v>Nicht anders zugeordnete Vergütungen an andere Dienststellen oder konsolidierte Einheiten.</v>
          </cell>
        </row>
        <row r="745">
          <cell r="I745">
            <v>4</v>
          </cell>
          <cell r="J745">
            <v>4</v>
          </cell>
          <cell r="K745"/>
          <cell r="L745" t="str">
            <v>Ertrag</v>
          </cell>
          <cell r="M745" t="str">
            <v xml:space="preserve"> </v>
          </cell>
        </row>
        <row r="746">
          <cell r="I746">
            <v>40</v>
          </cell>
          <cell r="J746">
            <v>40</v>
          </cell>
          <cell r="K746"/>
          <cell r="L746" t="str">
            <v>Fiskalertrag</v>
          </cell>
          <cell r="M746" t="str">
            <v xml:space="preserve"> </v>
          </cell>
        </row>
        <row r="747">
          <cell r="I747">
            <v>400</v>
          </cell>
          <cell r="J747">
            <v>400</v>
          </cell>
          <cell r="K747"/>
          <cell r="L747" t="str">
            <v>Direkte Steuern natürliche Personen</v>
          </cell>
          <cell r="M747" t="str">
            <v xml:space="preserve"> </v>
          </cell>
        </row>
        <row r="748">
          <cell r="I748">
            <v>4000</v>
          </cell>
          <cell r="J748">
            <v>4000</v>
          </cell>
          <cell r="K748"/>
          <cell r="L748" t="str">
            <v>Einkommenssteuern natürliche Personen</v>
          </cell>
          <cell r="M748" t="str">
            <v>Direkte Staats- oder Gemeindesteuern auf dem Einkommen natürlicher Personen.</v>
          </cell>
        </row>
        <row r="749">
          <cell r="I749">
            <v>40000</v>
          </cell>
          <cell r="J749" t="str">
            <v>4000.0</v>
          </cell>
          <cell r="K749"/>
          <cell r="L749" t="str">
            <v>Einkommenssteuern natürliche Personen Rechnungsjahr</v>
          </cell>
          <cell r="M749"/>
        </row>
        <row r="750">
          <cell r="I750">
            <v>400000</v>
          </cell>
          <cell r="J750"/>
          <cell r="K750" t="str">
            <v>4000.00</v>
          </cell>
          <cell r="L750" t="str">
            <v>Einkommenssteuern natürliche Personen Rechnungsjahr</v>
          </cell>
          <cell r="M750"/>
        </row>
        <row r="751">
          <cell r="I751">
            <v>40001</v>
          </cell>
          <cell r="J751" t="str">
            <v>4000.1</v>
          </cell>
          <cell r="K751"/>
          <cell r="L751" t="str">
            <v>Einkommenssteuern natürliche Personen früherer Jahre</v>
          </cell>
          <cell r="M751"/>
        </row>
        <row r="752">
          <cell r="I752">
            <v>400010</v>
          </cell>
          <cell r="J752"/>
          <cell r="K752" t="str">
            <v>4000.10</v>
          </cell>
          <cell r="L752" t="str">
            <v>Einkommenssteuern natürliche Personen früherer Jahre</v>
          </cell>
          <cell r="M752"/>
        </row>
        <row r="753">
          <cell r="I753">
            <v>40002</v>
          </cell>
          <cell r="J753" t="str">
            <v>4000.2</v>
          </cell>
          <cell r="K753"/>
          <cell r="L753" t="str">
            <v>Nachsteuern Einkommensteuern natürliche Personen</v>
          </cell>
          <cell r="M753"/>
        </row>
        <row r="754">
          <cell r="I754">
            <v>400020</v>
          </cell>
          <cell r="J754"/>
          <cell r="K754" t="str">
            <v>4000.20</v>
          </cell>
          <cell r="L754" t="str">
            <v>Nachsteuern Einkommensteuern natürliche Personen</v>
          </cell>
          <cell r="M754"/>
        </row>
        <row r="755">
          <cell r="I755">
            <v>40004</v>
          </cell>
          <cell r="J755" t="str">
            <v>4000.4</v>
          </cell>
          <cell r="K755"/>
          <cell r="L755" t="str">
            <v>Aktive Steuerausscheidungen Einkommensteuern natürliche Personen</v>
          </cell>
          <cell r="M755"/>
        </row>
        <row r="756">
          <cell r="I756">
            <v>400040</v>
          </cell>
          <cell r="J756"/>
          <cell r="K756" t="str">
            <v>4000.40</v>
          </cell>
          <cell r="L756" t="str">
            <v>Aktive Steuerausscheidungen Einkommensteuern natürliche Personen</v>
          </cell>
          <cell r="M756"/>
        </row>
        <row r="757">
          <cell r="I757">
            <v>40005</v>
          </cell>
          <cell r="J757" t="str">
            <v>4000.5</v>
          </cell>
          <cell r="K757"/>
          <cell r="L757" t="str">
            <v>Passive Steuerausscheidungen Einkommensteuern natürliche Personen</v>
          </cell>
          <cell r="M757" t="str">
            <v>Ertragsminderungskonto.</v>
          </cell>
        </row>
        <row r="758">
          <cell r="I758">
            <v>400050</v>
          </cell>
          <cell r="J758"/>
          <cell r="K758" t="str">
            <v>4000.50</v>
          </cell>
          <cell r="L758" t="str">
            <v>Passive Steuerausscheidungen Einkommensteuern natürliche Personen</v>
          </cell>
          <cell r="M758" t="str">
            <v>Ertragsminderungskonto.</v>
          </cell>
        </row>
        <row r="759">
          <cell r="I759">
            <v>40006</v>
          </cell>
          <cell r="J759" t="str">
            <v>4000.6</v>
          </cell>
          <cell r="K759"/>
          <cell r="L759" t="str">
            <v>Pauschale Steueranrechnung natürliche Personen</v>
          </cell>
          <cell r="M759" t="str">
            <v>Ertragsminderungskonto.</v>
          </cell>
        </row>
        <row r="760">
          <cell r="I760">
            <v>400060</v>
          </cell>
          <cell r="J760"/>
          <cell r="K760" t="str">
            <v>4000.60</v>
          </cell>
          <cell r="L760" t="str">
            <v>Pauschale Steueranrechnung natürliche Personen</v>
          </cell>
          <cell r="M760" t="str">
            <v>Ertragsminderungskonto.</v>
          </cell>
        </row>
        <row r="761">
          <cell r="I761">
            <v>4001</v>
          </cell>
          <cell r="J761">
            <v>4001</v>
          </cell>
          <cell r="K761"/>
          <cell r="L761" t="str">
            <v>Vermögenssteuern natürliche Personen</v>
          </cell>
          <cell r="M761" t="str">
            <v>Direkte Staats- oder Gemeindesteuern auf dem Vermögen natürlicher Personen.</v>
          </cell>
        </row>
        <row r="762">
          <cell r="I762">
            <v>40010</v>
          </cell>
          <cell r="J762" t="str">
            <v>4001.0</v>
          </cell>
          <cell r="K762"/>
          <cell r="L762" t="str">
            <v>Vermögenssteuern natürliche Personen Rechnungsjahr</v>
          </cell>
          <cell r="M762"/>
        </row>
        <row r="763">
          <cell r="I763">
            <v>400100</v>
          </cell>
          <cell r="J763"/>
          <cell r="K763" t="str">
            <v>4001.00</v>
          </cell>
          <cell r="L763" t="str">
            <v>Vermögenssteuern natürliche Personen Rechnungsjahr</v>
          </cell>
          <cell r="M763"/>
        </row>
        <row r="764">
          <cell r="I764">
            <v>40011</v>
          </cell>
          <cell r="J764" t="str">
            <v>4001.1</v>
          </cell>
          <cell r="K764"/>
          <cell r="L764" t="str">
            <v>Vermögenssteuern natürliche Personen früherer Jahre</v>
          </cell>
          <cell r="M764"/>
        </row>
        <row r="765">
          <cell r="I765">
            <v>400110</v>
          </cell>
          <cell r="J765"/>
          <cell r="K765" t="str">
            <v>4001.10</v>
          </cell>
          <cell r="L765" t="str">
            <v>Vermögenssteuern natürliche Personen früherer Jahre</v>
          </cell>
          <cell r="M765"/>
        </row>
        <row r="766">
          <cell r="I766">
            <v>40012</v>
          </cell>
          <cell r="J766" t="str">
            <v>4001.2</v>
          </cell>
          <cell r="K766"/>
          <cell r="L766" t="str">
            <v>Nachsteuern Vermögenssteuern natürliche Personen</v>
          </cell>
          <cell r="M766"/>
        </row>
        <row r="767">
          <cell r="I767">
            <v>400120</v>
          </cell>
          <cell r="J767"/>
          <cell r="K767" t="str">
            <v>4001.20</v>
          </cell>
          <cell r="L767" t="str">
            <v>Nachsteuern Vermögenssteuern natürliche Personen</v>
          </cell>
          <cell r="M767"/>
        </row>
        <row r="768">
          <cell r="I768">
            <v>40014</v>
          </cell>
          <cell r="J768" t="str">
            <v>4001.4</v>
          </cell>
          <cell r="K768"/>
          <cell r="L768" t="str">
            <v>Aktive Steuerausscheidungen Vermögenssteuern natürliche Personen</v>
          </cell>
          <cell r="M768"/>
        </row>
        <row r="769">
          <cell r="I769">
            <v>400140</v>
          </cell>
          <cell r="J769"/>
          <cell r="K769" t="str">
            <v>4001.40</v>
          </cell>
          <cell r="L769" t="str">
            <v>Aktive Steuerausscheidungen Vermögenssteuern natürliche Personen</v>
          </cell>
          <cell r="M769"/>
        </row>
        <row r="770">
          <cell r="I770">
            <v>40015</v>
          </cell>
          <cell r="J770" t="str">
            <v>4001.5</v>
          </cell>
          <cell r="K770"/>
          <cell r="L770" t="str">
            <v>Passive Steuerausscheidungen Vermögenssteuern natürliche Personen</v>
          </cell>
          <cell r="M770" t="str">
            <v>Ertragsminderungskonto.</v>
          </cell>
        </row>
        <row r="771">
          <cell r="I771">
            <v>400150</v>
          </cell>
          <cell r="J771"/>
          <cell r="K771" t="str">
            <v>4001.50</v>
          </cell>
          <cell r="L771" t="str">
            <v>Passive Steuerausscheidungen Vermögenssteuern natürliche Personen</v>
          </cell>
          <cell r="M771" t="str">
            <v>Ertragsminderungskonto.</v>
          </cell>
        </row>
        <row r="772">
          <cell r="I772">
            <v>4002</v>
          </cell>
          <cell r="J772">
            <v>4002</v>
          </cell>
          <cell r="K772"/>
          <cell r="L772" t="str">
            <v>Quellensteuern natürliche Personen</v>
          </cell>
          <cell r="M772" t="str">
            <v>Direkte Staats- oder Gemeindesteuern auf dem Einkommen von natürlichen Personen mit Wohnsitz im Ausland (gem. Art. 35 Steuerharmonisierungsgesetz).</v>
          </cell>
        </row>
        <row r="773">
          <cell r="I773">
            <v>400200</v>
          </cell>
          <cell r="J773"/>
          <cell r="K773" t="str">
            <v>4002.00</v>
          </cell>
          <cell r="L773" t="str">
            <v>Quellensteuern natürliche Personen</v>
          </cell>
          <cell r="M773"/>
        </row>
        <row r="774">
          <cell r="I774">
            <v>4008</v>
          </cell>
          <cell r="J774">
            <v>4008</v>
          </cell>
          <cell r="K774"/>
          <cell r="L774" t="str">
            <v>Personensteuern</v>
          </cell>
          <cell r="M774" t="str">
            <v>Feuerwehrsteuer und andere "Kopfsteuern".</v>
          </cell>
        </row>
        <row r="775">
          <cell r="I775">
            <v>400800</v>
          </cell>
          <cell r="J775"/>
          <cell r="K775" t="str">
            <v>4008.00</v>
          </cell>
          <cell r="L775" t="str">
            <v>Personalsteuern</v>
          </cell>
          <cell r="M775"/>
        </row>
        <row r="776">
          <cell r="I776">
            <v>4009</v>
          </cell>
          <cell r="J776">
            <v>4009</v>
          </cell>
          <cell r="K776"/>
          <cell r="L776" t="str">
            <v>Übrige direkte Steuern natürliche Personen</v>
          </cell>
          <cell r="M776" t="str">
            <v>Nicht anderswo zugeordnete direkte Steuern von natürlichen Personen.</v>
          </cell>
        </row>
        <row r="777">
          <cell r="I777">
            <v>400900</v>
          </cell>
          <cell r="J777"/>
          <cell r="K777" t="str">
            <v>4009.00</v>
          </cell>
          <cell r="L777" t="str">
            <v>Übrige direkte Steuern natürliche Personen</v>
          </cell>
          <cell r="M777" t="str">
            <v>Nicht anderswo zugeordnete direkte Steuern von natürlichen Personen.</v>
          </cell>
        </row>
        <row r="778">
          <cell r="I778">
            <v>401</v>
          </cell>
          <cell r="J778">
            <v>401</v>
          </cell>
          <cell r="K778"/>
          <cell r="L778" t="str">
            <v>Direkte Steuern juristische Personen</v>
          </cell>
          <cell r="M778" t="str">
            <v xml:space="preserve"> </v>
          </cell>
        </row>
        <row r="779">
          <cell r="I779">
            <v>4010</v>
          </cell>
          <cell r="J779">
            <v>4010</v>
          </cell>
          <cell r="K779"/>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cell r="L780" t="str">
            <v>Gewinnsteuern juristische Personen Rechnungsjahr</v>
          </cell>
          <cell r="M780"/>
        </row>
        <row r="781">
          <cell r="I781">
            <v>401000</v>
          </cell>
          <cell r="J781"/>
          <cell r="K781" t="str">
            <v>4010.00</v>
          </cell>
          <cell r="L781" t="str">
            <v>Gewinnsteuern juristische Personen Rechnungsjahr</v>
          </cell>
          <cell r="M781"/>
        </row>
        <row r="782">
          <cell r="I782">
            <v>40101</v>
          </cell>
          <cell r="J782" t="str">
            <v>4010.1</v>
          </cell>
          <cell r="K782"/>
          <cell r="L782" t="str">
            <v>Gewinnsteuern juristische Personen früherer Jahre</v>
          </cell>
          <cell r="M782"/>
        </row>
        <row r="783">
          <cell r="I783">
            <v>401010</v>
          </cell>
          <cell r="J783"/>
          <cell r="K783" t="str">
            <v>4010.10</v>
          </cell>
          <cell r="L783" t="str">
            <v>Gewinnsteuern juristische Personen früherer Jahre</v>
          </cell>
          <cell r="M783"/>
        </row>
        <row r="784">
          <cell r="I784">
            <v>40102</v>
          </cell>
          <cell r="J784" t="str">
            <v>4010.2</v>
          </cell>
          <cell r="K784"/>
          <cell r="L784" t="str">
            <v>Nachsteuern Gewinnsteuern juristische Personen</v>
          </cell>
          <cell r="M784"/>
        </row>
        <row r="785">
          <cell r="I785">
            <v>401020</v>
          </cell>
          <cell r="J785"/>
          <cell r="K785" t="str">
            <v>4010.20</v>
          </cell>
          <cell r="L785" t="str">
            <v>Nachsteuern Gewinnsteuern juristische Personen</v>
          </cell>
          <cell r="M785"/>
        </row>
        <row r="786">
          <cell r="I786">
            <v>40104</v>
          </cell>
          <cell r="J786" t="str">
            <v>4010.4</v>
          </cell>
          <cell r="K786"/>
          <cell r="L786" t="str">
            <v>Aktive Steuerausscheidungen Gewinnsteuern juristische Personen</v>
          </cell>
          <cell r="M786"/>
        </row>
        <row r="787">
          <cell r="I787">
            <v>401040</v>
          </cell>
          <cell r="J787"/>
          <cell r="K787" t="str">
            <v>4010.40</v>
          </cell>
          <cell r="L787" t="str">
            <v>Aktive Steuerausscheidungen Gewinnsteuern juristische Personen</v>
          </cell>
          <cell r="M787"/>
        </row>
        <row r="788">
          <cell r="I788">
            <v>40105</v>
          </cell>
          <cell r="J788" t="str">
            <v>4010.5</v>
          </cell>
          <cell r="K788"/>
          <cell r="L788" t="str">
            <v>Passive Steuerausscheidungen Gewinnsteuern juristische Personen</v>
          </cell>
          <cell r="M788" t="str">
            <v>Ertragsminderungskonto.</v>
          </cell>
        </row>
        <row r="789">
          <cell r="I789">
            <v>401050</v>
          </cell>
          <cell r="J789"/>
          <cell r="K789" t="str">
            <v>4010.50</v>
          </cell>
          <cell r="L789" t="str">
            <v>Passive Steuerausscheidungen Gewinnsteuern juristische Personen</v>
          </cell>
          <cell r="M789" t="str">
            <v>Ertragsminderungskonto.</v>
          </cell>
        </row>
        <row r="790">
          <cell r="I790">
            <v>40106</v>
          </cell>
          <cell r="J790" t="str">
            <v>4010.6</v>
          </cell>
          <cell r="K790"/>
          <cell r="L790" t="str">
            <v>Pauschale Steueranrechnung juristische Personen</v>
          </cell>
          <cell r="M790" t="str">
            <v>Ertragsminderungskonto.</v>
          </cell>
        </row>
        <row r="791">
          <cell r="I791">
            <v>401060</v>
          </cell>
          <cell r="J791"/>
          <cell r="K791" t="str">
            <v>4010.60</v>
          </cell>
          <cell r="L791" t="str">
            <v>Pauschale Steueranrechnung juristische Personen</v>
          </cell>
          <cell r="M791" t="str">
            <v>Ertragsminderungskonto.</v>
          </cell>
        </row>
        <row r="792">
          <cell r="I792">
            <v>4011</v>
          </cell>
          <cell r="J792">
            <v>4011</v>
          </cell>
          <cell r="K792"/>
          <cell r="L792" t="str">
            <v>Kapitalssteuern juristische Personen</v>
          </cell>
          <cell r="M792" t="str">
            <v>Direkte Staats- oder Gemeindesteuern auf dem Kapital von juristischen Personen.</v>
          </cell>
        </row>
        <row r="793">
          <cell r="I793">
            <v>40110</v>
          </cell>
          <cell r="J793" t="str">
            <v>4011.0</v>
          </cell>
          <cell r="K793"/>
          <cell r="L793" t="str">
            <v>Kapitalssteuern juristische Personen Rechnungsjahr</v>
          </cell>
          <cell r="M793"/>
        </row>
        <row r="794">
          <cell r="I794">
            <v>401100</v>
          </cell>
          <cell r="J794"/>
          <cell r="K794" t="str">
            <v>4011.00</v>
          </cell>
          <cell r="L794" t="str">
            <v>Kapitalssteuern juristische Personen Rechnungsjahr</v>
          </cell>
          <cell r="M794"/>
        </row>
        <row r="795">
          <cell r="I795">
            <v>40111</v>
          </cell>
          <cell r="J795" t="str">
            <v>4011.1</v>
          </cell>
          <cell r="K795"/>
          <cell r="L795" t="str">
            <v>Kapitalssteuern juristische Personen früherer Jahre</v>
          </cell>
          <cell r="M795"/>
        </row>
        <row r="796">
          <cell r="I796">
            <v>401110</v>
          </cell>
          <cell r="J796"/>
          <cell r="K796" t="str">
            <v>4011.10</v>
          </cell>
          <cell r="L796" t="str">
            <v>Kapitalssteuern juristische Personen früherer Jahre</v>
          </cell>
          <cell r="M796"/>
        </row>
        <row r="797">
          <cell r="I797">
            <v>40112</v>
          </cell>
          <cell r="J797" t="str">
            <v>4011.2</v>
          </cell>
          <cell r="K797"/>
          <cell r="L797" t="str">
            <v>Nachsteuern Kapitalsteuern juristische Personen</v>
          </cell>
          <cell r="M797"/>
        </row>
        <row r="798">
          <cell r="I798">
            <v>401120</v>
          </cell>
          <cell r="J798"/>
          <cell r="K798" t="str">
            <v>4011.20</v>
          </cell>
          <cell r="L798" t="str">
            <v>Nachsteuern Kapitalsteuern juristische Personen</v>
          </cell>
          <cell r="M798"/>
        </row>
        <row r="799">
          <cell r="I799">
            <v>40114</v>
          </cell>
          <cell r="J799" t="str">
            <v>4011.4</v>
          </cell>
          <cell r="K799"/>
          <cell r="L799" t="str">
            <v>Aktive Steuerausscheidungen Kapitalsteuern juristische Personen</v>
          </cell>
          <cell r="M799"/>
        </row>
        <row r="800">
          <cell r="I800">
            <v>401140</v>
          </cell>
          <cell r="J800"/>
          <cell r="K800" t="str">
            <v>4011.40</v>
          </cell>
          <cell r="L800" t="str">
            <v>Aktive Steuerausscheidungen Kapitalsteuern juristische Personen</v>
          </cell>
          <cell r="M800"/>
        </row>
        <row r="801">
          <cell r="I801">
            <v>40115</v>
          </cell>
          <cell r="J801" t="str">
            <v>4011.5</v>
          </cell>
          <cell r="K801"/>
          <cell r="L801" t="str">
            <v>Passive Steuerausscheidungen Kapitalsteuern juristische Personen</v>
          </cell>
          <cell r="M801" t="str">
            <v>Ertragsminderungskonto.</v>
          </cell>
        </row>
        <row r="802">
          <cell r="I802">
            <v>401150</v>
          </cell>
          <cell r="J802"/>
          <cell r="K802" t="str">
            <v>4011.50</v>
          </cell>
          <cell r="L802" t="str">
            <v>Passive Steuerausscheidungen Kapitalsteuern juristische Personen</v>
          </cell>
          <cell r="M802" t="str">
            <v>Ertragsminderungskonto.</v>
          </cell>
        </row>
        <row r="803">
          <cell r="I803">
            <v>4012</v>
          </cell>
          <cell r="J803">
            <v>4012</v>
          </cell>
          <cell r="K803"/>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cell r="K804" t="str">
            <v>4012.00</v>
          </cell>
          <cell r="L804" t="str">
            <v>Quellensteuern juristische Personen</v>
          </cell>
          <cell r="M804"/>
        </row>
        <row r="805">
          <cell r="I805">
            <v>4019</v>
          </cell>
          <cell r="J805">
            <v>4019</v>
          </cell>
          <cell r="K805"/>
          <cell r="L805" t="str">
            <v>Übrige direkte Steuern juristische Personen</v>
          </cell>
          <cell r="M805" t="str">
            <v>Nicht anderswo zugeordnete direkte Steuern von juristischen Personen.</v>
          </cell>
        </row>
        <row r="806">
          <cell r="I806">
            <v>401900</v>
          </cell>
          <cell r="J806"/>
          <cell r="K806" t="str">
            <v>4019.00</v>
          </cell>
          <cell r="L806" t="str">
            <v>Übrige direkte Steuern juristische Personen</v>
          </cell>
          <cell r="M806" t="str">
            <v>Nicht anderswo zugeordnete direkte Steuern von juristischen Personen.</v>
          </cell>
        </row>
        <row r="807">
          <cell r="I807">
            <v>402</v>
          </cell>
          <cell r="J807">
            <v>402</v>
          </cell>
          <cell r="K807"/>
          <cell r="L807" t="str">
            <v>Übrige Direkte Steuern</v>
          </cell>
          <cell r="M807" t="str">
            <v xml:space="preserve"> </v>
          </cell>
        </row>
        <row r="808">
          <cell r="I808">
            <v>4020</v>
          </cell>
          <cell r="J808">
            <v>4020</v>
          </cell>
          <cell r="K808"/>
          <cell r="L808" t="str">
            <v>Verrechnungssteuer (nur Bund)</v>
          </cell>
          <cell r="M808" t="str">
            <v>Konto wird nur vom Bund verwendet.</v>
          </cell>
        </row>
        <row r="809">
          <cell r="I809">
            <v>402000</v>
          </cell>
          <cell r="J809"/>
          <cell r="K809" t="str">
            <v>4020.00</v>
          </cell>
          <cell r="L809" t="str">
            <v>Verrechnungssteuer (nur Bund)</v>
          </cell>
          <cell r="M809" t="str">
            <v>Konto wird nur vom Bund verwendet.</v>
          </cell>
        </row>
        <row r="810">
          <cell r="I810">
            <v>4021</v>
          </cell>
          <cell r="J810">
            <v>4021</v>
          </cell>
          <cell r="K810"/>
          <cell r="L810" t="str">
            <v>Grundsteuern</v>
          </cell>
          <cell r="M810" t="str">
            <v>Periodische Objektsteuern auf dem Grundbesitz oder auf Liegenschaften.</v>
          </cell>
        </row>
        <row r="811">
          <cell r="I811">
            <v>402100</v>
          </cell>
          <cell r="J811"/>
          <cell r="K811" t="str">
            <v>4021.00</v>
          </cell>
          <cell r="L811" t="str">
            <v>Liegenschaftensteuern</v>
          </cell>
          <cell r="M811" t="str">
            <v>Periodische Objektsteuern auf dem Grundbesitz oder auf Liegenschaften.</v>
          </cell>
        </row>
        <row r="812">
          <cell r="I812">
            <v>4022</v>
          </cell>
          <cell r="J812">
            <v>4022</v>
          </cell>
          <cell r="K812"/>
          <cell r="L812" t="str">
            <v>Vermögensgewinnsteuern</v>
          </cell>
          <cell r="M812" t="str">
            <v>Grundstückgewinnsteuern, Kapitalgewinnsteuern, Vermögensgewinnsteuern.</v>
          </cell>
        </row>
        <row r="813">
          <cell r="I813">
            <v>402200</v>
          </cell>
          <cell r="J813"/>
          <cell r="K813" t="str">
            <v>4022.00</v>
          </cell>
          <cell r="L813" t="str">
            <v>Grundstückgewinnsteuern</v>
          </cell>
          <cell r="M813">
            <v>0</v>
          </cell>
        </row>
        <row r="814">
          <cell r="I814">
            <v>4023</v>
          </cell>
          <cell r="J814">
            <v>4023</v>
          </cell>
          <cell r="K814"/>
          <cell r="L814" t="str">
            <v>Vermögensverkehrssteuern</v>
          </cell>
          <cell r="M814" t="str">
            <v>Handänderungssteuern, Emissions- und Umsatzabgaben auf Wertpapieren, Stempelabgaben auf Quittungen für Versicherungsprämien, kantonale Stempelsteuer.</v>
          </cell>
        </row>
        <row r="815">
          <cell r="I815">
            <v>402300</v>
          </cell>
          <cell r="J815"/>
          <cell r="K815" t="str">
            <v>4023.00</v>
          </cell>
          <cell r="L815" t="str">
            <v>Handänderungsteuern</v>
          </cell>
          <cell r="M815">
            <v>0</v>
          </cell>
        </row>
        <row r="816">
          <cell r="I816">
            <v>4024</v>
          </cell>
          <cell r="J816">
            <v>4024</v>
          </cell>
          <cell r="K816"/>
          <cell r="L816" t="str">
            <v>Erbschafts- und Schenkungssteuern</v>
          </cell>
          <cell r="M816" t="str">
            <v>Kantonale Rechtsübertragungssteuern auf Erbschaften, Vermächtnissen und Schenkungen.</v>
          </cell>
        </row>
        <row r="817">
          <cell r="I817">
            <v>402400</v>
          </cell>
          <cell r="J817"/>
          <cell r="K817" t="str">
            <v>4024.00</v>
          </cell>
          <cell r="L817" t="str">
            <v>Erbschafts- und Schenkungssteuern</v>
          </cell>
          <cell r="M817" t="str">
            <v>Kantonale Rechtsübertragungssteuern auf Erbschaften, Vermächtnissen und Schenkungen.</v>
          </cell>
        </row>
        <row r="818">
          <cell r="I818">
            <v>4025</v>
          </cell>
          <cell r="J818">
            <v>4025</v>
          </cell>
          <cell r="K818"/>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cell r="L820" t="str">
            <v>Besitz- und Aufwandsteuern</v>
          </cell>
          <cell r="M820" t="str">
            <v xml:space="preserve"> </v>
          </cell>
        </row>
        <row r="821">
          <cell r="I821">
            <v>4030</v>
          </cell>
          <cell r="J821">
            <v>4030</v>
          </cell>
          <cell r="K821"/>
          <cell r="L821" t="str">
            <v>Verkehrsabgaben</v>
          </cell>
          <cell r="M821" t="str">
            <v>Motorfahrzeugsteuern.</v>
          </cell>
        </row>
        <row r="822">
          <cell r="I822">
            <v>403000</v>
          </cell>
          <cell r="J822"/>
          <cell r="K822" t="str">
            <v>4030.00</v>
          </cell>
          <cell r="L822" t="str">
            <v>Verkehrsabgaben</v>
          </cell>
          <cell r="M822" t="str">
            <v>Motorfahrzeugsteuern.</v>
          </cell>
        </row>
        <row r="823">
          <cell r="I823">
            <v>4031</v>
          </cell>
          <cell r="J823">
            <v>4031</v>
          </cell>
          <cell r="K823"/>
          <cell r="L823" t="str">
            <v>Schiffssteuer</v>
          </cell>
          <cell r="M823" t="str">
            <v>Steuern auf Schiffen und Booten.</v>
          </cell>
        </row>
        <row r="824">
          <cell r="I824">
            <v>403100</v>
          </cell>
          <cell r="J824"/>
          <cell r="K824" t="str">
            <v>4031.00</v>
          </cell>
          <cell r="L824" t="str">
            <v>Schiffssteuer</v>
          </cell>
          <cell r="M824" t="str">
            <v>Steuern auf Schiffen und Booten.</v>
          </cell>
        </row>
        <row r="825">
          <cell r="I825">
            <v>4032</v>
          </cell>
          <cell r="J825">
            <v>4032</v>
          </cell>
          <cell r="K825"/>
          <cell r="L825" t="str">
            <v>Vergnügungssteuern</v>
          </cell>
          <cell r="M825" t="str">
            <v>Billettsteuer, Vergnügungssteuern, etc.</v>
          </cell>
        </row>
        <row r="826">
          <cell r="I826">
            <v>403200</v>
          </cell>
          <cell r="J826"/>
          <cell r="K826" t="str">
            <v>4032.00</v>
          </cell>
          <cell r="L826" t="str">
            <v>Vergnügungssteuern</v>
          </cell>
          <cell r="M826" t="str">
            <v>Billettsteuer, Vergnügungssteuern, etc.</v>
          </cell>
        </row>
        <row r="827">
          <cell r="I827">
            <v>4033</v>
          </cell>
          <cell r="J827">
            <v>4033</v>
          </cell>
          <cell r="K827"/>
          <cell r="L827" t="str">
            <v>Hundesteuer</v>
          </cell>
          <cell r="M827" t="str">
            <v>Abgabe für Hunde</v>
          </cell>
        </row>
        <row r="828">
          <cell r="I828">
            <v>403300</v>
          </cell>
          <cell r="J828"/>
          <cell r="K828" t="str">
            <v>4033.00</v>
          </cell>
          <cell r="L828" t="str">
            <v>Hundesteuer</v>
          </cell>
          <cell r="M828"/>
        </row>
        <row r="829">
          <cell r="I829">
            <v>4039</v>
          </cell>
          <cell r="J829">
            <v>4039</v>
          </cell>
          <cell r="K829"/>
          <cell r="L829" t="str">
            <v>Übrige Besitz- und Aufwandsteuer</v>
          </cell>
          <cell r="M829" t="str">
            <v>Nicht anderswo zugeordnete Abgaben auf dem Besitz oder Aufwand.</v>
          </cell>
        </row>
        <row r="830">
          <cell r="I830">
            <v>403900</v>
          </cell>
          <cell r="J830"/>
          <cell r="K830" t="str">
            <v>4039.00</v>
          </cell>
          <cell r="L830" t="str">
            <v>Übrige Besitz- und Aufwandsteuer</v>
          </cell>
          <cell r="M830" t="str">
            <v>Nicht anderswo zugeordnete Abgaben auf dem Besitz oder Aufwand.</v>
          </cell>
        </row>
        <row r="831">
          <cell r="I831">
            <v>41</v>
          </cell>
          <cell r="J831">
            <v>41</v>
          </cell>
          <cell r="K831"/>
          <cell r="L831" t="str">
            <v>Regalien und Konzessionen</v>
          </cell>
          <cell r="M831" t="str">
            <v xml:space="preserve"> </v>
          </cell>
        </row>
        <row r="832">
          <cell r="I832">
            <v>410</v>
          </cell>
          <cell r="J832">
            <v>410</v>
          </cell>
          <cell r="K832"/>
          <cell r="L832" t="str">
            <v>Regalien</v>
          </cell>
          <cell r="M832" t="str">
            <v>Erträge aus Regalien und Monopolen.</v>
          </cell>
        </row>
        <row r="833">
          <cell r="I833">
            <v>4100</v>
          </cell>
          <cell r="J833">
            <v>4100</v>
          </cell>
          <cell r="K833"/>
          <cell r="L833" t="str">
            <v>Regalien</v>
          </cell>
          <cell r="M833" t="str">
            <v>Salzregal, Bergregal, Fischereiregal, Jagdregal u.a.</v>
          </cell>
        </row>
        <row r="834">
          <cell r="I834">
            <v>410000</v>
          </cell>
          <cell r="J834"/>
          <cell r="K834" t="str">
            <v>4100.00</v>
          </cell>
          <cell r="L834" t="str">
            <v>Regalien</v>
          </cell>
          <cell r="M834" t="str">
            <v>Salzregal, Bergregal, Fischereiregal, Jagdregal u.a.</v>
          </cell>
        </row>
        <row r="835">
          <cell r="I835">
            <v>411</v>
          </cell>
          <cell r="J835">
            <v>411</v>
          </cell>
          <cell r="K835"/>
          <cell r="L835" t="str">
            <v>Schweiz. Nationalbank</v>
          </cell>
          <cell r="M835" t="str">
            <v xml:space="preserve"> </v>
          </cell>
        </row>
        <row r="836">
          <cell r="I836">
            <v>4110</v>
          </cell>
          <cell r="J836">
            <v>4110</v>
          </cell>
          <cell r="K836"/>
          <cell r="L836" t="str">
            <v>Anteil am Reingewinn der SNB</v>
          </cell>
          <cell r="M836" t="str">
            <v>Ertragsanteile und andere Ausschüttungen der Schweiz. Nationalbank - aber nicht Dividende von SNB (siehe Sachgruppe 4464).</v>
          </cell>
        </row>
        <row r="837">
          <cell r="I837">
            <v>411000</v>
          </cell>
          <cell r="J837"/>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cell r="L838" t="str">
            <v>Konzessionen</v>
          </cell>
          <cell r="M838" t="str">
            <v>Erträge aus der Erteilung von Konzessionen und Patenten.</v>
          </cell>
        </row>
        <row r="839">
          <cell r="I839">
            <v>4120</v>
          </cell>
          <cell r="J839">
            <v>4120</v>
          </cell>
          <cell r="K839"/>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cell r="L841" t="str">
            <v>Ertragsanteile an Lotterien, Sport-Toto, Wetten</v>
          </cell>
          <cell r="M841" t="str">
            <v>Bewilligungen für Lotterien und gewerbsmässige Wetten.</v>
          </cell>
        </row>
        <row r="842">
          <cell r="I842">
            <v>4130</v>
          </cell>
          <cell r="J842">
            <v>4130</v>
          </cell>
          <cell r="K842"/>
          <cell r="L842" t="str">
            <v>Ertragsanteile an Lotterien, Sport-Toto, Wetten</v>
          </cell>
          <cell r="M842" t="str">
            <v>Einnahmenanteile an Lotterien (Interkant. Landeslotterie, Zahlenlotto, u.a) sowie Sport-Toto und gewerbsmässigen Wetten.</v>
          </cell>
        </row>
        <row r="843">
          <cell r="I843">
            <v>413000</v>
          </cell>
          <cell r="J843"/>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cell r="L844" t="str">
            <v>Entgelte</v>
          </cell>
          <cell r="M844" t="str">
            <v xml:space="preserve"> </v>
          </cell>
        </row>
        <row r="845">
          <cell r="I845">
            <v>420</v>
          </cell>
          <cell r="J845">
            <v>420</v>
          </cell>
          <cell r="K845"/>
          <cell r="L845" t="str">
            <v>Ersatzabgaben</v>
          </cell>
          <cell r="M845" t="str">
            <v>Ertrag aus Abgaben, welche Pflichtige als Ersatz leisten, wenn sie von öffentlichrechtlichen Pflichten befreit werden.</v>
          </cell>
        </row>
        <row r="846">
          <cell r="I846">
            <v>4200</v>
          </cell>
          <cell r="J846">
            <v>4200</v>
          </cell>
          <cell r="K846"/>
          <cell r="L846" t="str">
            <v>Ersatzabgaben</v>
          </cell>
          <cell r="M846" t="str">
            <v>Feuerwehrpflicht-Ersatzabgabe, Ersatzabgabe für Schutzraumbauten und Parkplätze, u.a.</v>
          </cell>
        </row>
        <row r="847">
          <cell r="I847">
            <v>420000</v>
          </cell>
          <cell r="J847"/>
          <cell r="K847" t="str">
            <v>4200.00</v>
          </cell>
          <cell r="L847" t="str">
            <v>Ersatzabgaben</v>
          </cell>
          <cell r="M847" t="str">
            <v>Feuerwehrpflicht-Ersatzabgabe, Ersatzabgabe für Schutzraumbauten und Parkplätze, u.a.</v>
          </cell>
        </row>
        <row r="848">
          <cell r="I848">
            <v>421</v>
          </cell>
          <cell r="J848">
            <v>421</v>
          </cell>
          <cell r="K848"/>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cell r="L849" t="str">
            <v>Gebühren für Amtshandlungen</v>
          </cell>
          <cell r="M849" t="str">
            <v>Alle amtlichen Gebühren und Bewilligungen.</v>
          </cell>
        </row>
        <row r="850">
          <cell r="I850">
            <v>421000</v>
          </cell>
          <cell r="J850"/>
          <cell r="K850" t="str">
            <v>4210.00</v>
          </cell>
          <cell r="L850" t="str">
            <v>Gebühren für Amtshandlungen</v>
          </cell>
          <cell r="M850" t="str">
            <v>Alle amtlichen Gebühren und Bewilligungen.</v>
          </cell>
        </row>
        <row r="851">
          <cell r="I851">
            <v>422</v>
          </cell>
          <cell r="J851">
            <v>422</v>
          </cell>
          <cell r="K851"/>
          <cell r="L851" t="str">
            <v>Spital- und Heimtaxen, Kostgelder</v>
          </cell>
          <cell r="M851" t="str">
            <v xml:space="preserve"> </v>
          </cell>
        </row>
        <row r="852">
          <cell r="I852">
            <v>4220</v>
          </cell>
          <cell r="J852">
            <v>4220</v>
          </cell>
          <cell r="K852"/>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cell r="L856" t="str">
            <v>Schul- und Kursgelder</v>
          </cell>
          <cell r="M856" t="str">
            <v xml:space="preserve"> </v>
          </cell>
        </row>
        <row r="857">
          <cell r="I857">
            <v>4230</v>
          </cell>
          <cell r="J857">
            <v>4230</v>
          </cell>
          <cell r="K857"/>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cell r="L861" t="str">
            <v>Benützungsgebühren und Dienstleistungen</v>
          </cell>
          <cell r="M861" t="str">
            <v xml:space="preserve"> </v>
          </cell>
        </row>
        <row r="862">
          <cell r="I862">
            <v>4240</v>
          </cell>
          <cell r="J862">
            <v>4240</v>
          </cell>
          <cell r="K862"/>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cell r="L864" t="str">
            <v>Erlös aus Verkäufen</v>
          </cell>
          <cell r="M864" t="str">
            <v xml:space="preserve"> </v>
          </cell>
        </row>
        <row r="865">
          <cell r="I865">
            <v>4250</v>
          </cell>
          <cell r="J865">
            <v>4250</v>
          </cell>
          <cell r="K865"/>
          <cell r="L865" t="str">
            <v>Verkäufe</v>
          </cell>
          <cell r="M865" t="str">
            <v>Verkäufe von Waren und Mobilien aller Art. Verkauf nicht mehr benötigter Mobilien, Fahrzeuge, Geräte (Occasionen), Verwertung von Fundsachen, u.a.</v>
          </cell>
        </row>
        <row r="866">
          <cell r="I866">
            <v>425000</v>
          </cell>
          <cell r="J866"/>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cell r="L867" t="str">
            <v>Rückerstattungen</v>
          </cell>
          <cell r="M867" t="str">
            <v xml:space="preserve"> </v>
          </cell>
        </row>
        <row r="868">
          <cell r="I868">
            <v>4260</v>
          </cell>
          <cell r="J868">
            <v>4260</v>
          </cell>
          <cell r="K868"/>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cell r="L870" t="str">
            <v>Bussen</v>
          </cell>
          <cell r="M870" t="str">
            <v xml:space="preserve"> </v>
          </cell>
        </row>
        <row r="871">
          <cell r="I871">
            <v>4270</v>
          </cell>
          <cell r="J871">
            <v>4270</v>
          </cell>
          <cell r="K871"/>
          <cell r="L871" t="str">
            <v>Bussen</v>
          </cell>
          <cell r="M871" t="str">
            <v>Erträge aus Bussen aller Art (Strafsteuern siehe Sachgruppe 40 Fiskalertrag).</v>
          </cell>
        </row>
        <row r="872">
          <cell r="I872">
            <v>427000</v>
          </cell>
          <cell r="J872"/>
          <cell r="K872" t="str">
            <v>4270.00</v>
          </cell>
          <cell r="L872" t="str">
            <v>Bussen</v>
          </cell>
          <cell r="M872" t="str">
            <v>Erträge aus Bussen aller Art (Strafsteuern siehe Sachgruppe 40 Fiskalertrag).</v>
          </cell>
        </row>
        <row r="873">
          <cell r="I873">
            <v>429</v>
          </cell>
          <cell r="J873">
            <v>429</v>
          </cell>
          <cell r="K873"/>
          <cell r="L873" t="str">
            <v>Übrige Entgelte</v>
          </cell>
          <cell r="M873" t="str">
            <v xml:space="preserve"> </v>
          </cell>
        </row>
        <row r="874">
          <cell r="I874">
            <v>4290</v>
          </cell>
          <cell r="J874">
            <v>4290</v>
          </cell>
          <cell r="K874"/>
          <cell r="L874" t="str">
            <v>Übrige Entgelte</v>
          </cell>
          <cell r="M874" t="str">
            <v>Eingang abgeschriebener Forderungen und nicht anderswo zugeordnete Entgelte.</v>
          </cell>
        </row>
        <row r="875">
          <cell r="I875">
            <v>429000</v>
          </cell>
          <cell r="J875"/>
          <cell r="K875" t="str">
            <v>4290.00</v>
          </cell>
          <cell r="L875" t="str">
            <v>Übrige Entgelte</v>
          </cell>
          <cell r="M875" t="str">
            <v>Eingang abgeschriebener Forderungen und nicht anderswo zugeordnete Entgelte.</v>
          </cell>
        </row>
        <row r="876">
          <cell r="I876">
            <v>43</v>
          </cell>
          <cell r="J876">
            <v>43</v>
          </cell>
          <cell r="K876"/>
          <cell r="L876" t="str">
            <v>Verschiedene Erträge</v>
          </cell>
          <cell r="M876" t="str">
            <v xml:space="preserve"> </v>
          </cell>
        </row>
        <row r="877">
          <cell r="I877">
            <v>430</v>
          </cell>
          <cell r="J877">
            <v>430</v>
          </cell>
          <cell r="K877"/>
          <cell r="L877" t="str">
            <v>Verschiedene betriebliche Erträge</v>
          </cell>
          <cell r="M877" t="str">
            <v xml:space="preserve"> </v>
          </cell>
        </row>
        <row r="878">
          <cell r="I878">
            <v>4300</v>
          </cell>
          <cell r="J878">
            <v>4300</v>
          </cell>
          <cell r="K878"/>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cell r="L882" t="str">
            <v>Übriger betrieblicher Ertrag</v>
          </cell>
          <cell r="M882" t="str">
            <v>Nicht anderswo zugeordnete Erträge aus betrieblicher Tätigkeit.</v>
          </cell>
        </row>
        <row r="883">
          <cell r="I883">
            <v>430900</v>
          </cell>
          <cell r="J883"/>
          <cell r="K883" t="str">
            <v>4309.00</v>
          </cell>
          <cell r="L883" t="str">
            <v>Übriger betrieblicher Ertrag</v>
          </cell>
          <cell r="M883" t="str">
            <v>Nicht anderswo zugeordnete Erträge aus betrieblicher Tätigkeit.</v>
          </cell>
        </row>
        <row r="884">
          <cell r="I884">
            <v>431</v>
          </cell>
          <cell r="J884">
            <v>431</v>
          </cell>
          <cell r="K884"/>
          <cell r="L884" t="str">
            <v>Aktivierung Eigenleistungen</v>
          </cell>
          <cell r="M884" t="str">
            <v xml:space="preserve"> </v>
          </cell>
        </row>
        <row r="885">
          <cell r="I885">
            <v>4310</v>
          </cell>
          <cell r="J885">
            <v>4310</v>
          </cell>
          <cell r="K885"/>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cell r="L891" t="str">
            <v>Bestandesveränderungen</v>
          </cell>
          <cell r="M891" t="str">
            <v>Abgrenzungen für selbst hergestellte Halb- und Fertigfabrikate sowie angefangene Arbeiten und Dienstleistungen.</v>
          </cell>
        </row>
        <row r="892">
          <cell r="I892">
            <v>4320</v>
          </cell>
          <cell r="J892">
            <v>4320</v>
          </cell>
          <cell r="K892"/>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cell r="L896" t="str">
            <v>Übrige Bestandesveränderungen</v>
          </cell>
          <cell r="M896" t="str">
            <v>Zum Beispiel: In der Rechnungsperiode geborenes Vieh. Bilanzierung unter Sachgruppe 1086 Mobilien FV.</v>
          </cell>
        </row>
        <row r="897">
          <cell r="I897">
            <v>432900</v>
          </cell>
          <cell r="J897"/>
          <cell r="K897" t="str">
            <v>4329.00</v>
          </cell>
          <cell r="L897" t="str">
            <v>Übrige Bestandesveränderungen</v>
          </cell>
          <cell r="M897" t="str">
            <v>Zum Beispiel: In der Rechnungsperiode geborenes Vieh. Bilanzierung unter Sachgruppe 1086 Mobilien FV.</v>
          </cell>
        </row>
        <row r="898">
          <cell r="I898">
            <v>439</v>
          </cell>
          <cell r="J898">
            <v>439</v>
          </cell>
          <cell r="K898"/>
          <cell r="L898" t="str">
            <v>Übriger Ertrag</v>
          </cell>
          <cell r="M898" t="str">
            <v xml:space="preserve"> </v>
          </cell>
        </row>
        <row r="899">
          <cell r="I899">
            <v>4390</v>
          </cell>
          <cell r="J899">
            <v>4390</v>
          </cell>
          <cell r="K899"/>
          <cell r="L899" t="str">
            <v>Übriger Ertrag</v>
          </cell>
          <cell r="M899" t="str">
            <v>Nachlässe, Schenkungen, Erbloses Gut etc.</v>
          </cell>
        </row>
        <row r="900">
          <cell r="I900">
            <v>439000</v>
          </cell>
          <cell r="J900"/>
          <cell r="K900" t="str">
            <v>4390.00</v>
          </cell>
          <cell r="L900" t="str">
            <v>Übriger Ertrag</v>
          </cell>
          <cell r="M900" t="str">
            <v>Nachlässe, Schenkungen, Erbloses Gut etc.</v>
          </cell>
        </row>
        <row r="901">
          <cell r="I901">
            <v>44</v>
          </cell>
          <cell r="J901">
            <v>44</v>
          </cell>
          <cell r="K901"/>
          <cell r="L901" t="str">
            <v>Finanzertrag</v>
          </cell>
          <cell r="M901" t="str">
            <v xml:space="preserve"> </v>
          </cell>
        </row>
        <row r="902">
          <cell r="I902">
            <v>440</v>
          </cell>
          <cell r="J902">
            <v>440</v>
          </cell>
          <cell r="K902"/>
          <cell r="L902" t="str">
            <v>Zinsertrag</v>
          </cell>
          <cell r="M902" t="str">
            <v xml:space="preserve"> </v>
          </cell>
        </row>
        <row r="903">
          <cell r="I903">
            <v>4400</v>
          </cell>
          <cell r="J903">
            <v>4400</v>
          </cell>
          <cell r="K903"/>
          <cell r="L903" t="str">
            <v>Zinsen flüssige Mittel</v>
          </cell>
          <cell r="M903" t="str">
            <v>Zinsen von Post- und Bankkonten sowie kurzfristigen Geldmarktanlagen (Sachgruppe 100).</v>
          </cell>
        </row>
        <row r="904">
          <cell r="I904">
            <v>440000</v>
          </cell>
          <cell r="J904"/>
          <cell r="K904" t="str">
            <v>4400.00</v>
          </cell>
          <cell r="L904" t="str">
            <v>Zinsen flüssige Mittel</v>
          </cell>
          <cell r="M904" t="str">
            <v>Zinsen von Post- und Bankkonten sowie kurzfristigen Geldmarktanlagen (Sachgruppe 100).</v>
          </cell>
        </row>
        <row r="905">
          <cell r="I905">
            <v>4401</v>
          </cell>
          <cell r="J905">
            <v>4401</v>
          </cell>
          <cell r="K905"/>
          <cell r="L905" t="str">
            <v>Zinsen Forderungen und Kontokorrente</v>
          </cell>
          <cell r="M905" t="str">
            <v>Zinsen auf Forderungen der Sachgruppe 101; Verzugszinsen auf Forderungen, Kontokorrentzinsen, Zinsen auf Depotgelder.</v>
          </cell>
        </row>
        <row r="906">
          <cell r="I906">
            <v>440100</v>
          </cell>
          <cell r="J906"/>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cell r="L907" t="str">
            <v>Zinsen kurzfristige Finanzanlagen</v>
          </cell>
          <cell r="M907" t="str">
            <v>Zinsen von Finanzanlagen der Sachgruppe 102.</v>
          </cell>
        </row>
        <row r="908">
          <cell r="I908">
            <v>440200</v>
          </cell>
          <cell r="J908"/>
          <cell r="K908" t="str">
            <v>4402.00</v>
          </cell>
          <cell r="L908" t="str">
            <v>Zinsen kurzfristige Finanzanlagen</v>
          </cell>
          <cell r="M908" t="str">
            <v>Zinsen von Finanzanlagen der Sachgruppe 102.</v>
          </cell>
        </row>
        <row r="909">
          <cell r="I909">
            <v>4407</v>
          </cell>
          <cell r="J909">
            <v>4407</v>
          </cell>
          <cell r="K909"/>
          <cell r="L909" t="str">
            <v>Zinsen langfristige Finanzanlagen</v>
          </cell>
          <cell r="M909" t="str">
            <v>Zinsen von Finanzanlagen der Sachgruppe 107.</v>
          </cell>
        </row>
        <row r="910">
          <cell r="I910">
            <v>440700</v>
          </cell>
          <cell r="J910"/>
          <cell r="K910" t="str">
            <v>4407.00</v>
          </cell>
          <cell r="L910" t="str">
            <v>Zinsen langfristige Finanzanlagen</v>
          </cell>
          <cell r="M910" t="str">
            <v>Zinsen von Finanzanlagen der Sachgruppe 107.</v>
          </cell>
        </row>
        <row r="911">
          <cell r="I911">
            <v>4409</v>
          </cell>
          <cell r="J911">
            <v>4409</v>
          </cell>
          <cell r="K911"/>
          <cell r="L911" t="str">
            <v>Übrige Zinsen von Finanzvermögen</v>
          </cell>
          <cell r="M911" t="str">
            <v>Nicht anderswo zugeordnete Zins- oder andere Vermögenserträge des FV.</v>
          </cell>
        </row>
        <row r="912">
          <cell r="I912">
            <v>440900</v>
          </cell>
          <cell r="J912"/>
          <cell r="K912" t="str">
            <v>4409.00</v>
          </cell>
          <cell r="L912" t="str">
            <v>Übrige Zinsen von Finanzvermögen</v>
          </cell>
          <cell r="M912" t="str">
            <v>Nicht anderswo zugeordnete Zins- oder andere Vermögenserträge des FV.</v>
          </cell>
        </row>
        <row r="913">
          <cell r="I913">
            <v>441</v>
          </cell>
          <cell r="J913">
            <v>441</v>
          </cell>
          <cell r="K913"/>
          <cell r="L913" t="str">
            <v>Realisierte Gewinne FV</v>
          </cell>
          <cell r="M913" t="str">
            <v xml:space="preserve"> </v>
          </cell>
        </row>
        <row r="914">
          <cell r="I914">
            <v>4410</v>
          </cell>
          <cell r="J914">
            <v>4410</v>
          </cell>
          <cell r="K914"/>
          <cell r="L914" t="str">
            <v>Gewinne aus Verkäufen von Finanzanlagen FV</v>
          </cell>
          <cell r="M914" t="str">
            <v>Realisierte Kursgewinne aus der Veräusserung von kurz- oder langfristigen Finanzanlagen.</v>
          </cell>
        </row>
        <row r="915">
          <cell r="I915">
            <v>44100</v>
          </cell>
          <cell r="J915" t="str">
            <v>4410.0</v>
          </cell>
          <cell r="K915"/>
          <cell r="L915" t="str">
            <v>Gewinne aus Verkäufen von Aktien und Anteilscheinen FV</v>
          </cell>
          <cell r="M915" t="str">
            <v>Realisierte Kursgewinne aus der Veräusserung von Aktien und Anteilscheinen.</v>
          </cell>
        </row>
        <row r="916">
          <cell r="I916">
            <v>441000</v>
          </cell>
          <cell r="J916"/>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cell r="L917" t="str">
            <v>Gewinne aus Verkäufen von verzinslichen Anlagen FV</v>
          </cell>
          <cell r="M917" t="str">
            <v>Realisierte Kursgewinne aus der Veräusserung von verzinslichen Finanzanlagen.</v>
          </cell>
        </row>
        <row r="918">
          <cell r="I918">
            <v>441010</v>
          </cell>
          <cell r="J918"/>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cell r="L919" t="str">
            <v>Gewinne aus übrigen langfristigen Finanzanlagen FV</v>
          </cell>
          <cell r="M919" t="str">
            <v>Realisierte Kursgewinne aus der Veräusserung von übrigen langfristigen Finanzanlagen.</v>
          </cell>
        </row>
        <row r="920">
          <cell r="I920">
            <v>441090</v>
          </cell>
          <cell r="J920"/>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cell r="L921" t="str">
            <v>Gewinn aus Verkäufen von Sachanlagen FV</v>
          </cell>
          <cell r="M921" t="str">
            <v>Realisierte Buchgewinne aus der Veräusserung von Sachanlagen des FV.</v>
          </cell>
        </row>
        <row r="922">
          <cell r="I922">
            <v>44110</v>
          </cell>
          <cell r="J922" t="str">
            <v>4411.0</v>
          </cell>
          <cell r="K922"/>
          <cell r="L922" t="str">
            <v>Gewinn aus Verkäufen von Grundstücken FV</v>
          </cell>
          <cell r="M922" t="str">
            <v>Realisierte Buchgewinne aus der Veräusserung von Grundstücken des FV.</v>
          </cell>
        </row>
        <row r="923">
          <cell r="I923">
            <v>441100</v>
          </cell>
          <cell r="J923"/>
          <cell r="K923" t="str">
            <v>4411.00</v>
          </cell>
          <cell r="L923" t="str">
            <v>Gewinn aus Verkäufen von Grundstücken FV</v>
          </cell>
          <cell r="M923" t="str">
            <v>Realisierte Buchgewinne aus der Veräusserung von Grundstücken des FV.</v>
          </cell>
        </row>
        <row r="924">
          <cell r="I924">
            <v>44114</v>
          </cell>
          <cell r="J924" t="str">
            <v>4411.4</v>
          </cell>
          <cell r="K924"/>
          <cell r="L924" t="str">
            <v>Gewinn aus Verkäufen von Gebäuden FV</v>
          </cell>
          <cell r="M924" t="str">
            <v>Realisierte Buchgewinne aus der Veräusserung von Gebäuden des FV.</v>
          </cell>
        </row>
        <row r="925">
          <cell r="I925">
            <v>441140</v>
          </cell>
          <cell r="J925"/>
          <cell r="K925" t="str">
            <v>4411.40</v>
          </cell>
          <cell r="L925" t="str">
            <v>Gewinn aus Verkäufen von Gebäuden FV</v>
          </cell>
          <cell r="M925" t="str">
            <v>Realisierte Buchgewinne aus der Veräusserung von Gebäuden des FV.</v>
          </cell>
        </row>
        <row r="926">
          <cell r="I926">
            <v>44116</v>
          </cell>
          <cell r="J926" t="str">
            <v>4411.6</v>
          </cell>
          <cell r="K926"/>
          <cell r="L926" t="str">
            <v>Gewinn aus Verkäufen von Mobilien FV</v>
          </cell>
          <cell r="M926" t="str">
            <v>Realisierte Buchgewinne aus der Veräusserung von Mobilien des FV.</v>
          </cell>
        </row>
        <row r="927">
          <cell r="I927">
            <v>441160</v>
          </cell>
          <cell r="J927"/>
          <cell r="K927" t="str">
            <v>4411.60</v>
          </cell>
          <cell r="L927" t="str">
            <v>Gewinn aus Verkäufen von Mobilien FV</v>
          </cell>
          <cell r="M927" t="str">
            <v>Realisierte Buchgewinne aus der Veräusserung von Mobilien des FV.</v>
          </cell>
        </row>
        <row r="928">
          <cell r="I928">
            <v>44119</v>
          </cell>
          <cell r="J928" t="str">
            <v>4411.9</v>
          </cell>
          <cell r="K928"/>
          <cell r="L928" t="str">
            <v>Gewinn aus Verkäufen von übrigen Sachanlagen FV</v>
          </cell>
          <cell r="M928" t="str">
            <v>Realisierte Buchgewinne aus der Veräusserung von übrigen Sachanlagen des FV.</v>
          </cell>
        </row>
        <row r="929">
          <cell r="I929">
            <v>441190</v>
          </cell>
          <cell r="J929"/>
          <cell r="K929" t="str">
            <v>4411.90</v>
          </cell>
          <cell r="L929" t="str">
            <v>Gewinn aus Verkäufen von übrigen Sachanlagen FV</v>
          </cell>
          <cell r="M929" t="str">
            <v>Realisierte Buchgewinne aus der Veräusserung von übrigen Sachanlagen des FV.</v>
          </cell>
        </row>
        <row r="930">
          <cell r="I930">
            <v>4419</v>
          </cell>
          <cell r="J930">
            <v>4419</v>
          </cell>
          <cell r="K930"/>
          <cell r="L930" t="str">
            <v>Übrige realisierte Gewinne aus Finanzvermögen</v>
          </cell>
          <cell r="M930" t="str">
            <v>Nicht anderswo genannte realisierte Gewinne aus der Veräusserung von FV.</v>
          </cell>
        </row>
        <row r="931">
          <cell r="I931">
            <v>441900</v>
          </cell>
          <cell r="J931"/>
          <cell r="K931" t="str">
            <v>4419.00</v>
          </cell>
          <cell r="L931" t="str">
            <v>Übrige realisierte Gewinne aus Finanzvermögen</v>
          </cell>
          <cell r="M931" t="str">
            <v>Nicht anderswo genannte realisierte Gewinne aus der Veräusserung von FV.</v>
          </cell>
        </row>
        <row r="932">
          <cell r="I932">
            <v>442</v>
          </cell>
          <cell r="J932">
            <v>442</v>
          </cell>
          <cell r="K932"/>
          <cell r="L932" t="str">
            <v>Beteiligungsertrag FV</v>
          </cell>
          <cell r="M932" t="str">
            <v xml:space="preserve"> </v>
          </cell>
        </row>
        <row r="933">
          <cell r="I933">
            <v>4420</v>
          </cell>
          <cell r="J933">
            <v>4420</v>
          </cell>
          <cell r="K933"/>
          <cell r="L933" t="str">
            <v>Dividenden</v>
          </cell>
          <cell r="M933" t="str">
            <v>Dividenden und andere Ausschüttungen von Gewinnanteilen von Anlagen im FV.</v>
          </cell>
        </row>
        <row r="934">
          <cell r="I934">
            <v>442000</v>
          </cell>
          <cell r="J934"/>
          <cell r="K934" t="str">
            <v>4420.00</v>
          </cell>
          <cell r="L934" t="str">
            <v>Dividenden FV</v>
          </cell>
          <cell r="M934" t="str">
            <v>Dividenden und andere Ausschüttungen von Gewinnanteilen von Anlagen im FV.</v>
          </cell>
        </row>
        <row r="935">
          <cell r="I935">
            <v>4429</v>
          </cell>
          <cell r="J935">
            <v>4429</v>
          </cell>
          <cell r="K935"/>
          <cell r="L935" t="str">
            <v>Übriger Beteiligungsertrag</v>
          </cell>
          <cell r="M935" t="str">
            <v>Bezugsrechte, Nennwertrückzahlungen u.a.</v>
          </cell>
        </row>
        <row r="936">
          <cell r="I936">
            <v>442900</v>
          </cell>
          <cell r="J936"/>
          <cell r="K936" t="str">
            <v>4429.00</v>
          </cell>
          <cell r="L936" t="str">
            <v>Übriger Beteiligungsertrag FV</v>
          </cell>
          <cell r="M936" t="str">
            <v>Bezugsrechte, Nennwertrückzahlungen u.a.</v>
          </cell>
        </row>
        <row r="937">
          <cell r="I937">
            <v>443</v>
          </cell>
          <cell r="J937">
            <v>443</v>
          </cell>
          <cell r="K937"/>
          <cell r="L937" t="str">
            <v>Liegenschaftenertrag FV</v>
          </cell>
          <cell r="M937" t="str">
            <v xml:space="preserve"> </v>
          </cell>
        </row>
        <row r="938">
          <cell r="I938">
            <v>4430</v>
          </cell>
          <cell r="J938">
            <v>4430</v>
          </cell>
          <cell r="K938"/>
          <cell r="L938" t="str">
            <v>Pacht- und Mietzinse Liegenschaften FV</v>
          </cell>
          <cell r="M938" t="str">
            <v>Mietzinse, Pacht- und Baurechtszinsen aus Liegenschaften und Grundstücken des FV.</v>
          </cell>
        </row>
        <row r="939">
          <cell r="I939">
            <v>443000</v>
          </cell>
          <cell r="J939"/>
          <cell r="K939" t="str">
            <v>4430.00</v>
          </cell>
          <cell r="L939" t="str">
            <v>Pacht- und Mietzinse Liegenschaften FV</v>
          </cell>
          <cell r="M939" t="str">
            <v>Mietzinse, Pacht- und Baurechtszinsen aus Liegenschaften und Grundstücken des FV.</v>
          </cell>
        </row>
        <row r="940">
          <cell r="I940">
            <v>4431</v>
          </cell>
          <cell r="J940">
            <v>4431</v>
          </cell>
          <cell r="K940"/>
          <cell r="L940" t="str">
            <v>Vergütung für Dienstwohnungen FV</v>
          </cell>
          <cell r="M940" t="str">
            <v>Vergütungen des eigenen Personals für Dienstwohnungen.</v>
          </cell>
        </row>
        <row r="941">
          <cell r="I941">
            <v>443100</v>
          </cell>
          <cell r="J941"/>
          <cell r="K941" t="str">
            <v>4431.00</v>
          </cell>
          <cell r="L941" t="str">
            <v>Vergütung für Dienstwohnungen FV</v>
          </cell>
          <cell r="M941" t="str">
            <v>Vergütungen des eigenen Personals für Dienstwohnungen.</v>
          </cell>
        </row>
        <row r="942">
          <cell r="I942">
            <v>4432</v>
          </cell>
          <cell r="J942">
            <v>4432</v>
          </cell>
          <cell r="K942"/>
          <cell r="L942" t="str">
            <v>Vergütung für Benützungen Liegenschaften FV</v>
          </cell>
          <cell r="M942" t="str">
            <v>Vergütung für kurzfristige Vermietung und Benützung von Räumen in Liegenschaften des FV (zB. Saalmieten).</v>
          </cell>
        </row>
        <row r="943">
          <cell r="I943">
            <v>443200</v>
          </cell>
          <cell r="J943"/>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cell r="L944" t="str">
            <v>Übriger Liegenschaftenertrag FV</v>
          </cell>
          <cell r="M944" t="str">
            <v>Nicht anderswo zugeordnete Erträge von Liegenschaften des FV; Rückerstattung von Raumnebenkosten.</v>
          </cell>
        </row>
        <row r="945">
          <cell r="I945">
            <v>44390</v>
          </cell>
          <cell r="J945" t="str">
            <v>4439.0</v>
          </cell>
          <cell r="K945"/>
          <cell r="L945" t="str">
            <v>Rückerstattungen Raumnebenkosten</v>
          </cell>
          <cell r="M945" t="str">
            <v>Raumnebenkosten.</v>
          </cell>
        </row>
        <row r="946">
          <cell r="I946">
            <v>443900</v>
          </cell>
          <cell r="J946"/>
          <cell r="K946" t="str">
            <v>4439.00</v>
          </cell>
          <cell r="L946" t="str">
            <v>Rückerstattungen Raumnebenkosten</v>
          </cell>
          <cell r="M946" t="str">
            <v>Raumnebenkosten.</v>
          </cell>
        </row>
        <row r="947">
          <cell r="I947">
            <v>44391</v>
          </cell>
          <cell r="J947" t="str">
            <v>4439.1</v>
          </cell>
          <cell r="K947"/>
          <cell r="L947" t="str">
            <v>Übrige Rückerstattungen Dritter</v>
          </cell>
          <cell r="M947" t="str">
            <v>Versicherungsleistungen.</v>
          </cell>
        </row>
        <row r="948">
          <cell r="I948">
            <v>443910</v>
          </cell>
          <cell r="J948"/>
          <cell r="K948" t="str">
            <v>4439.10</v>
          </cell>
          <cell r="L948" t="str">
            <v>Übrige Rückerstattungen Dritter</v>
          </cell>
          <cell r="M948" t="str">
            <v>Versicherungsleistungen.</v>
          </cell>
        </row>
        <row r="949">
          <cell r="I949">
            <v>44399</v>
          </cell>
          <cell r="J949" t="str">
            <v>4439.9</v>
          </cell>
          <cell r="K949"/>
          <cell r="L949" t="str">
            <v>Übriger Liegenschaftenertrag FV</v>
          </cell>
          <cell r="M949" t="str">
            <v>Nicht anderswo zugeordnete Erträge von Liegenschaften des FV.</v>
          </cell>
        </row>
        <row r="950">
          <cell r="I950">
            <v>443990</v>
          </cell>
          <cell r="J950"/>
          <cell r="K950" t="str">
            <v>4439.90</v>
          </cell>
          <cell r="L950" t="str">
            <v>Übriger Liegenschaftenertrag FV</v>
          </cell>
          <cell r="M950" t="str">
            <v>Nicht anderswo zugeordnete Erträge von Liegenschaften des FV.</v>
          </cell>
        </row>
        <row r="951">
          <cell r="I951">
            <v>444</v>
          </cell>
          <cell r="J951">
            <v>444</v>
          </cell>
          <cell r="K951"/>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cell r="L952" t="str">
            <v>Marktwertanpassungen Wertschriften</v>
          </cell>
          <cell r="M952" t="str">
            <v>Positive Wertberichtigungen (Aufwertung) von Wertschriften des FV durch Bewertung nach den Bewertungsvorschriften.</v>
          </cell>
        </row>
        <row r="953">
          <cell r="I953">
            <v>444000</v>
          </cell>
          <cell r="J953"/>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cell r="L954" t="str">
            <v>Marktwertanpassungen Darlehen</v>
          </cell>
          <cell r="M954" t="str">
            <v>Positive Wertberichtigungen (Aufwertung) von Darlehen des FV durch Bewertung nach den Bewertungsvorschriften.</v>
          </cell>
        </row>
        <row r="955">
          <cell r="I955">
            <v>444100</v>
          </cell>
          <cell r="J955"/>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cell r="L956" t="str">
            <v>Marktwertanpassungen Beteiligungen</v>
          </cell>
          <cell r="M956" t="str">
            <v>Positive Wertberichtigungen (Aufwertung) von Beteiligungen des FV durch Bewertung nach den Bewertungsvorschriften.</v>
          </cell>
        </row>
        <row r="957">
          <cell r="I957">
            <v>444200</v>
          </cell>
          <cell r="J957"/>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cell r="L958" t="str">
            <v>Marktwertanpassungen Liegenschaften</v>
          </cell>
          <cell r="M958" t="str">
            <v>Positive Wertberichtigungen (Aufwertung) von Liegenschaften des FV durch Bewertung nach den Bewertungsvorschriften.</v>
          </cell>
        </row>
        <row r="959">
          <cell r="I959">
            <v>44430</v>
          </cell>
          <cell r="J959" t="str">
            <v>4443.0</v>
          </cell>
          <cell r="K959"/>
          <cell r="L959" t="str">
            <v>Marktwertanpassungen Grundstücke FV</v>
          </cell>
          <cell r="M959" t="str">
            <v>Positive Wertberichtigungen (Aufwertung) von Grundstücken des FV (Sachgruppe 1080) durch Bewertung nach den Bewertungsvorschriften.</v>
          </cell>
        </row>
        <row r="960">
          <cell r="I960">
            <v>444300</v>
          </cell>
          <cell r="J960"/>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cell r="L961" t="str">
            <v>Marktwertanpassungen Gebäude FV</v>
          </cell>
          <cell r="M961" t="str">
            <v>Positive Wertberichtigungen (Aufwertung) von Gebäuden des FV (Sachgruppe 1084) durch Bewertung nach den Bewertungsvorschriften.</v>
          </cell>
        </row>
        <row r="962">
          <cell r="I962">
            <v>444340</v>
          </cell>
          <cell r="J962"/>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cell r="L964" t="str">
            <v>Marktwertanpassungen Mobilien FV</v>
          </cell>
          <cell r="M964" t="str">
            <v>Positive Wertberichtigungen (Aufwertung) von Mobilien des FV (Sachgruppen 1086) durch Bewertung nach den Bewertungsvorschriften.</v>
          </cell>
        </row>
        <row r="965">
          <cell r="I965">
            <v>444960</v>
          </cell>
          <cell r="J965"/>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cell r="L966" t="str">
            <v>Marktwertanpassungen übrige Sachanlagen FV</v>
          </cell>
          <cell r="M966" t="str">
            <v>Positive Wertberichtigungen (Aufwertung) von übrigen Sachanlagen des FV (Sachgruppe 1089) durch Bewertung nach den Bewertungsvorschriften.</v>
          </cell>
        </row>
        <row r="967">
          <cell r="I967">
            <v>444990</v>
          </cell>
          <cell r="J967"/>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cell r="L968" t="str">
            <v>Finanzertrag aus Darlehen und Beteiligungen des VV</v>
          </cell>
          <cell r="M968" t="str">
            <v xml:space="preserve"> </v>
          </cell>
        </row>
        <row r="969">
          <cell r="I969">
            <v>4450</v>
          </cell>
          <cell r="J969">
            <v>4450</v>
          </cell>
          <cell r="K969"/>
          <cell r="L969" t="str">
            <v>Erträge aus Darlehen VV</v>
          </cell>
          <cell r="M969" t="str">
            <v>Zinsen von Darlehen des VV.</v>
          </cell>
        </row>
        <row r="970">
          <cell r="I970">
            <v>445000</v>
          </cell>
          <cell r="J970"/>
          <cell r="K970" t="str">
            <v>4450.00</v>
          </cell>
          <cell r="L970" t="str">
            <v>Erträge aus Darlehen VV</v>
          </cell>
          <cell r="M970" t="str">
            <v>Zinsen von Darlehen des VV.</v>
          </cell>
        </row>
        <row r="971">
          <cell r="I971">
            <v>4451</v>
          </cell>
          <cell r="J971">
            <v>4451</v>
          </cell>
          <cell r="K971"/>
          <cell r="L971" t="str">
            <v>Erträge aus Beteiligungen VV</v>
          </cell>
          <cell r="M971" t="str">
            <v>Dividenden und andere Ausschüttungen von Gewinnanteilen von Anlagen im VV.</v>
          </cell>
        </row>
        <row r="972">
          <cell r="I972">
            <v>445100</v>
          </cell>
          <cell r="J972"/>
          <cell r="K972" t="str">
            <v>4451.00</v>
          </cell>
          <cell r="L972" t="str">
            <v>Erträge aus Beteiligungen VV</v>
          </cell>
          <cell r="M972" t="str">
            <v>Dividenden und andere Ausschüttungen von Gewinnanteilen von Anlagen im VV.</v>
          </cell>
        </row>
        <row r="973">
          <cell r="I973">
            <v>446</v>
          </cell>
          <cell r="J973">
            <v>446</v>
          </cell>
          <cell r="K973"/>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cell r="L974" t="str">
            <v>Öffentliche Betriebe des Bundes</v>
          </cell>
          <cell r="M974" t="str">
            <v>Öffentlich-rechtliche Unternehmungen nach Bundesrecht.</v>
          </cell>
        </row>
        <row r="975">
          <cell r="I975">
            <v>446000</v>
          </cell>
          <cell r="J975"/>
          <cell r="K975" t="str">
            <v>4460.00</v>
          </cell>
          <cell r="L975" t="str">
            <v>Finanzertrag von öffentlichen Betrieben des Bundes</v>
          </cell>
          <cell r="M975" t="str">
            <v>Finanzertrag von öffentlich-rechtlichen Unternehmungen nach Bundesrecht.</v>
          </cell>
        </row>
        <row r="976">
          <cell r="I976">
            <v>4461</v>
          </cell>
          <cell r="J976">
            <v>4461</v>
          </cell>
          <cell r="K976"/>
          <cell r="L976" t="str">
            <v>Öffentliche Unternehmen der Kantone mit öffentlichrechtlicher Rechtsform, Konkordate</v>
          </cell>
          <cell r="M976" t="str">
            <v>Selbständige und unselbständige Anstalten, Konkordate nach kantonalem Recht.</v>
          </cell>
        </row>
        <row r="977">
          <cell r="I977">
            <v>446100</v>
          </cell>
          <cell r="J977"/>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cell r="L982" t="str">
            <v>Nationalbank</v>
          </cell>
          <cell r="M982" t="str">
            <v>Dividenden auf Aktien (Ertragsanteile und zusätzliche Ausschüttungen siehe Konto 4604).</v>
          </cell>
        </row>
        <row r="983">
          <cell r="I983">
            <v>446400</v>
          </cell>
          <cell r="J983"/>
          <cell r="K983" t="str">
            <v>4464.00</v>
          </cell>
          <cell r="L983" t="str">
            <v>Nationalbank</v>
          </cell>
          <cell r="M983" t="str">
            <v>Dividenden auf Aktien (Ertragsanteile und zusätzliche Ausschüttungen siehe Konto 4604).</v>
          </cell>
        </row>
        <row r="984">
          <cell r="I984">
            <v>4468</v>
          </cell>
          <cell r="J984">
            <v>4468</v>
          </cell>
          <cell r="K984"/>
          <cell r="L984" t="str">
            <v>Öffentliche Unternehmungen im Ausland</v>
          </cell>
          <cell r="M984" t="str">
            <v>Erträge von öffentlichen Unternehmungen im Ausland, unabhängig ihrer Rechtsform.</v>
          </cell>
        </row>
        <row r="985">
          <cell r="I985">
            <v>446800</v>
          </cell>
          <cell r="J985"/>
          <cell r="K985" t="str">
            <v>4468.00</v>
          </cell>
          <cell r="L985" t="str">
            <v>Öffentliche Unternehmungen im Ausland</v>
          </cell>
          <cell r="M985" t="str">
            <v>Erträge von öffentlichen Unternehmungen im Ausland, unabhängig ihrer Rechtsform.</v>
          </cell>
        </row>
        <row r="986">
          <cell r="I986">
            <v>4469</v>
          </cell>
          <cell r="J986">
            <v>4469</v>
          </cell>
          <cell r="K986"/>
          <cell r="L986" t="str">
            <v>Übrige öffentliche Unternehmungen</v>
          </cell>
          <cell r="M986" t="str">
            <v>Erträge anderer öffentlicher Unternehmungen.</v>
          </cell>
        </row>
        <row r="987">
          <cell r="I987">
            <v>446900</v>
          </cell>
          <cell r="J987"/>
          <cell r="K987" t="str">
            <v>4469.00</v>
          </cell>
          <cell r="L987" t="str">
            <v>Übrige öffentliche Unternehmungen</v>
          </cell>
          <cell r="M987" t="str">
            <v>Erträge anderer öffentlicher Unternehmungen.</v>
          </cell>
        </row>
        <row r="988">
          <cell r="I988">
            <v>447</v>
          </cell>
          <cell r="J988">
            <v>447</v>
          </cell>
          <cell r="K988"/>
          <cell r="L988" t="str">
            <v>Liegenschaftenertrag VV</v>
          </cell>
          <cell r="M988" t="str">
            <v xml:space="preserve"> </v>
          </cell>
        </row>
        <row r="989">
          <cell r="I989">
            <v>4470</v>
          </cell>
          <cell r="J989">
            <v>4470</v>
          </cell>
          <cell r="K989"/>
          <cell r="L989" t="str">
            <v>Pacht- und Mietzinse Liegenschaften VV</v>
          </cell>
          <cell r="M989" t="str">
            <v>Mietzinse, Pacht- und Baurechtszinsen von Liegenschaften des VV.</v>
          </cell>
        </row>
        <row r="990">
          <cell r="I990">
            <v>447000</v>
          </cell>
          <cell r="J990"/>
          <cell r="K990" t="str">
            <v>4470.00</v>
          </cell>
          <cell r="L990" t="str">
            <v>Pacht- und Mietzinse Liegenschaften VV</v>
          </cell>
          <cell r="M990" t="str">
            <v>Mietzinse, Pacht- und Baurechtszinsen von Liegenschaften des VV.</v>
          </cell>
        </row>
        <row r="991">
          <cell r="I991">
            <v>4471</v>
          </cell>
          <cell r="J991">
            <v>4471</v>
          </cell>
          <cell r="K991"/>
          <cell r="L991" t="str">
            <v>Vergütung Dienstwohnungen VV</v>
          </cell>
          <cell r="M991" t="str">
            <v>Vergütungen des eigenen Personals für Dienstwohnungen des VV.</v>
          </cell>
        </row>
        <row r="992">
          <cell r="I992">
            <v>447100</v>
          </cell>
          <cell r="J992"/>
          <cell r="K992" t="str">
            <v>4471.00</v>
          </cell>
          <cell r="L992" t="str">
            <v>Vergütung Dienstwohnungen VV</v>
          </cell>
          <cell r="M992" t="str">
            <v>Vergütungen des eigenen Personals für Dienstwohnungen des VV.</v>
          </cell>
        </row>
        <row r="993">
          <cell r="I993">
            <v>4472</v>
          </cell>
          <cell r="J993">
            <v>4472</v>
          </cell>
          <cell r="K993"/>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cell r="L995" t="str">
            <v>Übrige Erträge Liegenschaften VV</v>
          </cell>
          <cell r="M995" t="str">
            <v>Nicht anderswo genannte Erträge aus Liegenschaften des VV.</v>
          </cell>
        </row>
        <row r="996">
          <cell r="I996">
            <v>447900</v>
          </cell>
          <cell r="J996"/>
          <cell r="K996" t="str">
            <v>4479.00</v>
          </cell>
          <cell r="L996" t="str">
            <v>Übrige Erträge Liegenschaften VV</v>
          </cell>
          <cell r="M996" t="str">
            <v>Nicht anderswo genannte Erträge aus Liegenschaften des VV.</v>
          </cell>
        </row>
        <row r="997">
          <cell r="I997">
            <v>448</v>
          </cell>
          <cell r="J997">
            <v>448</v>
          </cell>
          <cell r="K997"/>
          <cell r="L997" t="str">
            <v>Erträge von gemieteten Liegenschaften</v>
          </cell>
          <cell r="M997" t="str">
            <v>Erträge aus Untermiete oder Weitervermietung an Dritte von gemieteten Liegenschaften.</v>
          </cell>
        </row>
        <row r="998">
          <cell r="I998">
            <v>4480</v>
          </cell>
          <cell r="J998">
            <v>4480</v>
          </cell>
          <cell r="K998"/>
          <cell r="L998" t="str">
            <v>Mietzinse von gemieteten Liegenschaften</v>
          </cell>
          <cell r="M998" t="str">
            <v>Miet- und Pachtzinse für Untermiete oder aus Weitervermietung von für Verwaltungszwecke gemietete Liegenschaften.</v>
          </cell>
        </row>
        <row r="999">
          <cell r="I999">
            <v>448000</v>
          </cell>
          <cell r="J999"/>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cell r="L1000" t="str">
            <v>Übrige Erträge von gemieteten Liegenschaften</v>
          </cell>
          <cell r="M1000" t="str">
            <v>Erträge für kurzfristige Vermietung und Benützung von Räumen in für Verwaltungszwecke gemietete Liegenschaften.</v>
          </cell>
        </row>
        <row r="1001">
          <cell r="I1001">
            <v>448900</v>
          </cell>
          <cell r="J1001"/>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cell r="L1002" t="str">
            <v>Übriger Finanzertrag</v>
          </cell>
          <cell r="M1002" t="str">
            <v xml:space="preserve"> </v>
          </cell>
        </row>
        <row r="1003">
          <cell r="I1003">
            <v>4490</v>
          </cell>
          <cell r="J1003">
            <v>4490</v>
          </cell>
          <cell r="K1003"/>
          <cell r="L1003" t="str">
            <v>Aufwertungen VV</v>
          </cell>
          <cell r="M1003" t="str">
            <v>Aufwertungen von Liegenschaften, Sachanlagen und Finanzanlagen des VV durch Verlängerung der Nutzungsdauern oder ausnahmsweiser Neubewertung.</v>
          </cell>
        </row>
        <row r="1004">
          <cell r="I1004">
            <v>449000</v>
          </cell>
          <cell r="J1004"/>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cell r="L1005" t="str">
            <v>Entnahmen aus Fonds und Spezialfinanzierungen</v>
          </cell>
          <cell r="M1005" t="str">
            <v xml:space="preserve"> </v>
          </cell>
        </row>
        <row r="1006">
          <cell r="I1006">
            <v>450</v>
          </cell>
          <cell r="J1006">
            <v>450</v>
          </cell>
          <cell r="K1006"/>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cell r="L1007" t="str">
            <v>Entnahmen aus Spezialfinanzierungen des FK</v>
          </cell>
          <cell r="M1007" t="str">
            <v>Entnahmen werden der Sachgruppe 2090 Verbindlichkeiten gegenüber Spezialfinanzierungen im FK belastet.</v>
          </cell>
        </row>
        <row r="1008">
          <cell r="I1008">
            <v>450000</v>
          </cell>
          <cell r="J1008"/>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cell r="L1009" t="str">
            <v>Entnahmen aus Fonds des FK</v>
          </cell>
          <cell r="M1009" t="str">
            <v>Entnahmen werden der Sachgruppe 2091 Verbindlichkeiten gegenüber Fonds im FK belastet.</v>
          </cell>
        </row>
        <row r="1010">
          <cell r="I1010">
            <v>450100</v>
          </cell>
          <cell r="J1010"/>
          <cell r="K1010" t="str">
            <v>4501.00</v>
          </cell>
          <cell r="L1010" t="str">
            <v>Entnahmen aus Fonds des FK</v>
          </cell>
          <cell r="M1010" t="str">
            <v>Entnahmen werden der Sachgruppe 2091 Verbindlichkeiten gegenüber Fonds im FK belastet.</v>
          </cell>
        </row>
        <row r="1011">
          <cell r="I1011">
            <v>451</v>
          </cell>
          <cell r="J1011">
            <v>451</v>
          </cell>
          <cell r="K1011"/>
          <cell r="L1011" t="str">
            <v>Entnahmen aus Fonds und Spezialfinanzierungen im Eigenkapital</v>
          </cell>
          <cell r="M1011" t="str">
            <v xml:space="preserve"> </v>
          </cell>
        </row>
        <row r="1012">
          <cell r="I1012">
            <v>4510</v>
          </cell>
          <cell r="J1012">
            <v>4510</v>
          </cell>
          <cell r="K1012"/>
          <cell r="L1012" t="str">
            <v>Entnahmen aus Spezialfinanzierungen des EK</v>
          </cell>
          <cell r="M1012" t="str">
            <v>Entnahmen werden der Sachgruppe 2900 Spezialfinanzierungen im EK belastet.</v>
          </cell>
        </row>
        <row r="1013">
          <cell r="I1013">
            <v>451000</v>
          </cell>
          <cell r="J1013"/>
          <cell r="K1013" t="str">
            <v>4510.00</v>
          </cell>
          <cell r="L1013" t="str">
            <v>Entnahmen aus Spezialfinanzierungen des EK</v>
          </cell>
          <cell r="M1013" t="str">
            <v>Entnahmen werden der Sachgruppe 2900 Spezialfinanzierungen im EK belastet.</v>
          </cell>
        </row>
        <row r="1014">
          <cell r="I1014">
            <v>4511</v>
          </cell>
          <cell r="J1014">
            <v>4511</v>
          </cell>
          <cell r="K1014"/>
          <cell r="L1014" t="str">
            <v>Entnahmen aus Fonds EK</v>
          </cell>
          <cell r="M1014" t="str">
            <v>Entnahmen werden der Sachgruppe 2910 Fonds im EK belastet.</v>
          </cell>
        </row>
        <row r="1015">
          <cell r="I1015">
            <v>451100</v>
          </cell>
          <cell r="J1015"/>
          <cell r="K1015" t="str">
            <v>4511.00</v>
          </cell>
          <cell r="L1015" t="str">
            <v>Entnahmen aus Fonds EK</v>
          </cell>
          <cell r="M1015" t="str">
            <v>Entnahmen werden der Sachgruppe 2910 Fonds im EK belastet.</v>
          </cell>
        </row>
        <row r="1016">
          <cell r="I1016">
            <v>46</v>
          </cell>
          <cell r="J1016">
            <v>46</v>
          </cell>
          <cell r="K1016"/>
          <cell r="L1016" t="str">
            <v>Transferertrag</v>
          </cell>
          <cell r="M1016" t="str">
            <v xml:space="preserve"> </v>
          </cell>
        </row>
        <row r="1017">
          <cell r="I1017">
            <v>460</v>
          </cell>
          <cell r="J1017">
            <v>460</v>
          </cell>
          <cell r="K1017"/>
          <cell r="L1017" t="str">
            <v>Ertragsanteile</v>
          </cell>
          <cell r="M1017" t="str">
            <v xml:space="preserve"> </v>
          </cell>
        </row>
        <row r="1018">
          <cell r="I1018">
            <v>4600</v>
          </cell>
          <cell r="J1018">
            <v>4600</v>
          </cell>
          <cell r="K1018"/>
          <cell r="L1018" t="str">
            <v>Anteil an Bundeserträgen</v>
          </cell>
          <cell r="M1018">
            <v>0</v>
          </cell>
        </row>
        <row r="1019">
          <cell r="I1019">
            <v>460000</v>
          </cell>
          <cell r="J1019"/>
          <cell r="K1019" t="str">
            <v>4600.00</v>
          </cell>
          <cell r="L1019" t="str">
            <v>Anteil an Bundeserträgen</v>
          </cell>
          <cell r="M1019"/>
        </row>
        <row r="1020">
          <cell r="I1020">
            <v>4601</v>
          </cell>
          <cell r="J1020">
            <v>4601</v>
          </cell>
          <cell r="K1020"/>
          <cell r="L1020" t="str">
            <v>Anteil an Kantonserträgen und Konkordaten</v>
          </cell>
          <cell r="M1020">
            <v>0</v>
          </cell>
        </row>
        <row r="1021">
          <cell r="I1021">
            <v>46010</v>
          </cell>
          <cell r="J1021" t="str">
            <v>4601.0</v>
          </cell>
          <cell r="K1021"/>
          <cell r="L1021" t="str">
            <v>Anteil am Ertrag kantonaler Steuern</v>
          </cell>
          <cell r="M1021"/>
        </row>
        <row r="1022">
          <cell r="I1022">
            <v>460100</v>
          </cell>
          <cell r="J1022"/>
          <cell r="K1022" t="str">
            <v>4601.00</v>
          </cell>
          <cell r="L1022" t="str">
            <v>Anteil am Ertrag kantonaler Steuern</v>
          </cell>
          <cell r="M1022"/>
        </row>
        <row r="1023">
          <cell r="I1023">
            <v>46011</v>
          </cell>
          <cell r="J1023" t="str">
            <v>4601.1</v>
          </cell>
          <cell r="K1023"/>
          <cell r="L1023" t="str">
            <v>Anteil am Ertrag kantonaler Regalien und Konzessionen</v>
          </cell>
          <cell r="M1023"/>
        </row>
        <row r="1024">
          <cell r="I1024">
            <v>460110</v>
          </cell>
          <cell r="J1024"/>
          <cell r="K1024" t="str">
            <v>4601.10</v>
          </cell>
          <cell r="L1024" t="str">
            <v>Anteil am Ertrag kantonaler Regalien und Konzessionen</v>
          </cell>
          <cell r="M1024"/>
        </row>
        <row r="1025">
          <cell r="I1025">
            <v>46012</v>
          </cell>
          <cell r="J1025" t="str">
            <v>4601.2</v>
          </cell>
          <cell r="K1025"/>
          <cell r="L1025" t="str">
            <v>Anteil an kantonalen Gebühren</v>
          </cell>
          <cell r="M1025"/>
        </row>
        <row r="1026">
          <cell r="I1026">
            <v>460120</v>
          </cell>
          <cell r="J1026"/>
          <cell r="K1026" t="str">
            <v>4601.20</v>
          </cell>
          <cell r="L1026" t="str">
            <v>Anteil an kantonalen Gebühren</v>
          </cell>
          <cell r="M1026"/>
        </row>
        <row r="1027">
          <cell r="I1027">
            <v>46019</v>
          </cell>
          <cell r="J1027" t="str">
            <v>4601.9</v>
          </cell>
          <cell r="K1027"/>
          <cell r="L1027" t="str">
            <v>Anteil an übrigen kantonalen Erträgen</v>
          </cell>
          <cell r="M1027"/>
        </row>
        <row r="1028">
          <cell r="I1028">
            <v>460190</v>
          </cell>
          <cell r="J1028"/>
          <cell r="K1028" t="str">
            <v>4601.90</v>
          </cell>
          <cell r="L1028" t="str">
            <v>Anteil an übrigen kantonalen Erträgen</v>
          </cell>
          <cell r="M1028"/>
        </row>
        <row r="1029">
          <cell r="I1029">
            <v>4602</v>
          </cell>
          <cell r="J1029">
            <v>4602</v>
          </cell>
          <cell r="K1029"/>
          <cell r="L1029" t="str">
            <v>Anteil an Gemeindeerträgen und Gemeindezweckverbände</v>
          </cell>
          <cell r="M1029" t="str">
            <v>In den Gemeinderechnungen muss je Ertragsart und Zweckverband ein Detailkonto geführt werden.</v>
          </cell>
        </row>
        <row r="1030">
          <cell r="I1030">
            <v>460200</v>
          </cell>
          <cell r="J1030"/>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cell r="L1031" t="str">
            <v>Anteil an Erträgen öffentlicher Sozialversicherungsanstalten</v>
          </cell>
          <cell r="M1031" t="str">
            <v xml:space="preserve"> </v>
          </cell>
        </row>
        <row r="1032">
          <cell r="I1032">
            <v>460300</v>
          </cell>
          <cell r="J1032"/>
          <cell r="K1032" t="str">
            <v>4603.00</v>
          </cell>
          <cell r="L1032" t="str">
            <v>Anteil an Erträgen öffentlicher Sozialversicherungsanstalten</v>
          </cell>
          <cell r="M1032"/>
        </row>
        <row r="1033">
          <cell r="I1033">
            <v>4604</v>
          </cell>
          <cell r="J1033">
            <v>4604</v>
          </cell>
          <cell r="K1033"/>
          <cell r="L1033" t="str">
            <v>Anteile an Erträgen öffentlicher Unternehmungen</v>
          </cell>
          <cell r="M1033" t="str">
            <v xml:space="preserve"> </v>
          </cell>
        </row>
        <row r="1034">
          <cell r="I1034">
            <v>460400</v>
          </cell>
          <cell r="J1034"/>
          <cell r="K1034" t="str">
            <v>4604.00</v>
          </cell>
          <cell r="L1034" t="str">
            <v>Anteile an Erträgen öffentlicher Unternehmungen</v>
          </cell>
          <cell r="M1034"/>
        </row>
        <row r="1035">
          <cell r="I1035">
            <v>461</v>
          </cell>
          <cell r="J1035">
            <v>461</v>
          </cell>
          <cell r="K1035"/>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cell r="L1036" t="str">
            <v>Entschädigungen vom Bund</v>
          </cell>
          <cell r="M1036" t="str">
            <v>Entschädigungen vom Bund, für Aufgaben in seinem Zuständigkeitsbereich.</v>
          </cell>
        </row>
        <row r="1037">
          <cell r="I1037">
            <v>461000</v>
          </cell>
          <cell r="J1037"/>
          <cell r="K1037" t="str">
            <v>4610.00</v>
          </cell>
          <cell r="L1037" t="str">
            <v>Entschädigungen vom Bund</v>
          </cell>
          <cell r="M1037" t="str">
            <v>Entschädigungen vom Bund, für Aufgaben in seinem Zuständigkeitsbereich.</v>
          </cell>
        </row>
        <row r="1038">
          <cell r="I1038">
            <v>4611</v>
          </cell>
          <cell r="J1038">
            <v>4611</v>
          </cell>
          <cell r="K1038"/>
          <cell r="L1038" t="str">
            <v>Entschädigungen von Kantonen und Konkordaten</v>
          </cell>
          <cell r="M1038" t="str">
            <v>Entschädigungen vom Kanton für Aufgaben in seinem Zuständigkeitsbereich.</v>
          </cell>
        </row>
        <row r="1039">
          <cell r="I1039">
            <v>461100</v>
          </cell>
          <cell r="J1039"/>
          <cell r="K1039" t="str">
            <v>4611.00</v>
          </cell>
          <cell r="L1039" t="str">
            <v>Entschädigungen vom Kanton und von Konkordaten</v>
          </cell>
          <cell r="M1039" t="str">
            <v>Entschädigungen vom Kanton für Aufgaben in seinem Zuständigkeitsbereich.</v>
          </cell>
        </row>
        <row r="1040">
          <cell r="I1040">
            <v>4612</v>
          </cell>
          <cell r="J1040">
            <v>4612</v>
          </cell>
          <cell r="K1040"/>
          <cell r="L1040" t="str">
            <v>Entschädigungen von Gemeinden und Gemeindezweckverbänden</v>
          </cell>
          <cell r="M1040" t="str">
            <v>Entschädigungen von anderen Gemeinden und Zweckverbänden für Aufgaben in ihrem Zuständigkeitsbereich.</v>
          </cell>
        </row>
        <row r="1041">
          <cell r="I1041">
            <v>461200</v>
          </cell>
          <cell r="J1041"/>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cell r="L1042" t="str">
            <v>Entschädigungen von öffentlichen Sozialversicherungen</v>
          </cell>
          <cell r="M1042" t="str">
            <v>Entschädigungen von öffentlichen Sozialversicherungen für Aufgaben in ihrem Zuständigkeitsbereich.</v>
          </cell>
        </row>
        <row r="1043">
          <cell r="I1043">
            <v>461300</v>
          </cell>
          <cell r="J1043"/>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cell r="L1044" t="str">
            <v>Entschädigungen von öffentlichen Unternehmungen</v>
          </cell>
          <cell r="M1044" t="str">
            <v>Entschädigungen von öffentlichen Unternehmungen für Aufgaben in ihrem Zuständigkeitsbereich.</v>
          </cell>
        </row>
        <row r="1045">
          <cell r="I1045">
            <v>461400</v>
          </cell>
          <cell r="J1045"/>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cell r="L1046" t="str">
            <v>Finanz- und Lastenausgleich</v>
          </cell>
          <cell r="M1046" t="str">
            <v xml:space="preserve"> </v>
          </cell>
        </row>
        <row r="1047">
          <cell r="I1047">
            <v>4620</v>
          </cell>
          <cell r="J1047">
            <v>4620</v>
          </cell>
          <cell r="K1047"/>
          <cell r="L1047" t="str">
            <v>Finanz- und Lastenausgleich vom Bund</v>
          </cell>
          <cell r="M1047" t="str">
            <v>Finanz- und Lastenausgleichsbeiträge des Bundes.</v>
          </cell>
        </row>
        <row r="1048">
          <cell r="I1048">
            <v>462000</v>
          </cell>
          <cell r="J1048"/>
          <cell r="K1048" t="str">
            <v>4620.00</v>
          </cell>
          <cell r="L1048" t="str">
            <v>Finanz- und Lastenausgleich vom Bund</v>
          </cell>
          <cell r="M1048" t="str">
            <v>Finanz- und Lastenausgleichsbeiträge des Bundes.</v>
          </cell>
        </row>
        <row r="1049">
          <cell r="I1049">
            <v>4621</v>
          </cell>
          <cell r="J1049">
            <v>4621</v>
          </cell>
          <cell r="K1049"/>
          <cell r="L1049" t="str">
            <v>Finanz- und Lastenausgleich von Kantonen und Konkordaten</v>
          </cell>
          <cell r="M1049" t="str">
            <v>Finanz- und Lastenausgleichsbeiträge des Kantons an die Gemeinden.</v>
          </cell>
        </row>
        <row r="1050">
          <cell r="I1050">
            <v>46211</v>
          </cell>
          <cell r="J1050" t="str">
            <v>4621.1</v>
          </cell>
          <cell r="K1050"/>
          <cell r="L1050" t="str">
            <v>Anteil am Ressourcenausgleich des Kantons</v>
          </cell>
          <cell r="M1050" t="str">
            <v>Anteil der Gemeinden am Ressourcenausgleich des Kantons.</v>
          </cell>
        </row>
        <row r="1051">
          <cell r="I1051">
            <v>462110</v>
          </cell>
          <cell r="J1051"/>
          <cell r="K1051" t="str">
            <v>4621.10</v>
          </cell>
          <cell r="L1051" t="str">
            <v>Anteil am Ressourcenausgleich des Kantons</v>
          </cell>
          <cell r="M1051" t="str">
            <v>Anteil der Gemeinden am Ressourcenausgleich des Kantons.</v>
          </cell>
        </row>
        <row r="1052">
          <cell r="I1052">
            <v>46212</v>
          </cell>
          <cell r="J1052" t="str">
            <v>4621.2</v>
          </cell>
          <cell r="K1052"/>
          <cell r="L1052" t="str">
            <v>Anteil am sozio-demografischen Ausgleich des Kantons</v>
          </cell>
          <cell r="M1052" t="str">
            <v>Anteil der Gemeinden am sozio-demografischen Ausgleich des Kantons.</v>
          </cell>
        </row>
        <row r="1053">
          <cell r="I1053">
            <v>462120</v>
          </cell>
          <cell r="J1053"/>
          <cell r="K1053" t="str">
            <v>4621.20</v>
          </cell>
          <cell r="L1053" t="str">
            <v>Anteil am sozio-demografischen Ausgleich des Kantons</v>
          </cell>
          <cell r="M1053" t="str">
            <v>Anteil der Gemeinden am sozio-demografischen Ausgleich des Kantons.</v>
          </cell>
        </row>
        <row r="1054">
          <cell r="I1054">
            <v>46213</v>
          </cell>
          <cell r="J1054" t="str">
            <v>4621.3</v>
          </cell>
          <cell r="K1054"/>
          <cell r="L1054" t="str">
            <v>Anteil am geografisch-topografischen Ausgleich des Kantons</v>
          </cell>
          <cell r="M1054" t="str">
            <v>Anteil der Gemeinden am geografisch-topografischen Ausgleich des Kantons.</v>
          </cell>
        </row>
        <row r="1055">
          <cell r="I1055">
            <v>462130</v>
          </cell>
          <cell r="J1055"/>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cell r="L1056" t="str">
            <v>Anteil am Härteausgleich des Kantons</v>
          </cell>
          <cell r="M1056" t="str">
            <v>Anteil der Gemeinden am Härteausgleich des Kantons.</v>
          </cell>
        </row>
        <row r="1057">
          <cell r="I1057">
            <v>462140</v>
          </cell>
          <cell r="J1057"/>
          <cell r="K1057" t="str">
            <v>4621.40</v>
          </cell>
          <cell r="L1057" t="str">
            <v>Anteil am Härteausgleich des Kantons</v>
          </cell>
          <cell r="M1057" t="str">
            <v>Anteil der Gemeinden am Härteausgleich des Kantons.</v>
          </cell>
        </row>
        <row r="1058">
          <cell r="I1058">
            <v>46215</v>
          </cell>
          <cell r="J1058" t="str">
            <v>4621.5</v>
          </cell>
          <cell r="K1058"/>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cell r="L1060" t="str">
            <v>Lastenausgleichsbeiträge von Kanton</v>
          </cell>
          <cell r="M1060" t="str">
            <v>Innerkantonaler Lastenausgleich (Beiträge des Kantons an die Gemeinden; vertikaler LAG); Lastenausgleichsbeiträge.</v>
          </cell>
        </row>
        <row r="1061">
          <cell r="I1061">
            <v>462160</v>
          </cell>
          <cell r="J1061"/>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cell r="L1062" t="str">
            <v>Übriger Finanz- und Lastenausgleich von Kanton</v>
          </cell>
          <cell r="M1062" t="str">
            <v>Übriger Finanz- und Lastenausgleich vom Kanton an die Gemeinden (vertikaler FAG).</v>
          </cell>
        </row>
        <row r="1063">
          <cell r="I1063">
            <v>462190</v>
          </cell>
          <cell r="J1063"/>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cell r="L1065" t="str">
            <v>Finanzausgleichsbeiträge von Gemeinden und Zweckverbänden</v>
          </cell>
          <cell r="M1065" t="str">
            <v>Innerkantonaler Finanzausgleich (Beiträge von Gemeinden an Gemeinden; horizontaler FAG).</v>
          </cell>
        </row>
        <row r="1066">
          <cell r="I1066">
            <v>462270</v>
          </cell>
          <cell r="J1066"/>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cell r="L1067" t="str">
            <v>Lastenausgleichsbeiträge von Gemeinden und Zweckverbänden</v>
          </cell>
          <cell r="M1067" t="str">
            <v>Innerkantonaler Lastenausgleich (Beiträge von Gemeinden an Gemeinden; horizontaler LAG).</v>
          </cell>
        </row>
        <row r="1068">
          <cell r="I1068">
            <v>462280</v>
          </cell>
          <cell r="J1068"/>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cell r="L1069" t="str">
            <v>Lastenausgleich von öffentlichen Unternehmungen</v>
          </cell>
          <cell r="M1069" t="str">
            <v>In Gemeinderechnung, sofern öffentliche Unternehmungen (z.B. Kantonalbanken) Lastenausgleich leisten.</v>
          </cell>
        </row>
        <row r="1070">
          <cell r="I1070">
            <v>462400</v>
          </cell>
          <cell r="J1070"/>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cell r="L1071" t="str">
            <v>Beiträge von Gemeinwesen und Dritten</v>
          </cell>
          <cell r="M1071" t="str">
            <v xml:space="preserve"> </v>
          </cell>
        </row>
        <row r="1072">
          <cell r="I1072">
            <v>4630</v>
          </cell>
          <cell r="J1072">
            <v>4630</v>
          </cell>
          <cell r="K1072"/>
          <cell r="L1072" t="str">
            <v>Beiträge vom Bund</v>
          </cell>
          <cell r="M1072" t="str">
            <v>Laufende Betriebsbeiträge vom Bund.</v>
          </cell>
        </row>
        <row r="1073">
          <cell r="I1073">
            <v>463000</v>
          </cell>
          <cell r="J1073"/>
          <cell r="K1073" t="str">
            <v>4630.00</v>
          </cell>
          <cell r="L1073" t="str">
            <v>Beiträge vom Bund</v>
          </cell>
          <cell r="M1073" t="str">
            <v>Laufende Betriebsbeiträge vom Bund.</v>
          </cell>
        </row>
        <row r="1074">
          <cell r="I1074">
            <v>4631</v>
          </cell>
          <cell r="J1074">
            <v>4631</v>
          </cell>
          <cell r="K1074"/>
          <cell r="L1074" t="str">
            <v>Beiträge von Kantonen und Konkordaten</v>
          </cell>
          <cell r="M1074" t="str">
            <v>Laufende Betriebsbeiträge von Kantonen und Konkordaten.</v>
          </cell>
        </row>
        <row r="1075">
          <cell r="I1075">
            <v>463100</v>
          </cell>
          <cell r="J1075"/>
          <cell r="K1075" t="str">
            <v>4631.00</v>
          </cell>
          <cell r="L1075" t="str">
            <v>Beiträge vom Kanton und von Konkordaten</v>
          </cell>
          <cell r="M1075" t="str">
            <v>Laufende Betriebsbeiträge von Kanton und Konkordaten.</v>
          </cell>
        </row>
        <row r="1076">
          <cell r="I1076">
            <v>4632</v>
          </cell>
          <cell r="J1076">
            <v>4632</v>
          </cell>
          <cell r="K1076"/>
          <cell r="L1076" t="str">
            <v>Beiträge von Gemeinden und Gemeindezweckverbänden</v>
          </cell>
          <cell r="M1076" t="str">
            <v>Laufende Betriebsbeiträge von Gemeinden und Zweckverbänden.</v>
          </cell>
        </row>
        <row r="1077">
          <cell r="I1077">
            <v>463200</v>
          </cell>
          <cell r="J1077"/>
          <cell r="K1077" t="str">
            <v>4632.00</v>
          </cell>
          <cell r="L1077" t="str">
            <v>Beiträge von Gemeinden und Zweckverbänden</v>
          </cell>
          <cell r="M1077" t="str">
            <v>Laufende Betriebsbeiträge von Gemeinden und Zweckverbänden.</v>
          </cell>
        </row>
        <row r="1078">
          <cell r="I1078">
            <v>4633</v>
          </cell>
          <cell r="J1078">
            <v>4633</v>
          </cell>
          <cell r="K1078"/>
          <cell r="L1078" t="str">
            <v>Beiträge von öffentlichen Sozialversicherungen</v>
          </cell>
          <cell r="M1078" t="str">
            <v>Laufende Betriebsbeiträge von öffentlichen Sozialversicherungen.</v>
          </cell>
        </row>
        <row r="1079">
          <cell r="I1079">
            <v>463300</v>
          </cell>
          <cell r="J1079"/>
          <cell r="K1079" t="str">
            <v>4633.00</v>
          </cell>
          <cell r="L1079" t="str">
            <v>Beiträge von öffentlichen Sozialversicherungen</v>
          </cell>
          <cell r="M1079" t="str">
            <v>Laufende Betriebsbeiträge von öffentlichen Sozialversicherungen.</v>
          </cell>
        </row>
        <row r="1080">
          <cell r="I1080">
            <v>4634</v>
          </cell>
          <cell r="J1080">
            <v>4634</v>
          </cell>
          <cell r="K1080"/>
          <cell r="L1080" t="str">
            <v>Beiträge von öffentlichen Unternehmungen</v>
          </cell>
          <cell r="M1080" t="str">
            <v>Laufende Betriebsbeiträge von öffentlichen Unternehmungen.</v>
          </cell>
        </row>
        <row r="1081">
          <cell r="I1081">
            <v>463400</v>
          </cell>
          <cell r="J1081"/>
          <cell r="K1081" t="str">
            <v>4634.00</v>
          </cell>
          <cell r="L1081" t="str">
            <v>Beiträge von öffentlichen Unternehmungen</v>
          </cell>
          <cell r="M1081" t="str">
            <v>Laufende Betriebsbeiträge von öffentlichen Unternehmungen.</v>
          </cell>
        </row>
        <row r="1082">
          <cell r="I1082">
            <v>4635</v>
          </cell>
          <cell r="J1082">
            <v>4635</v>
          </cell>
          <cell r="K1082"/>
          <cell r="L1082" t="str">
            <v>Beiträge von privaten Unternehmungen</v>
          </cell>
          <cell r="M1082" t="str">
            <v>Laufende Betriebsbeiträge von privaten Unternehmungen.</v>
          </cell>
        </row>
        <row r="1083">
          <cell r="I1083">
            <v>463500</v>
          </cell>
          <cell r="J1083"/>
          <cell r="K1083" t="str">
            <v>4635.00</v>
          </cell>
          <cell r="L1083" t="str">
            <v>Beiträge von privaten Unternehmungen</v>
          </cell>
          <cell r="M1083" t="str">
            <v>Laufende Betriebsbeiträge von privaten Unternehmungen.</v>
          </cell>
        </row>
        <row r="1084">
          <cell r="I1084">
            <v>4636</v>
          </cell>
          <cell r="J1084">
            <v>4636</v>
          </cell>
          <cell r="K1084"/>
          <cell r="L1084" t="str">
            <v>Beiträge von privaten Organisationen ohne Erwerbszweck</v>
          </cell>
          <cell r="M1084" t="str">
            <v>Laufende Betriebsbeiträge von privaten Organisationen ohne Erwerbszweck.</v>
          </cell>
        </row>
        <row r="1085">
          <cell r="I1085">
            <v>463600</v>
          </cell>
          <cell r="J1085"/>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cell r="L1086" t="str">
            <v>Beiträge von privaten Haushalten</v>
          </cell>
          <cell r="M1086" t="str">
            <v>Laufende Betriebsbeiträge von privaten Haushalten.</v>
          </cell>
        </row>
        <row r="1087">
          <cell r="I1087">
            <v>463700</v>
          </cell>
          <cell r="J1087"/>
          <cell r="K1087" t="str">
            <v>4637.00</v>
          </cell>
          <cell r="L1087" t="str">
            <v>Beiträge von privaten Haushalten</v>
          </cell>
          <cell r="M1087" t="str">
            <v>Laufende Betriebsbeiträge von privaten Haushalten.</v>
          </cell>
        </row>
        <row r="1088">
          <cell r="I1088">
            <v>4638</v>
          </cell>
          <cell r="J1088">
            <v>4638</v>
          </cell>
          <cell r="K1088"/>
          <cell r="L1088" t="str">
            <v>Beiträge aus dem Ausland</v>
          </cell>
          <cell r="M1088" t="str">
            <v>Laufende Betriebsbeiträge aus dem Ausland.</v>
          </cell>
        </row>
        <row r="1089">
          <cell r="I1089">
            <v>463800</v>
          </cell>
          <cell r="J1089"/>
          <cell r="K1089" t="str">
            <v>4638.00</v>
          </cell>
          <cell r="L1089" t="str">
            <v>Beiträge aus dem Ausland</v>
          </cell>
          <cell r="M1089" t="str">
            <v>Laufende Betriebsbeiträge aus dem Ausland.</v>
          </cell>
        </row>
        <row r="1090">
          <cell r="I1090">
            <v>466</v>
          </cell>
          <cell r="J1090">
            <v>466</v>
          </cell>
          <cell r="K1090"/>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cell r="L1092" t="str">
            <v>Planmässige Auflösung passivierter Investitionsbeiträge vom Bund</v>
          </cell>
          <cell r="M1092" t="str">
            <v>Planmässige Auflösung passivierter Investitionsbeiträge der Sachgruppe 20680.</v>
          </cell>
        </row>
        <row r="1093">
          <cell r="I1093">
            <v>466000</v>
          </cell>
          <cell r="J1093"/>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cell r="L1094" t="str">
            <v>Planmässige Auflösung passivierter Investitionsbeiträge von Kanton und Konkordaten</v>
          </cell>
          <cell r="M1094" t="str">
            <v>Planmässige Auflösung passivierter Investitionsbeiträge der Sachgruppe 20681.</v>
          </cell>
        </row>
        <row r="1095">
          <cell r="I1095">
            <v>466010</v>
          </cell>
          <cell r="J1095"/>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cell r="L1096" t="str">
            <v>Planmässige Auflösung passivierter Investitionsbeiträge von Gemeinden und Zweckverbänden</v>
          </cell>
          <cell r="M1096" t="str">
            <v>Planmässige Auflösung passivierter Investitionsbeiträge der Sachgruppe 20682.</v>
          </cell>
        </row>
        <row r="1097">
          <cell r="I1097">
            <v>466020</v>
          </cell>
          <cell r="J1097"/>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cell r="L1098" t="str">
            <v>Planmässige Auflösung passivierter Investitionsbeiträge von öffentlichen Sozialversicherungen</v>
          </cell>
          <cell r="M1098" t="str">
            <v>Planmässige Auflösung passivierter Investitionsbeiträge der Sachgruppe 20683.</v>
          </cell>
        </row>
        <row r="1099">
          <cell r="I1099">
            <v>466030</v>
          </cell>
          <cell r="J1099"/>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cell r="L1100" t="str">
            <v>Planmässige Auflösung passivierter Investitionsbeiträge von öffentlichen Unternehmungen</v>
          </cell>
          <cell r="M1100" t="str">
            <v>Planmässige Auflösung passivierter Investitionsbeiträge der Sachgruppe 20684.</v>
          </cell>
        </row>
        <row r="1101">
          <cell r="I1101">
            <v>466040</v>
          </cell>
          <cell r="J1101"/>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cell r="L1102" t="str">
            <v>Planmässige Auflösung passivierter Investitionsbeiträge von privaten Unternehmungen</v>
          </cell>
          <cell r="M1102" t="str">
            <v>Planmässige Auflösung passivierter Investitionsbeiträge der Sachgruppe 20685.</v>
          </cell>
        </row>
        <row r="1103">
          <cell r="I1103">
            <v>466050</v>
          </cell>
          <cell r="J1103"/>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cell r="L1106" t="str">
            <v>Planmässige Auflösung passivierter Investitionsbeiträge von privaten Haushalten</v>
          </cell>
          <cell r="M1106" t="str">
            <v>Planmässige Auflösung passivierter Investitionsbeiträge der Sachgruppe 20687.</v>
          </cell>
        </row>
        <row r="1107">
          <cell r="I1107">
            <v>466070</v>
          </cell>
          <cell r="J1107"/>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cell r="L1108" t="str">
            <v>Planmässige Auflösung passivierter Investitionsbeiträge vom Ausland</v>
          </cell>
          <cell r="M1108" t="str">
            <v>Planmässige Auflösung passivierter Investitionsbeiträge der Sachgruppe 20688.</v>
          </cell>
        </row>
        <row r="1109">
          <cell r="I1109">
            <v>466080</v>
          </cell>
          <cell r="J1109"/>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cell r="L1111" t="str">
            <v>Ausserplanmässige Auflösung passivierter Investitionsbeiträge vom Bund</v>
          </cell>
          <cell r="M1111" t="str">
            <v>Ausserplanmässige Auflösung passivierter Investitionsbeiträge der Sachgruppe 20680.</v>
          </cell>
        </row>
        <row r="1112">
          <cell r="I1112">
            <v>466100</v>
          </cell>
          <cell r="J1112"/>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cell r="L1113" t="str">
            <v>Ausserplanmässige Auflösung passivierter Investitionsbeiträge von Kanton und Konkordaten</v>
          </cell>
          <cell r="M1113" t="str">
            <v>Ausserplanmässige Auflösung passivierter Investitionsbeiträge der Sachgruppe 20681.</v>
          </cell>
        </row>
        <row r="1114">
          <cell r="I1114">
            <v>466110</v>
          </cell>
          <cell r="J1114"/>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cell r="L1125" t="str">
            <v>Ausserplanmässige Auflösung passivierter Investitionsbeiträge von privaten Haushalten</v>
          </cell>
          <cell r="M1125" t="str">
            <v>Ausserplanmässige Auflösung passivierter Investitionsbeiträge der Sachgruppe 20687.</v>
          </cell>
        </row>
        <row r="1126">
          <cell r="I1126">
            <v>466170</v>
          </cell>
          <cell r="J1126"/>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cell r="L1127" t="str">
            <v>Ausserplanmässige Auflösung passivierter Investitionsbeiträge vom Ausland</v>
          </cell>
          <cell r="M1127" t="str">
            <v>Ausserplanmässige Auflösung passivierter Investitionsbeiträge der Sachgruppe 20688.</v>
          </cell>
        </row>
        <row r="1128">
          <cell r="I1128">
            <v>466180</v>
          </cell>
          <cell r="J1128"/>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cell r="L1129" t="str">
            <v>Verschiedener Transferertrag</v>
          </cell>
        </row>
        <row r="1130">
          <cell r="I1130">
            <v>4690</v>
          </cell>
          <cell r="J1130">
            <v>4690</v>
          </cell>
          <cell r="K1130"/>
          <cell r="L1130" t="str">
            <v>Übriger Transferertrag</v>
          </cell>
          <cell r="M1130" t="str">
            <v>Rückzahlung abgeschriebener Investitionsbeiträge.
Nicht anderswo zugeordneter Transferertrag.</v>
          </cell>
        </row>
        <row r="1131">
          <cell r="I1131">
            <v>469000</v>
          </cell>
          <cell r="J1131"/>
          <cell r="K1131" t="str">
            <v>4690.00</v>
          </cell>
          <cell r="L1131" t="str">
            <v>Übriger Transferertrag</v>
          </cell>
          <cell r="M1131" t="str">
            <v>Rückzahlung abgeschriebener Investitionsbeiträge.
Nicht anderswo zugeordneter Transferertrag.</v>
          </cell>
        </row>
        <row r="1132">
          <cell r="I1132">
            <v>4699</v>
          </cell>
          <cell r="J1132">
            <v>4699</v>
          </cell>
          <cell r="K1132"/>
          <cell r="L1132" t="str">
            <v>Rückverteilungen</v>
          </cell>
          <cell r="M1132" t="str">
            <v>Einnahmen aus Rückverteilungen (inkl. eigene); z.B. CO2-Abgabe.
Die einzelnen Rückverteilungen sind durch Detailkonto zu trennen.</v>
          </cell>
        </row>
        <row r="1133">
          <cell r="I1133">
            <v>46991</v>
          </cell>
          <cell r="J1133" t="str">
            <v>4699.1</v>
          </cell>
          <cell r="K1133"/>
          <cell r="L1133" t="str">
            <v>Rückverteilung CO2-Abgabe</v>
          </cell>
          <cell r="M1133" t="str">
            <v>Anteil aus der Rückverteilung der CO2-Abgabe an die Arbeitgebenden.</v>
          </cell>
        </row>
        <row r="1134">
          <cell r="I1134">
            <v>469910</v>
          </cell>
          <cell r="J1134"/>
          <cell r="K1134" t="str">
            <v>4699.10</v>
          </cell>
          <cell r="L1134" t="str">
            <v>Rückverteilung CO2-Abgabe</v>
          </cell>
          <cell r="M1134" t="str">
            <v>Anteil aus der Rückverteilung der CO2-Abgabe an die Arbeitgebenden.</v>
          </cell>
        </row>
        <row r="1135">
          <cell r="I1135">
            <v>47</v>
          </cell>
          <cell r="J1135">
            <v>47</v>
          </cell>
          <cell r="K1135"/>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cell r="L1136" t="str">
            <v>Durchlaufende Beiträge</v>
          </cell>
          <cell r="M1136" t="str">
            <v xml:space="preserve"> </v>
          </cell>
        </row>
        <row r="1137">
          <cell r="I1137">
            <v>4700</v>
          </cell>
          <cell r="J1137">
            <v>4700</v>
          </cell>
          <cell r="K1137"/>
          <cell r="L1137" t="str">
            <v>Durchlaufende Beiträge vom Bund</v>
          </cell>
          <cell r="M1137" t="str">
            <v>Durchlaufende Beiträge vom Bund, welche an andere Gemeinwesen oder Dritte weitergeleitet werden.</v>
          </cell>
        </row>
        <row r="1138">
          <cell r="I1138">
            <v>470000</v>
          </cell>
          <cell r="J1138"/>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cell r="L1139" t="str">
            <v>Durchlaufende Beiträge von Kantonen und Konkordaten</v>
          </cell>
          <cell r="M1139" t="str">
            <v>Durchlaufende Beiträge vom Kanton, welche an andere Gemeinwesen oder Dritte weitergeleitet werden.</v>
          </cell>
        </row>
        <row r="1140">
          <cell r="I1140">
            <v>470100</v>
          </cell>
          <cell r="J1140"/>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cell r="L1145" t="str">
            <v>Durchlaufende Beiträge von öffentlichen Unternehmungen</v>
          </cell>
          <cell r="M1145" t="str">
            <v>Durchlaufende Beiträge von öffentlichen Unternehmungen, welche an andere Gemeinwesen oder Dritte weitergeleitet werden.</v>
          </cell>
        </row>
        <row r="1146">
          <cell r="I1146">
            <v>470400</v>
          </cell>
          <cell r="J1146"/>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cell r="L1147" t="str">
            <v>Durchlaufende Beiträge von privaten Unternehmungen</v>
          </cell>
          <cell r="M1147" t="str">
            <v>Durchlaufende Beiträge von privaten Unternehmungen, welche an andere Gemeinwesen oder Dritte weitergeleitet werden.</v>
          </cell>
        </row>
        <row r="1148">
          <cell r="I1148">
            <v>470500</v>
          </cell>
          <cell r="J1148"/>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cell r="L1151" t="str">
            <v>Durchlaufende Beiträge von privaten Haushalten</v>
          </cell>
          <cell r="M1151" t="str">
            <v>Durchlaufende Beiträge von privaten Haushalten, welche an andere Gemeinwesen oder Dritte weitergeleitet werden.</v>
          </cell>
        </row>
        <row r="1152">
          <cell r="I1152">
            <v>470700</v>
          </cell>
          <cell r="J1152"/>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cell r="L1153" t="str">
            <v>Durchlaufende Beiträge aus dem Ausland</v>
          </cell>
          <cell r="M1153" t="str">
            <v>Durchlaufende Beiträge aus dem Ausland, welche an andere Gemeinwesen oder Dritte weitergeleitet werden.</v>
          </cell>
        </row>
        <row r="1154">
          <cell r="I1154">
            <v>470800</v>
          </cell>
          <cell r="J1154"/>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cell r="L1157" t="str">
            <v>Ausserordentliche direkte Steuern natürliche Personen</v>
          </cell>
          <cell r="M1157">
            <v>0</v>
          </cell>
        </row>
        <row r="1158">
          <cell r="I1158">
            <v>480000</v>
          </cell>
          <cell r="J1158"/>
          <cell r="K1158" t="str">
            <v>4800.00</v>
          </cell>
          <cell r="L1158" t="str">
            <v>Ausserordentliche direkte Steuern natürliche Personen</v>
          </cell>
          <cell r="M1158"/>
        </row>
        <row r="1159">
          <cell r="I1159">
            <v>4801</v>
          </cell>
          <cell r="J1159">
            <v>4801</v>
          </cell>
          <cell r="K1159"/>
          <cell r="L1159" t="str">
            <v>Ausserordentliche direkte Steuern juristische Personen</v>
          </cell>
          <cell r="M1159">
            <v>0</v>
          </cell>
        </row>
        <row r="1160">
          <cell r="I1160">
            <v>480100</v>
          </cell>
          <cell r="J1160"/>
          <cell r="K1160" t="str">
            <v>4801.00</v>
          </cell>
          <cell r="L1160" t="str">
            <v>Ausserordentliche direkte Steuern juristische Personen</v>
          </cell>
          <cell r="M1160"/>
        </row>
        <row r="1161">
          <cell r="I1161">
            <v>4802</v>
          </cell>
          <cell r="J1161">
            <v>4802</v>
          </cell>
          <cell r="K1161"/>
          <cell r="L1161" t="str">
            <v>Ausserordentliche übrige direkte Steuern</v>
          </cell>
          <cell r="M1161">
            <v>0</v>
          </cell>
        </row>
        <row r="1162">
          <cell r="I1162">
            <v>480200</v>
          </cell>
          <cell r="J1162"/>
          <cell r="K1162" t="str">
            <v>4802.00</v>
          </cell>
          <cell r="L1162" t="str">
            <v>Ausserordentliche übrige direkte Steuern</v>
          </cell>
          <cell r="M1162"/>
        </row>
        <row r="1163">
          <cell r="I1163">
            <v>4803</v>
          </cell>
          <cell r="J1163">
            <v>4803</v>
          </cell>
          <cell r="K1163"/>
          <cell r="L1163" t="str">
            <v>Ausserordentliche Besitz- und Aufwandsteuern</v>
          </cell>
          <cell r="M1163">
            <v>0</v>
          </cell>
        </row>
        <row r="1164">
          <cell r="I1164">
            <v>480300</v>
          </cell>
          <cell r="J1164"/>
          <cell r="K1164" t="str">
            <v>4803.00</v>
          </cell>
          <cell r="L1164" t="str">
            <v>Ausserordentliche Besitz- und Aufwandsteuern</v>
          </cell>
          <cell r="M1164"/>
        </row>
        <row r="1165">
          <cell r="I1165">
            <v>481</v>
          </cell>
          <cell r="J1165">
            <v>481</v>
          </cell>
          <cell r="K1165"/>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cell r="L1166" t="str">
            <v>Ausserordentliche Regalienerträge</v>
          </cell>
          <cell r="M1166" t="str">
            <v>Erträge von Regalien, mit denen in keiner Art und Weise gerechnet werden konnte und die sich der Einflussnahme und Kontrolle entziehen.</v>
          </cell>
        </row>
        <row r="1167">
          <cell r="I1167">
            <v>481000</v>
          </cell>
          <cell r="J1167"/>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cell r="L1168" t="str">
            <v>Ausserordentliche Konzessionserträge</v>
          </cell>
          <cell r="M1168" t="str">
            <v>Erträge von Konzessionen, mit denen in keiner Art und Weise gerechnet werden konnte und die sich der Einflussnahme und Kontrolle entziehen.</v>
          </cell>
        </row>
        <row r="1169">
          <cell r="I1169">
            <v>481100</v>
          </cell>
          <cell r="J1169"/>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cell r="L1170" t="str">
            <v>Ausserordentliche Entgelte</v>
          </cell>
          <cell r="M1170" t="str">
            <v>Entgelte, mit denen in keiner Art und Weise gerechnet werden konnte und die sich der Einflussnahme und Kontrolle entziehen.</v>
          </cell>
        </row>
        <row r="1171">
          <cell r="I1171">
            <v>4820</v>
          </cell>
          <cell r="J1171">
            <v>4820</v>
          </cell>
          <cell r="K1171"/>
          <cell r="L1171" t="str">
            <v>Ausserordentliche Entgelte</v>
          </cell>
          <cell r="M1171" t="str">
            <v>Entgelte, mit denen in keiner Art und Weise gerechnet werden konnte und die sich der Einflussnahme und Kontrolle entziehen.</v>
          </cell>
        </row>
        <row r="1172">
          <cell r="I1172">
            <v>482000</v>
          </cell>
          <cell r="J1172"/>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cell r="L1174" t="str">
            <v>Ausserordentliche verschiedene Erträge</v>
          </cell>
          <cell r="M1174" t="str">
            <v>Verschiedene Erträge, mit denen in keiner Art und Weise gerechnet werden konnte und die sich der Einflussnahme und Kontrolle entziehen.</v>
          </cell>
        </row>
        <row r="1175">
          <cell r="I1175">
            <v>483000</v>
          </cell>
          <cell r="J1175"/>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cell r="L1177" t="str">
            <v>Ausserordentliche Finanzerträge</v>
          </cell>
          <cell r="M1177" t="str">
            <v>Finanzerträge, mit denen in keiner Art und Weise gerechnet werden konnte und die sich der Einflussnahme und Kontrolle entziehen.</v>
          </cell>
        </row>
        <row r="1178">
          <cell r="I1178">
            <v>484000</v>
          </cell>
          <cell r="J1178"/>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cell r="L1202" t="str">
            <v>Zusätzliche Auflösung passivierter Investitionsbeiträge</v>
          </cell>
          <cell r="M1202" t="str">
            <v>Zusätzliche Auflösung passivierter Investitionsbeiträge.</v>
          </cell>
        </row>
        <row r="1203">
          <cell r="I1203">
            <v>48700</v>
          </cell>
          <cell r="J1203" t="str">
            <v>4870.0</v>
          </cell>
          <cell r="K1203"/>
          <cell r="L1203" t="str">
            <v>Zusätzliche Auflösung passivierter Investitionsbeiträge vom Bund</v>
          </cell>
          <cell r="M1203" t="str">
            <v>Zusätzliche Auflösung passivierter Investitionsbeiträge der Sachgruppe 20680.</v>
          </cell>
        </row>
        <row r="1204">
          <cell r="I1204">
            <v>487000</v>
          </cell>
          <cell r="J1204"/>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cell r="L1205" t="str">
            <v>Zusätzliche Auflösung passivierter Investitionsbeiträge von Kanton und Konkordaten</v>
          </cell>
          <cell r="M1205" t="str">
            <v>Zusätzliche Auflösung passivierter Investitionsbeiträge der Sachgruppe 20681.</v>
          </cell>
        </row>
        <row r="1206">
          <cell r="I1206">
            <v>487010</v>
          </cell>
          <cell r="J1206"/>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cell r="L1207" t="str">
            <v>Zusätzliche Auflösung passivierter Investitionsbeiträge von Gemeinden und Zweckverbänden</v>
          </cell>
          <cell r="M1207" t="str">
            <v>Zusätzliche Auflösung passivierter Investitionsbeiträge der Sachgruppe 20682.</v>
          </cell>
        </row>
        <row r="1208">
          <cell r="I1208">
            <v>487020</v>
          </cell>
          <cell r="J1208"/>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cell r="L1209" t="str">
            <v>Zusätzliche Auflösung passivierter Investitionsbeiträge von öffentlichen Sozialversicherungen</v>
          </cell>
          <cell r="M1209" t="str">
            <v>Zusätzliche Auflösung passivierter Investitionsbeiträge der Sachgruppe 20683.</v>
          </cell>
        </row>
        <row r="1210">
          <cell r="I1210">
            <v>487030</v>
          </cell>
          <cell r="J1210"/>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cell r="L1211" t="str">
            <v>Zusätzliche Auflösung passivierter Investitionsbeiträge von öffentlichen Unternehmungen</v>
          </cell>
          <cell r="M1211" t="str">
            <v>Zusätzliche Auflösung passivierter Investitionsbeiträge der Sachgruppe 20684.</v>
          </cell>
        </row>
        <row r="1212">
          <cell r="I1212">
            <v>487040</v>
          </cell>
          <cell r="J1212"/>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cell r="L1213" t="str">
            <v>Zusätzliche Auflösung passivierter Investitionsbeiträge von privaten Unternehmungen</v>
          </cell>
          <cell r="M1213" t="str">
            <v>Zusätzliche Auflösung passivierter Investitionsbeiträge der Sachgruppe 20685.</v>
          </cell>
        </row>
        <row r="1214">
          <cell r="I1214">
            <v>487050</v>
          </cell>
          <cell r="J1214"/>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cell r="L1217" t="str">
            <v>Zusätzliche Auflösung passivierter Investitionsbeiträge von privaten Haushalten</v>
          </cell>
          <cell r="M1217" t="str">
            <v>Zusätzliche Auflösung passivierter Investitionsbeiträge der Sachgruppe 20687.</v>
          </cell>
        </row>
        <row r="1218">
          <cell r="I1218">
            <v>487070</v>
          </cell>
          <cell r="J1218"/>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cell r="L1219" t="str">
            <v>Zusätzliche Auflösung passivierter Investitionsbeiträge vom Ausland</v>
          </cell>
          <cell r="M1219" t="str">
            <v>Zusätzliche Auflösung passivierter Investitionsbeiträge der Sachgruppe 20688.</v>
          </cell>
        </row>
        <row r="1220">
          <cell r="I1220">
            <v>487080</v>
          </cell>
          <cell r="J1220"/>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cell r="L1221" t="str">
            <v>Entnahmen aus dem Eigenkapital</v>
          </cell>
          <cell r="M1221" t="str">
            <v xml:space="preserve"> </v>
          </cell>
        </row>
        <row r="1222">
          <cell r="I1222">
            <v>4892</v>
          </cell>
          <cell r="J1222">
            <v>4892</v>
          </cell>
          <cell r="K1222"/>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cell r="L1224" t="str">
            <v>Entnahmen aus Vorfinanzierungen des EK</v>
          </cell>
          <cell r="M1224" t="str">
            <v>Entnahmen aus Sachgruppe 2930 Vorfinanzierungen des EK.</v>
          </cell>
        </row>
        <row r="1225">
          <cell r="I1225">
            <v>489300</v>
          </cell>
          <cell r="J1225"/>
          <cell r="K1225" t="str">
            <v>4893.00</v>
          </cell>
          <cell r="L1225" t="str">
            <v>Entnahmen aus Vorfinanzierungen des EK</v>
          </cell>
          <cell r="M1225" t="str">
            <v>Entnahmen aus Sachgruppe 2930 Vorfinanzierungen des EK.</v>
          </cell>
        </row>
        <row r="1226">
          <cell r="I1226">
            <v>4895</v>
          </cell>
          <cell r="J1226">
            <v>4895</v>
          </cell>
          <cell r="K1226"/>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cell r="L1228" t="str">
            <v>Entnahmen aus Neubewertungsreserven</v>
          </cell>
          <cell r="M1228" t="str">
            <v>Entnahmen aus Sachgruppe 296 Neubewertungsreserven des Finanzvermögens zum Ausgleich von Schwankungen durch die Bewertung zum Verkehrswert.</v>
          </cell>
        </row>
        <row r="1229">
          <cell r="I1229">
            <v>489600</v>
          </cell>
          <cell r="J1229"/>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cell r="L1230" t="str">
            <v>Entnahmen aus dem kumulierten Ergebnis der Vorjahre</v>
          </cell>
          <cell r="M1230" t="str">
            <v>In einigen Kantonen müssen die Gemeinden die Budgets durch eine Entnahme aus dem Eigenkapital ausgleichen.</v>
          </cell>
        </row>
        <row r="1231">
          <cell r="I1231">
            <v>489900</v>
          </cell>
          <cell r="J1231"/>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cell r="L1233" t="str">
            <v>Material- und Warenbezüge</v>
          </cell>
          <cell r="M1233" t="str">
            <v>Vergütung für Bezüge von Waren, Geräten, Maschinen, Mobilien, Büroartikel aller Art.</v>
          </cell>
        </row>
        <row r="1234">
          <cell r="I1234">
            <v>4900</v>
          </cell>
          <cell r="J1234">
            <v>4900</v>
          </cell>
          <cell r="K1234"/>
          <cell r="L1234" t="str">
            <v>Interne Verrechnung von Material- und Warenbezügen</v>
          </cell>
          <cell r="M1234" t="str">
            <v>Vergütung für Bezüge von Waren, Geräten, Maschinen, Mobilien, Büroartikel aller Art.</v>
          </cell>
        </row>
        <row r="1235">
          <cell r="I1235">
            <v>490000</v>
          </cell>
          <cell r="J1235"/>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cell r="L1236" t="str">
            <v>Dienstleistungen</v>
          </cell>
          <cell r="M1236" t="str">
            <v>Vergütungen für intern bezogene Dienstleistungen.</v>
          </cell>
        </row>
        <row r="1237">
          <cell r="I1237">
            <v>4910</v>
          </cell>
          <cell r="J1237">
            <v>4910</v>
          </cell>
          <cell r="K1237"/>
          <cell r="L1237" t="str">
            <v>Interne Verrechnung von Dienstleistungen</v>
          </cell>
          <cell r="M1237" t="str">
            <v>Vergütungen für intern bezogene Dienstleistungen.</v>
          </cell>
        </row>
        <row r="1238">
          <cell r="I1238">
            <v>491000</v>
          </cell>
          <cell r="J1238"/>
          <cell r="K1238" t="str">
            <v>4910.00</v>
          </cell>
          <cell r="L1238" t="str">
            <v>Interne Verrechnung von Dienstleistungen</v>
          </cell>
          <cell r="M1238" t="str">
            <v>Vergütungen für intern bezogene Dienstleistungen.</v>
          </cell>
        </row>
        <row r="1239">
          <cell r="I1239">
            <v>492</v>
          </cell>
          <cell r="J1239">
            <v>492</v>
          </cell>
          <cell r="K1239"/>
          <cell r="L1239" t="str">
            <v>Pacht, Mieten, Benützungskosten</v>
          </cell>
          <cell r="M1239" t="str">
            <v>Vergütung für die Miete von Liegenschaften, Räumen, Parkplätzen sowie Sachanlagen, Geräten, Mobilien, Fahrzeugen etc.</v>
          </cell>
        </row>
        <row r="1240">
          <cell r="I1240">
            <v>4920</v>
          </cell>
          <cell r="J1240">
            <v>4920</v>
          </cell>
          <cell r="K1240"/>
          <cell r="L1240" t="str">
            <v>Interne Verrechnung von Pacht, Mieten, Benützungskosten</v>
          </cell>
          <cell r="M1240" t="str">
            <v>Vergütung für die Miete von Liegenschaften, Räumen, Parkplätzen sowie Sachanlagen, Geräten, Mobilien, Fahrzeugen etc.</v>
          </cell>
        </row>
        <row r="1241">
          <cell r="I1241">
            <v>492000</v>
          </cell>
          <cell r="J1241"/>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cell r="L1254" t="str">
            <v>Übrige interne Verrechnungen</v>
          </cell>
          <cell r="M1254" t="str">
            <v>Nicht anders zugeordnete Vergütungen an andere Dienststellen oder konsolidierte Einheiten.</v>
          </cell>
        </row>
        <row r="1255">
          <cell r="I1255">
            <v>4990</v>
          </cell>
          <cell r="J1255">
            <v>4990</v>
          </cell>
          <cell r="K1255"/>
          <cell r="L1255" t="str">
            <v>Übrige interne Verrechnungen</v>
          </cell>
          <cell r="M1255" t="str">
            <v>Nicht anders zugeordnete Vergütungen an andere Dienststellen oder konsolidierte Einheiten.</v>
          </cell>
        </row>
        <row r="1256">
          <cell r="I1256">
            <v>499000</v>
          </cell>
          <cell r="J1256"/>
          <cell r="K1256" t="str">
            <v>4990.00</v>
          </cell>
          <cell r="L1256" t="str">
            <v>Übrige interne Verrechnungen</v>
          </cell>
          <cell r="M1256" t="str">
            <v>Nicht anders zugeordnete Vergütungen an andere Dienststellen oder konsolidierte Einheiten.</v>
          </cell>
        </row>
        <row r="1257">
          <cell r="I1257">
            <v>9</v>
          </cell>
          <cell r="J1257">
            <v>9</v>
          </cell>
          <cell r="K1257"/>
          <cell r="L1257" t="str">
            <v>Abschlusskonten</v>
          </cell>
          <cell r="M1257" t="str">
            <v xml:space="preserve"> </v>
          </cell>
        </row>
        <row r="1258">
          <cell r="I1258">
            <v>900</v>
          </cell>
          <cell r="J1258">
            <v>900</v>
          </cell>
          <cell r="K1258"/>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cell r="L1259" t="str">
            <v>Ertragsüberschuss</v>
          </cell>
          <cell r="M1259" t="str">
            <v>Abschlussbuchung, um den Ertragsüberschuss an die Bilanz, Konto 2990 Jahresergebnis, zu buchen.</v>
          </cell>
        </row>
        <row r="1260">
          <cell r="I1260">
            <v>900000</v>
          </cell>
          <cell r="J1260"/>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cell r="L1261" t="str">
            <v>Aufwandüberschuss</v>
          </cell>
          <cell r="M1261" t="str">
            <v>Abschlussbuchung, um den Aufwandüberschuss an die Bilanz, Konto 2990 Jahresergebnis, zu buchen.</v>
          </cell>
        </row>
        <row r="1262">
          <cell r="I1262">
            <v>900100</v>
          </cell>
          <cell r="J1262"/>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cell r="L1263" t="str">
            <v>Abschluss Fonds im EK, Ertragsüberschuss</v>
          </cell>
          <cell r="M1263" t="str">
            <v>Abschlussbuchung, um den Ertragsüberschuss des Fonds im EK an die Bilanz, Konto 2910 Fonds im EK, zu buchen.</v>
          </cell>
        </row>
        <row r="1264">
          <cell r="I1264">
            <v>901000</v>
          </cell>
          <cell r="J1264"/>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cell r="L1265" t="str">
            <v>Abschluss Fonds im EK, Aufwandüberschuss</v>
          </cell>
          <cell r="M1265" t="str">
            <v>Abschlussbuchung, um den Aufwandüberschuss des Fonds im EK an die Bilanz, Konto 2910 Fonds im EK, zu buchen.</v>
          </cell>
        </row>
        <row r="1266">
          <cell r="I1266">
            <v>901100</v>
          </cell>
          <cell r="J1266"/>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ER"/>
      <sheetName val="Forst WVS BAR"/>
      <sheetName val="Funktionale_Gliederung"/>
      <sheetName val="Sachgruppen_ER"/>
    </sheetNames>
    <sheetDataSet>
      <sheetData sheetId="0"/>
      <sheetData sheetId="1"/>
      <sheetData sheetId="2">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ow r="8">
          <cell r="I8">
            <v>3</v>
          </cell>
          <cell r="J8">
            <v>3</v>
          </cell>
          <cell r="K8"/>
          <cell r="L8" t="str">
            <v>Aufwand</v>
          </cell>
          <cell r="M8" t="str">
            <v xml:space="preserve"> </v>
          </cell>
        </row>
        <row r="9">
          <cell r="I9">
            <v>30</v>
          </cell>
          <cell r="J9">
            <v>30</v>
          </cell>
          <cell r="K9"/>
          <cell r="L9" t="str">
            <v>Personalaufwand</v>
          </cell>
          <cell r="M9" t="str">
            <v>Aufwand der für das eigene Personal und die Behördenmitglieder geleistet wird sowie Leistungen an das inaktive Personal und für temporäre Anstellungen.</v>
          </cell>
        </row>
        <row r="10">
          <cell r="I10">
            <v>300</v>
          </cell>
          <cell r="J10">
            <v>300</v>
          </cell>
          <cell r="K10"/>
          <cell r="L10" t="str">
            <v>Behörden und Kommissionen</v>
          </cell>
          <cell r="M10" t="str">
            <v>Durch ein Wahlorgan oder eine zuständige Amtsstelle gewählte Gremien.</v>
          </cell>
        </row>
        <row r="11">
          <cell r="I11">
            <v>3000</v>
          </cell>
          <cell r="J11">
            <v>3000</v>
          </cell>
          <cell r="K11"/>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cell r="L15" t="str">
            <v>Löhne des Verwaltungs- und Betriebspersonals</v>
          </cell>
          <cell r="M15" t="str">
            <v>Im Anstellungsverhältnis beschäftigtes Personal, welches dem Personalrecht des Gemeinwesens unterstellt ist.</v>
          </cell>
        </row>
        <row r="16">
          <cell r="I16">
            <v>3010</v>
          </cell>
          <cell r="J16">
            <v>3010</v>
          </cell>
          <cell r="K16"/>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cell r="L19" t="str">
            <v>Löhne der Lehrkräfte</v>
          </cell>
          <cell r="M19" t="str">
            <v>Im Anstellungsverhältnis stehende Lehrkräfte.</v>
          </cell>
        </row>
        <row r="20">
          <cell r="I20">
            <v>3020</v>
          </cell>
          <cell r="J20">
            <v>3020</v>
          </cell>
          <cell r="K20"/>
          <cell r="L20" t="str">
            <v>Löhne der Lehrkräfte</v>
          </cell>
          <cell r="M20" t="str">
            <v>Löhne der Lehrkräfte, Vikariate, Dozenten, Professuren aller Schulstufen. Nur Löhne und Lohnbestandteile bzw. Lohnzuschläge. Zulagen siehe Sachgruppe 304.</v>
          </cell>
        </row>
        <row r="21">
          <cell r="I21">
            <v>302000</v>
          </cell>
          <cell r="J21"/>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cell r="L23" t="str">
            <v>Temporäre Arbeitskräfte</v>
          </cell>
          <cell r="M23" t="str">
            <v>Von Arbeitsvermittlern zur Verfügung gestellte Arbeitskräfte.</v>
          </cell>
        </row>
        <row r="24">
          <cell r="I24">
            <v>3030</v>
          </cell>
          <cell r="J24">
            <v>3030</v>
          </cell>
          <cell r="K24"/>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cell r="K28" t="str">
            <v>3040.00</v>
          </cell>
          <cell r="L28" t="str">
            <v>Kinder- und Ausbildungszulagen</v>
          </cell>
          <cell r="M28" t="str">
            <v>Kinder- und Ausbildungszulagen an das Personal (zu Lasten des Gemeinwesens).</v>
          </cell>
        </row>
        <row r="29">
          <cell r="I29">
            <v>3042</v>
          </cell>
          <cell r="J29">
            <v>3042</v>
          </cell>
          <cell r="K29"/>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cell r="L31" t="str">
            <v>Wohnungszulagen</v>
          </cell>
          <cell r="M31" t="str">
            <v>Zulagen für Wohnzwecke im Sinne eines Lohnbestandteils bzw. einer Lohnergänzung; Wohnortszulagen.</v>
          </cell>
        </row>
        <row r="32">
          <cell r="I32">
            <v>304300</v>
          </cell>
          <cell r="J32"/>
          <cell r="K32" t="str">
            <v>3043.00</v>
          </cell>
          <cell r="L32" t="str">
            <v>Wohnungszulagen</v>
          </cell>
          <cell r="M32" t="str">
            <v>Zulagen für Wohnzwecke im Sinne eines Lohnbestandteils bzw. einer Lohnergänzung; Wohnortszulagen.</v>
          </cell>
        </row>
        <row r="33">
          <cell r="I33">
            <v>3049</v>
          </cell>
          <cell r="J33">
            <v>3049</v>
          </cell>
          <cell r="K33"/>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cell r="L35" t="str">
            <v>Arbeitgeberbeiträge</v>
          </cell>
          <cell r="M35" t="str">
            <v>Arbeitgeberbeiträge an Sozial- und Personalversicherungen</v>
          </cell>
        </row>
        <row r="36">
          <cell r="I36">
            <v>3050</v>
          </cell>
          <cell r="J36">
            <v>3050</v>
          </cell>
          <cell r="K36"/>
          <cell r="L36" t="str">
            <v>AG-Beiträge AHV, IV, EO, ALV, Verwaltungskosten</v>
          </cell>
          <cell r="M36" t="str">
            <v>Arbeitgeberbeiträge an die öffentlichen Sozialversicherungen AHV, IV, EO, ALV inkl. Verwaltungskostenanteil (ohne FAK-Beiträge).</v>
          </cell>
        </row>
        <row r="37">
          <cell r="I37">
            <v>305000</v>
          </cell>
          <cell r="J37"/>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cell r="L39" t="str">
            <v>AG-Beiträge an eigene Pensionskassen</v>
          </cell>
          <cell r="M39" t="str">
            <v>Arbeitgeberbeiträge an Pensionskassen des eigenen Gemeinwesens.</v>
          </cell>
        </row>
        <row r="40">
          <cell r="I40">
            <v>305100</v>
          </cell>
          <cell r="J40"/>
          <cell r="K40" t="str">
            <v>3051.00</v>
          </cell>
          <cell r="L40" t="str">
            <v>AG-Beiträge an eigene Pensionskassen</v>
          </cell>
          <cell r="M40" t="str">
            <v>Arbeitgeberbeiträge an Pensionskassen des eigenen Gemeinwesens.</v>
          </cell>
        </row>
        <row r="41">
          <cell r="I41">
            <v>3052</v>
          </cell>
          <cell r="J41">
            <v>3052</v>
          </cell>
          <cell r="K41"/>
          <cell r="L41" t="str">
            <v>AG-Beiträge an andere Pensionskassen</v>
          </cell>
          <cell r="M41" t="str">
            <v>Arbeitgeberbeiträge an Pensionskassen ausserhalb des eigenen Gemeinwesens. AG-Beiträge an eigene Pensionskassen auf Sachgruppe 3051 erfassen.</v>
          </cell>
        </row>
        <row r="42">
          <cell r="I42">
            <v>305200</v>
          </cell>
          <cell r="J42"/>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cell r="L45" t="str">
            <v>AG-Beiträge an Familienausgleichskasse</v>
          </cell>
          <cell r="M45" t="str">
            <v>Arbeitgeberbeiträge an Familienausgleichskasse.</v>
          </cell>
        </row>
        <row r="46">
          <cell r="I46">
            <v>305400</v>
          </cell>
          <cell r="J46"/>
          <cell r="K46" t="str">
            <v>3054.00</v>
          </cell>
          <cell r="L46" t="str">
            <v>AG-Beiträge an Familienausgleichskasse</v>
          </cell>
          <cell r="M46" t="str">
            <v>Arbeitgeberbeiträge an Familienausgleichskasse.</v>
          </cell>
        </row>
        <row r="47">
          <cell r="I47">
            <v>3055</v>
          </cell>
          <cell r="J47">
            <v>3055</v>
          </cell>
          <cell r="K47"/>
          <cell r="L47" t="str">
            <v>AG-Beiträge an Krankentaggeldversicherungen</v>
          </cell>
          <cell r="M47" t="str">
            <v>Arbeitgeberbeiträge an Krankentaggeldversicherungen.</v>
          </cell>
        </row>
        <row r="48">
          <cell r="I48">
            <v>305500</v>
          </cell>
          <cell r="J48"/>
          <cell r="K48" t="str">
            <v>3055.00</v>
          </cell>
          <cell r="L48" t="str">
            <v>AG-Beiträge an Krankentaggeldversicherungen</v>
          </cell>
          <cell r="M48" t="str">
            <v>Arbeitgeberbeiträge an Krankentaggeldversicherungen.</v>
          </cell>
        </row>
        <row r="49">
          <cell r="I49">
            <v>3056</v>
          </cell>
          <cell r="J49">
            <v>3056</v>
          </cell>
          <cell r="K49"/>
          <cell r="L49" t="str">
            <v>AG-Beiträge an Krankenkassenprämien</v>
          </cell>
          <cell r="M49" t="str">
            <v>Arbeitgeberbeiträge an Krankenkassenprämien.</v>
          </cell>
        </row>
        <row r="50">
          <cell r="I50">
            <v>305600</v>
          </cell>
          <cell r="J50"/>
          <cell r="K50" t="str">
            <v>3056.00</v>
          </cell>
          <cell r="L50" t="str">
            <v>AG-Beiträge an Krankenkassenprämien</v>
          </cell>
          <cell r="M50" t="str">
            <v>Arbeitgeberbeiträge an Krankenkassenprämien.</v>
          </cell>
        </row>
        <row r="51">
          <cell r="I51">
            <v>3059</v>
          </cell>
          <cell r="J51">
            <v>3059</v>
          </cell>
          <cell r="K51"/>
          <cell r="L51" t="str">
            <v>Übrige AG-Beiträge</v>
          </cell>
          <cell r="M51" t="str">
            <v>Arbeitgeberbeiträge an übrige Sozial- und Vorsorgeversicherungen.</v>
          </cell>
        </row>
        <row r="52">
          <cell r="I52">
            <v>305900</v>
          </cell>
          <cell r="J52"/>
          <cell r="K52" t="str">
            <v>3059.00</v>
          </cell>
          <cell r="L52" t="str">
            <v>Übrige AG-Beiträge</v>
          </cell>
          <cell r="M52" t="str">
            <v>Arbeitgeberbeiträge an übrige Sozial- und Vorsorgeversicherungen.</v>
          </cell>
        </row>
        <row r="53">
          <cell r="I53">
            <v>306</v>
          </cell>
          <cell r="J53">
            <v>306</v>
          </cell>
          <cell r="K53"/>
          <cell r="L53" t="str">
            <v>Arbeitgeberleistungen</v>
          </cell>
          <cell r="M53" t="str">
            <v>Leistungen an inaktives Personal (Ruhegehälter, Renten, Teuerungszulagen auf Renten etc.)</v>
          </cell>
        </row>
        <row r="54">
          <cell r="I54">
            <v>3060</v>
          </cell>
          <cell r="J54">
            <v>3060</v>
          </cell>
          <cell r="K54"/>
          <cell r="L54" t="str">
            <v>Ruhegehälter</v>
          </cell>
          <cell r="M54" t="str">
            <v>Vom Gemeinwesen getragene Altersleistungen inkl. Teuerungszulagen.</v>
          </cell>
        </row>
        <row r="55">
          <cell r="I55">
            <v>306000</v>
          </cell>
          <cell r="J55"/>
          <cell r="K55" t="str">
            <v>3060.00</v>
          </cell>
          <cell r="L55" t="str">
            <v>Ruhegehälter</v>
          </cell>
          <cell r="M55" t="str">
            <v>Vom Gemeinwesen getragene Altersleistungen inkl. Teuerungszulagen.</v>
          </cell>
        </row>
        <row r="56">
          <cell r="I56">
            <v>3061</v>
          </cell>
          <cell r="J56">
            <v>3061</v>
          </cell>
          <cell r="K56"/>
          <cell r="L56" t="str">
            <v>Renten oder Rentenanteile</v>
          </cell>
          <cell r="M56" t="str">
            <v>Vom Gemeinwesen getragene Altersleistung inkl. Teuerungszulagen.</v>
          </cell>
        </row>
        <row r="57">
          <cell r="I57">
            <v>306100</v>
          </cell>
          <cell r="J57"/>
          <cell r="K57" t="str">
            <v>3061.00</v>
          </cell>
          <cell r="L57" t="str">
            <v>Renten oder Rentenanteile</v>
          </cell>
          <cell r="M57" t="str">
            <v>Vom Gemeinwesen getragene Altersleistung inkl. Teuerungszulagen.</v>
          </cell>
        </row>
        <row r="58">
          <cell r="I58">
            <v>3062</v>
          </cell>
          <cell r="J58">
            <v>3062</v>
          </cell>
          <cell r="K58"/>
          <cell r="L58" t="str">
            <v>Teuerungszulagen auf Renten und Rentenanteilen</v>
          </cell>
          <cell r="M58" t="str">
            <v>Vom Gemeinwesen getragene Altersleistung inkl. Teuerungszulagen.</v>
          </cell>
        </row>
        <row r="59">
          <cell r="I59">
            <v>306200</v>
          </cell>
          <cell r="J59"/>
          <cell r="K59" t="str">
            <v>3062.00</v>
          </cell>
          <cell r="L59" t="str">
            <v>Teuerungszulagen auf Renten und Rentenanteilen</v>
          </cell>
          <cell r="M59" t="str">
            <v>Vom Gemeinwesen getragene Altersleistung inkl. Teuerungszulagen.</v>
          </cell>
        </row>
        <row r="60">
          <cell r="I60">
            <v>3063</v>
          </cell>
          <cell r="J60">
            <v>3063</v>
          </cell>
          <cell r="K60"/>
          <cell r="L60" t="str">
            <v>Unfallrenten und Rentenablösungen</v>
          </cell>
          <cell r="M60" t="str">
            <v>Vom Gemeinwesen getragene Renten und Rentenablösungen.</v>
          </cell>
        </row>
        <row r="61">
          <cell r="I61">
            <v>306300</v>
          </cell>
          <cell r="J61"/>
          <cell r="K61" t="str">
            <v>3063.00</v>
          </cell>
          <cell r="L61" t="str">
            <v>Unfallrenten und Rentenablösungen</v>
          </cell>
          <cell r="M61" t="str">
            <v>Vom Gemeinwesen getragene Renten und Rentenablösungen.</v>
          </cell>
        </row>
        <row r="62">
          <cell r="I62">
            <v>3064</v>
          </cell>
          <cell r="J62">
            <v>3064</v>
          </cell>
          <cell r="K62"/>
          <cell r="L62" t="str">
            <v>Überbrückungsrenten</v>
          </cell>
          <cell r="M62" t="str">
            <v>Überbrückungsrenten für fehlende AHV bei vorzeitig Pensionierten bis zum Erreichen des Pensionsalters.</v>
          </cell>
        </row>
        <row r="63">
          <cell r="I63">
            <v>306400</v>
          </cell>
          <cell r="J63"/>
          <cell r="K63" t="str">
            <v>3064.00</v>
          </cell>
          <cell r="L63" t="str">
            <v>Überbrückungsrenten</v>
          </cell>
          <cell r="M63" t="str">
            <v>Überbrückungsrenten für fehlende AHV bei vorzeitig Pensionierten bis zum Erreichen des Pensionsalters.</v>
          </cell>
        </row>
        <row r="64">
          <cell r="I64">
            <v>3069</v>
          </cell>
          <cell r="J64">
            <v>3069</v>
          </cell>
          <cell r="K64"/>
          <cell r="L64" t="str">
            <v>Übrige Arbeitgeberleistungen</v>
          </cell>
          <cell r="M64" t="str">
            <v>Übrige Arbeitgeberleistungen an inaktives Personal.</v>
          </cell>
        </row>
        <row r="65">
          <cell r="I65">
            <v>306900</v>
          </cell>
          <cell r="J65"/>
          <cell r="K65" t="str">
            <v>3069.00</v>
          </cell>
          <cell r="L65" t="str">
            <v>Übrige Arbeitgeberleistungen</v>
          </cell>
          <cell r="M65" t="str">
            <v>Übrige Arbeitgeberleistungen an inaktives Personal.</v>
          </cell>
        </row>
        <row r="66">
          <cell r="I66">
            <v>309</v>
          </cell>
          <cell r="J66">
            <v>309</v>
          </cell>
          <cell r="K66"/>
          <cell r="L66" t="str">
            <v>Übriger Personalaufwand</v>
          </cell>
          <cell r="M66" t="str">
            <v xml:space="preserve"> </v>
          </cell>
        </row>
        <row r="67">
          <cell r="I67">
            <v>3090</v>
          </cell>
          <cell r="J67">
            <v>3090</v>
          </cell>
          <cell r="K67"/>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cell r="L69" t="str">
            <v>Personalwerbung</v>
          </cell>
          <cell r="M69" t="str">
            <v>Kosten der Personalrekrutierung, wie Inserate, Reisespesen der Bewerber, Stellenvermittler, Assessments, grafologische und andere Gutachten.</v>
          </cell>
        </row>
        <row r="70">
          <cell r="I70">
            <v>309100</v>
          </cell>
          <cell r="J70"/>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cell r="L73" t="str">
            <v>Sach- und übriger Betriebsaufwand</v>
          </cell>
          <cell r="M73" t="str">
            <v xml:space="preserve"> </v>
          </cell>
        </row>
        <row r="74">
          <cell r="I74">
            <v>310</v>
          </cell>
          <cell r="J74">
            <v>310</v>
          </cell>
          <cell r="K74"/>
          <cell r="L74" t="str">
            <v>Material- und Warenaufwand</v>
          </cell>
          <cell r="M74" t="str">
            <v>Aufwand für die Beschaffung von Konsumgütern, die vom Gemeinwesen in der betreffenden Rechnungsperiode verbraucht werden.</v>
          </cell>
        </row>
        <row r="75">
          <cell r="I75">
            <v>3100</v>
          </cell>
          <cell r="J75">
            <v>3100</v>
          </cell>
          <cell r="K75"/>
          <cell r="L75" t="str">
            <v>Büromaterial</v>
          </cell>
          <cell r="M75" t="str">
            <v>Verbrauchsmaterial für das Büro und die Verwaltungsaufgaben, einschliesslich Verbrauchsmaterial der Büroinformatik.</v>
          </cell>
        </row>
        <row r="76">
          <cell r="I76">
            <v>310000</v>
          </cell>
          <cell r="J76"/>
          <cell r="K76" t="str">
            <v>3100.00</v>
          </cell>
          <cell r="L76" t="str">
            <v>Büromaterial</v>
          </cell>
          <cell r="M76" t="str">
            <v>Verbrauchsmaterial für das Büro und die Verwaltungsaufgaben, einschliesslich Verbrauchsmaterial der Büroinformatik.</v>
          </cell>
        </row>
        <row r="77">
          <cell r="I77">
            <v>3101</v>
          </cell>
          <cell r="J77">
            <v>3101</v>
          </cell>
          <cell r="K77"/>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cell r="L83" t="str">
            <v>Lehrmittel</v>
          </cell>
          <cell r="M83" t="str">
            <v>Verbrauchsmaterial für Unterricht und Forschung.</v>
          </cell>
        </row>
        <row r="84">
          <cell r="I84">
            <v>310400</v>
          </cell>
          <cell r="J84"/>
          <cell r="K84" t="str">
            <v>3104.00</v>
          </cell>
          <cell r="L84" t="str">
            <v>Lehrmittel</v>
          </cell>
          <cell r="M84" t="str">
            <v>Verbrauchsmaterial für Unterricht und Forschung.</v>
          </cell>
        </row>
        <row r="85">
          <cell r="I85">
            <v>3105</v>
          </cell>
          <cell r="J85">
            <v>3105</v>
          </cell>
          <cell r="K85"/>
          <cell r="L85" t="str">
            <v>Lebensmittel</v>
          </cell>
          <cell r="M85" t="str">
            <v>Lebensmittel und Zutaten, Getränke, Nahrungsmittel für die Herstellung von Mahlzeiten oder für den Wiederverkauf.</v>
          </cell>
        </row>
        <row r="86">
          <cell r="I86">
            <v>310500</v>
          </cell>
          <cell r="J86"/>
          <cell r="K86" t="str">
            <v>3105.00</v>
          </cell>
          <cell r="L86" t="str">
            <v>Lebensmittel</v>
          </cell>
          <cell r="M86" t="str">
            <v>Lebensmittel und Zutaten, Getränke, Nahrungsmittel für die Herstellung von Mahlzeiten oder für den Wiederverkauf.</v>
          </cell>
        </row>
        <row r="87">
          <cell r="I87">
            <v>3106</v>
          </cell>
          <cell r="J87">
            <v>3106</v>
          </cell>
          <cell r="K87"/>
          <cell r="L87" t="str">
            <v>Medizinisches Material</v>
          </cell>
          <cell r="M87" t="str">
            <v>Arzneien, Medikamente, Verbandmaterial, medizinisches Verbrauchsmaterial.</v>
          </cell>
        </row>
        <row r="88">
          <cell r="I88">
            <v>310600</v>
          </cell>
          <cell r="J88"/>
          <cell r="K88" t="str">
            <v>3106.00</v>
          </cell>
          <cell r="L88" t="str">
            <v>Medizinisches Material</v>
          </cell>
          <cell r="M88" t="str">
            <v>Arzneien, Medikamente, Verbandmaterial, medizinisches Verbrauchsmaterial.</v>
          </cell>
        </row>
        <row r="89">
          <cell r="I89">
            <v>3109</v>
          </cell>
          <cell r="J89">
            <v>3109</v>
          </cell>
          <cell r="K89"/>
          <cell r="L89" t="str">
            <v>Übriger Material- und Warenaufwand</v>
          </cell>
          <cell r="M89" t="str">
            <v>Verbrauchsmaterial, das nicht Sachgruppen 3100 bis 3106 zugeordnet werden kann.</v>
          </cell>
        </row>
        <row r="90">
          <cell r="I90">
            <v>310900</v>
          </cell>
          <cell r="J90"/>
          <cell r="K90" t="str">
            <v>3109.00</v>
          </cell>
          <cell r="L90" t="str">
            <v>Übriger Material- und Warenaufwand</v>
          </cell>
          <cell r="M90" t="str">
            <v>Verbrauchsmaterial, das nicht Sachgruppen 3100 bis 3106 zugeordnet werden kann.</v>
          </cell>
        </row>
        <row r="91">
          <cell r="I91">
            <v>311</v>
          </cell>
          <cell r="J91">
            <v>311</v>
          </cell>
          <cell r="K91"/>
          <cell r="L91" t="str">
            <v>Nicht aktivierbare Anlagen</v>
          </cell>
          <cell r="M91" t="str">
            <v>Anschaffung von Mobilien, Geräten, Fahrzeugen, Informatik-Geräten.</v>
          </cell>
        </row>
        <row r="92">
          <cell r="I92">
            <v>3110</v>
          </cell>
          <cell r="J92">
            <v>3110</v>
          </cell>
          <cell r="K92"/>
          <cell r="L92" t="str">
            <v>Anschaffung Büromaschinen und -geräte</v>
          </cell>
          <cell r="M92" t="str">
            <v>Anschaffung von Bürogeräten, Büromaschinen (ohne Computer, Drucker etc.), Kopiergeräten, Reprogeräten.</v>
          </cell>
        </row>
        <row r="93">
          <cell r="I93">
            <v>311000</v>
          </cell>
          <cell r="J93"/>
          <cell r="K93" t="str">
            <v>3110.00</v>
          </cell>
          <cell r="L93" t="str">
            <v>Anschaffung Büromaschinen und -geräte</v>
          </cell>
          <cell r="M93" t="str">
            <v>Anschaffung von Bürogeräten, Büromaschinen (ohne Computer, Drucker etc.), Kopiergeräten, Reprogeräten.</v>
          </cell>
        </row>
        <row r="94">
          <cell r="I94">
            <v>3111</v>
          </cell>
          <cell r="J94">
            <v>3111</v>
          </cell>
          <cell r="K94"/>
          <cell r="L94" t="str">
            <v>Anschaffung Apparate, Maschinen, Geräte, Fahrzeuge, Werkzeuge.</v>
          </cell>
          <cell r="M94" t="str">
            <v>Anschaffung von Apparaten, Fahrzeugen aller Art, Maschinen, Gerätschaften, Werkzeugen.</v>
          </cell>
        </row>
        <row r="95">
          <cell r="I95">
            <v>311100</v>
          </cell>
          <cell r="J95"/>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cell r="L96" t="str">
            <v>Anschaffung Kleider, Wäsche, Vorhänge</v>
          </cell>
          <cell r="M96" t="str">
            <v>Anschaffung von Dienstkleidern, Uniformen, Bekleidung für betreute Personen und Patienten, Vorhänge, Bettwäsche, Tischwäsche.</v>
          </cell>
        </row>
        <row r="97">
          <cell r="I97">
            <v>311200</v>
          </cell>
          <cell r="J97"/>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cell r="L98" t="str">
            <v>Anschaffung Hardware</v>
          </cell>
          <cell r="M98" t="str">
            <v>Anschaffung von IT-Geräten und Apparate, Peripheriegeräten, Drucker, Netzwerk-Komponenten, Ersatzteile.</v>
          </cell>
        </row>
        <row r="99">
          <cell r="I99">
            <v>311300</v>
          </cell>
          <cell r="J99"/>
          <cell r="K99" t="str">
            <v>3113.00</v>
          </cell>
          <cell r="L99" t="str">
            <v>Anschaffung Hardware</v>
          </cell>
          <cell r="M99" t="str">
            <v>Anschaffung von IT-Geräten und Apparate, Peripheriegeräten, Drucker, Netzwerk-Komponenten, Ersatzteile.</v>
          </cell>
        </row>
        <row r="100">
          <cell r="I100">
            <v>3115</v>
          </cell>
          <cell r="J100">
            <v>3115</v>
          </cell>
          <cell r="K100"/>
          <cell r="L100" t="str">
            <v>Anschaffung Viehhabe</v>
          </cell>
          <cell r="M100" t="str">
            <v>Anschaffung und Aufzucht von Klein- und Grossvieh.</v>
          </cell>
        </row>
        <row r="101">
          <cell r="I101">
            <v>311500</v>
          </cell>
          <cell r="J101"/>
          <cell r="K101" t="str">
            <v>3115.00</v>
          </cell>
          <cell r="L101" t="str">
            <v>Anschaffung Viehhabe</v>
          </cell>
          <cell r="M101" t="str">
            <v>Anschaffung und Aufzucht von Klein- und Grossvieh.</v>
          </cell>
        </row>
        <row r="102">
          <cell r="I102">
            <v>3116</v>
          </cell>
          <cell r="J102">
            <v>3116</v>
          </cell>
          <cell r="K102"/>
          <cell r="L102" t="str">
            <v>Anschaffung medizinische Geräte und Instrumente</v>
          </cell>
          <cell r="M102" t="str">
            <v>Anschaffung von medizinischen Geräten und Instrumenten, medizinischem Besteck.</v>
          </cell>
        </row>
        <row r="103">
          <cell r="I103">
            <v>311600</v>
          </cell>
          <cell r="J103"/>
          <cell r="K103" t="str">
            <v>3116.00</v>
          </cell>
          <cell r="L103" t="str">
            <v>Anschaffung medizinische Geräte und Instrumente</v>
          </cell>
          <cell r="M103" t="str">
            <v>Anschaffung von medizinischen Geräten und Instrumenten, medizinischem Besteck.</v>
          </cell>
        </row>
        <row r="104">
          <cell r="I104">
            <v>3118</v>
          </cell>
          <cell r="J104">
            <v>3118</v>
          </cell>
          <cell r="K104"/>
          <cell r="L104" t="str">
            <v>Anschaffung von immateriellen Anlagen</v>
          </cell>
          <cell r="M104" t="str">
            <v>Entwicklung und Anschaffung von Software, Lizenzen.</v>
          </cell>
        </row>
        <row r="105">
          <cell r="I105">
            <v>311800</v>
          </cell>
          <cell r="J105"/>
          <cell r="K105" t="str">
            <v>3118.00</v>
          </cell>
          <cell r="L105" t="str">
            <v>Anschaffung von immateriellen Anlagen</v>
          </cell>
          <cell r="M105" t="str">
            <v>Entwicklung und Anschaffung von Software, Lizenzen.</v>
          </cell>
        </row>
        <row r="106">
          <cell r="I106">
            <v>3119</v>
          </cell>
          <cell r="J106">
            <v>3119</v>
          </cell>
          <cell r="K106"/>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cell r="L108" t="str">
            <v>Ver- und Entsorgung</v>
          </cell>
          <cell r="M108" t="str">
            <v>Für Liegenschaften des Verwaltungsvermögens. Für Liegenschaften des Finanzvermögens siehe Sachgruppe 3439.</v>
          </cell>
        </row>
        <row r="109">
          <cell r="I109">
            <v>3120</v>
          </cell>
          <cell r="J109">
            <v>3120</v>
          </cell>
          <cell r="K109"/>
          <cell r="L109" t="str">
            <v>Ver- und Entsorgung</v>
          </cell>
          <cell r="M109" t="str">
            <v>Heizmaterial, Energie, Strom, Gas, Wasser, Abwasser, Meteorwasser, Kehrichtgebühren (für Liegenschaften des Verwaltungsvermögens).</v>
          </cell>
        </row>
        <row r="110">
          <cell r="I110">
            <v>312000</v>
          </cell>
          <cell r="J110"/>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cell r="L111" t="str">
            <v>Dienstleistungen und Honorare</v>
          </cell>
          <cell r="M111" t="str">
            <v xml:space="preserve"> </v>
          </cell>
        </row>
        <row r="112">
          <cell r="I112">
            <v>3130</v>
          </cell>
          <cell r="J112">
            <v>3130</v>
          </cell>
          <cell r="K112"/>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cell r="L118" t="str">
            <v>Informatik-Nutzungsaufwand</v>
          </cell>
          <cell r="M118" t="str">
            <v>Nutzung von externen Rechenzentren (outsourcing), Server-Hosting, Nutzung Web-Server in fremdem Rechenzentrum, u.a.</v>
          </cell>
        </row>
        <row r="119">
          <cell r="I119">
            <v>313300</v>
          </cell>
          <cell r="J119"/>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cell r="L124" t="str">
            <v>Honorare privatärztlicher Tätigkeit</v>
          </cell>
          <cell r="M124" t="str">
            <v>Anteil des Arztes und des Personals am Honorar aus privatärztlicher Behandlung.</v>
          </cell>
        </row>
        <row r="125">
          <cell r="I125">
            <v>313600</v>
          </cell>
          <cell r="J125"/>
          <cell r="K125" t="str">
            <v>3136.00</v>
          </cell>
          <cell r="L125" t="str">
            <v>Honorare privatärztlicher Tätigkeit</v>
          </cell>
          <cell r="M125" t="str">
            <v>Anteil des Arztes und des Personals am Honorar aus privatärztlicher Behandlung.</v>
          </cell>
        </row>
        <row r="126">
          <cell r="I126">
            <v>3137</v>
          </cell>
          <cell r="J126">
            <v>3137</v>
          </cell>
          <cell r="K126"/>
          <cell r="L126" t="str">
            <v>Steuern und Abgaben</v>
          </cell>
          <cell r="M126" t="str">
            <v>Verkehrsabgaben für Dienstfahrzeuge, Alkoholsteuer, Stempelabgaben, MWST-Ablieferung bei Pauschalsatzmethode.</v>
          </cell>
        </row>
        <row r="127">
          <cell r="I127">
            <v>313700</v>
          </cell>
          <cell r="J127"/>
          <cell r="K127" t="str">
            <v>3137.00</v>
          </cell>
          <cell r="L127" t="str">
            <v>Steuern und Abgaben</v>
          </cell>
          <cell r="M127" t="str">
            <v>Verkehrsabgaben für Dienstfahrzeuge, Alkoholsteuer, Stempelabgaben, MWST-Ablieferung bei Pauschalsatzmethode.</v>
          </cell>
        </row>
        <row r="128">
          <cell r="I128">
            <v>3138</v>
          </cell>
          <cell r="J128">
            <v>3138</v>
          </cell>
          <cell r="K128"/>
          <cell r="L128" t="str">
            <v>Kurse, Prüfungen und Beratungen</v>
          </cell>
          <cell r="M128" t="str">
            <v>Vom Gemeinwesen durchgeführte Kurse, Weiterbildungsangebote, Fachprüfungen, Fähigkeitsprüfungen, Feuerwehrausbildung, Wildhüterkurse.</v>
          </cell>
        </row>
        <row r="129">
          <cell r="I129">
            <v>313800</v>
          </cell>
          <cell r="J129"/>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cell r="L130" t="str">
            <v>Lehrlingsprüfungen</v>
          </cell>
          <cell r="M130" t="str">
            <v>Gewerbliche und Kaufmännische Lehrlings- und Lehrabschlussprüfungen; übrige Dienstleistungen unter Sachgruppe 3130 erfassen.</v>
          </cell>
        </row>
        <row r="131">
          <cell r="I131">
            <v>313900</v>
          </cell>
          <cell r="J131"/>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cell r="L132" t="str">
            <v>Baulicher Unterhalt</v>
          </cell>
          <cell r="M132" t="str">
            <v>Baulicher Unterhalt von Liegenschaften des Verwaltungsvermögens.</v>
          </cell>
        </row>
        <row r="133">
          <cell r="I133">
            <v>3140</v>
          </cell>
          <cell r="J133">
            <v>3140</v>
          </cell>
          <cell r="K133"/>
          <cell r="L133" t="str">
            <v>Unterhalt an Grundstücken</v>
          </cell>
          <cell r="M133" t="str">
            <v>Baulicher Unterhalt von Grundstücken wie Parkanlagen, Plätze, Biotope; alle Anlagen, die in Sachgruppe 1400 bilanziert sind.</v>
          </cell>
        </row>
        <row r="134">
          <cell r="I134">
            <v>314000</v>
          </cell>
          <cell r="J134"/>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cell r="L135" t="str">
            <v>Unterhalt Strassen / Verkehrswege</v>
          </cell>
          <cell r="M135" t="str">
            <v>Baulicher Unterhalt von dem allgemeinen Verkehr geöffneten Strassen/Verkehrswegen; alle Anlagen, die in Sachgruppe 1401 bilanziert sind.</v>
          </cell>
        </row>
        <row r="136">
          <cell r="I136">
            <v>314100</v>
          </cell>
          <cell r="J136"/>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cell r="L137" t="str">
            <v>Unterhalt Wasserbau</v>
          </cell>
          <cell r="M137" t="str">
            <v>Gewässerunterhalt, Ufer- und Böschungspflege, baulicher Unterhalt von Wasserbauten, See- und Gewässerreinigung; alle Anlagen, die in Sachgruppe 1402 bilanziert sind.</v>
          </cell>
        </row>
        <row r="138">
          <cell r="I138">
            <v>314200</v>
          </cell>
          <cell r="J138"/>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cell r="L141" t="str">
            <v>Unterhalt Hochbauten, Gebäude</v>
          </cell>
          <cell r="M141" t="str">
            <v>Baulicher Unterhalt von Gebäuden und Einrichtungen, die in Sachgruppe 1404 bilanziert sind.</v>
          </cell>
        </row>
        <row r="142">
          <cell r="I142">
            <v>314400</v>
          </cell>
          <cell r="J142"/>
          <cell r="K142" t="str">
            <v>3144.00</v>
          </cell>
          <cell r="L142" t="str">
            <v>Baulicher Unterhalt Hochbauten, Gebäude</v>
          </cell>
          <cell r="M142" t="str">
            <v>Baulicher Unterhalt von Gebäuden und Einrichtungen, die in Sachgruppe 1404 bilanziert sind.</v>
          </cell>
        </row>
        <row r="143">
          <cell r="I143">
            <v>3145</v>
          </cell>
          <cell r="J143">
            <v>3145</v>
          </cell>
          <cell r="K143"/>
          <cell r="L143" t="str">
            <v>Unterhalt Wald</v>
          </cell>
          <cell r="M143" t="str">
            <v>Unterhalt der Waldungen, die in Sachgruppe 1405 bilanziert sind.</v>
          </cell>
        </row>
        <row r="144">
          <cell r="I144">
            <v>314500</v>
          </cell>
          <cell r="J144"/>
          <cell r="K144" t="str">
            <v>3145.00</v>
          </cell>
          <cell r="L144" t="str">
            <v>Baulicher Unterhalt Wald</v>
          </cell>
          <cell r="M144" t="str">
            <v>Unterhalt der Waldungen, die in Sachgruppe 1405 bilanziert sind.</v>
          </cell>
        </row>
        <row r="145">
          <cell r="I145">
            <v>3149</v>
          </cell>
          <cell r="J145">
            <v>3149</v>
          </cell>
          <cell r="K145"/>
          <cell r="L145" t="str">
            <v>Unterhalt übrige Sachanlagen</v>
          </cell>
          <cell r="M145" t="str">
            <v>Unterhalt der Sachanlagen, die in Sachgruppe 1409 bilanziert sind.</v>
          </cell>
        </row>
        <row r="146">
          <cell r="I146">
            <v>314900</v>
          </cell>
          <cell r="J146"/>
          <cell r="K146" t="str">
            <v>3149.00</v>
          </cell>
          <cell r="L146" t="str">
            <v>Baulicher Unterhalt übrige Sachanlagen</v>
          </cell>
          <cell r="M146" t="str">
            <v>Unterhalt der Sachanlagen, die in Sachgruppe 1409 bilanziert sind.</v>
          </cell>
        </row>
        <row r="147">
          <cell r="I147">
            <v>315</v>
          </cell>
          <cell r="J147">
            <v>315</v>
          </cell>
          <cell r="K147"/>
          <cell r="L147" t="str">
            <v>Unterhalt Mobilien und immaterielle Anlagen</v>
          </cell>
          <cell r="M147" t="str">
            <v>Unterhalt von Mobilien und immateriellen Anlagen des Verwaltungsvermögens.</v>
          </cell>
        </row>
        <row r="148">
          <cell r="I148">
            <v>3150</v>
          </cell>
          <cell r="J148">
            <v>3150</v>
          </cell>
          <cell r="K148"/>
          <cell r="L148" t="str">
            <v>Unterhalt Büromaschinen und - geräte</v>
          </cell>
          <cell r="M148" t="str">
            <v>Unterhalt von Bürogeräten, Büromaschinen (ohne Computer, Drucker etc.), Kopiergeräten, Reprogeräten.</v>
          </cell>
        </row>
        <row r="149">
          <cell r="I149">
            <v>315000</v>
          </cell>
          <cell r="J149"/>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cell r="L150" t="str">
            <v>Unterhalt Apparate, Maschinen, Geräte, Fahrzeuge, Werkzeuge</v>
          </cell>
          <cell r="M150" t="str">
            <v>Unterhalt von Apparaten, Fahrzeugen aller Art, Maschinen, Gerätschaften, Werkzeugen.</v>
          </cell>
        </row>
        <row r="151">
          <cell r="I151">
            <v>315100</v>
          </cell>
          <cell r="J151"/>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cell r="L152" t="str">
            <v>Informatik-Unterhalt (Hardware)</v>
          </cell>
          <cell r="M152" t="str">
            <v>Unterhalt von IT-Geräten und Apparaten, Peripheriegeräten, Druckern, Netzwerk-Komponenten, Ersatzteilen.</v>
          </cell>
        </row>
        <row r="153">
          <cell r="I153">
            <v>315300</v>
          </cell>
          <cell r="J153"/>
          <cell r="K153" t="str">
            <v>3153.00</v>
          </cell>
          <cell r="L153" t="str">
            <v>Informatik-Unterhalt (Hardware)</v>
          </cell>
          <cell r="M153" t="str">
            <v>Unterhalt von IT-Geräten und Apparaten, Peripheriegeräten, Druckern, Netzwerk-Komponenten, Ersatzteilen.</v>
          </cell>
        </row>
        <row r="154">
          <cell r="I154">
            <v>3156</v>
          </cell>
          <cell r="J154">
            <v>3156</v>
          </cell>
          <cell r="K154"/>
          <cell r="L154" t="str">
            <v>Unterhalt medizinische Geräte und Instrumente</v>
          </cell>
          <cell r="M154" t="str">
            <v>Unterhalt von medizinischen Geräten und Instrumenten, medizinischem Besteck.</v>
          </cell>
        </row>
        <row r="155">
          <cell r="I155">
            <v>315600</v>
          </cell>
          <cell r="J155"/>
          <cell r="K155" t="str">
            <v>3156.00</v>
          </cell>
          <cell r="L155" t="str">
            <v>Unterhalt medizinische Geräte und Instrumente</v>
          </cell>
          <cell r="M155" t="str">
            <v>Unterhalt von medizinischen Geräten und Instrumenten, medizinischem Besteck.</v>
          </cell>
        </row>
        <row r="156">
          <cell r="I156">
            <v>3158</v>
          </cell>
          <cell r="J156">
            <v>3158</v>
          </cell>
          <cell r="K156"/>
          <cell r="L156" t="str">
            <v>Unterhalt immaterielle Anlagen</v>
          </cell>
          <cell r="M156" t="str">
            <v>Unterhalt von Software (Service-Verträge, Patches, Service-Packs, Up-Grades etc.). Release-Wechsel gelten als Anschaffung.</v>
          </cell>
        </row>
        <row r="157">
          <cell r="I157">
            <v>315800</v>
          </cell>
          <cell r="J157"/>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cell r="L160" t="str">
            <v>Mieten, Leasing, Pachten, Benützungsgebühren</v>
          </cell>
          <cell r="M160" t="str">
            <v>Mieten und Benützungsgebühren von für Verwaltungszwecke genutzte Güter und Sachanlagen.</v>
          </cell>
        </row>
        <row r="161">
          <cell r="I161">
            <v>3160</v>
          </cell>
          <cell r="J161">
            <v>3160</v>
          </cell>
          <cell r="K161"/>
          <cell r="L161" t="str">
            <v>Miete und Pacht Liegenschaften</v>
          </cell>
          <cell r="M161" t="str">
            <v>Miete und Pacht von Räumlichkeiten, Grundstücken, Flächen aller Art; Baurechtszinsen.</v>
          </cell>
        </row>
        <row r="162">
          <cell r="I162">
            <v>316000</v>
          </cell>
          <cell r="J162"/>
          <cell r="K162" t="str">
            <v>3160.00</v>
          </cell>
          <cell r="L162" t="str">
            <v>Miete und Pacht Liegenschaften</v>
          </cell>
          <cell r="M162" t="str">
            <v>Miete und Pacht von Räumlichkeiten, Grundstücken, Flächen aller Art; Baurechtszinsen.</v>
          </cell>
        </row>
        <row r="163">
          <cell r="I163">
            <v>3161</v>
          </cell>
          <cell r="J163">
            <v>3161</v>
          </cell>
          <cell r="K163"/>
          <cell r="L163" t="str">
            <v>Mieten, Benützungskosten Mobilien</v>
          </cell>
          <cell r="M163" t="str">
            <v>Mieten und Benützungskosten für Fahrzeuge, Geräte, Mobilien, übrige Sachanlagen.</v>
          </cell>
        </row>
        <row r="164">
          <cell r="I164">
            <v>316100</v>
          </cell>
          <cell r="J164"/>
          <cell r="K164" t="str">
            <v>3161.00</v>
          </cell>
          <cell r="L164" t="str">
            <v>Mieten, Benützungskosten Mobilien</v>
          </cell>
          <cell r="M164" t="str">
            <v>Mieten und Benützungskosten für Fahrzeuge, Geräte, Mobilien, übrige Sachanlagen.</v>
          </cell>
        </row>
        <row r="165">
          <cell r="I165">
            <v>3162</v>
          </cell>
          <cell r="J165">
            <v>3162</v>
          </cell>
          <cell r="K165"/>
          <cell r="L165" t="str">
            <v>Raten für operatives Leasing</v>
          </cell>
          <cell r="M165" t="str">
            <v>Prämien und Leasingraten für operatives Leasing von Sachanlagen aller Art.</v>
          </cell>
        </row>
        <row r="166">
          <cell r="I166">
            <v>316200</v>
          </cell>
          <cell r="J166"/>
          <cell r="K166" t="str">
            <v>3162.00</v>
          </cell>
          <cell r="L166" t="str">
            <v>Raten für operatives Leasing</v>
          </cell>
          <cell r="M166" t="str">
            <v>Prämien und Leasingraten für operatives Leasing von Sachanlagen aller Art.</v>
          </cell>
        </row>
        <row r="167">
          <cell r="I167">
            <v>3169</v>
          </cell>
          <cell r="J167">
            <v>3169</v>
          </cell>
          <cell r="K167"/>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cell r="L169" t="str">
            <v>Spesenentschädigungen</v>
          </cell>
          <cell r="M169" t="str">
            <v>Entschädigungen und Ersatz von Auslagen an Behörden- und Kommissionsmitglieder sowie das gesamte Personal.</v>
          </cell>
        </row>
        <row r="170">
          <cell r="I170">
            <v>3170</v>
          </cell>
          <cell r="J170">
            <v>3170</v>
          </cell>
          <cell r="K170"/>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cell r="L172" t="str">
            <v>Exkursionen, Schulreisen und Lager</v>
          </cell>
          <cell r="M172" t="str">
            <v>Aufwendungen für Exkursionen, Lager, Schulreisen.</v>
          </cell>
        </row>
        <row r="173">
          <cell r="I173">
            <v>317100</v>
          </cell>
          <cell r="J173"/>
          <cell r="K173" t="str">
            <v>3171.00</v>
          </cell>
          <cell r="L173" t="str">
            <v>Exkursionen, Schulreisen und Lager</v>
          </cell>
          <cell r="M173" t="str">
            <v>Aufwendungen für Exkursionen, Lager, Schulreisen.</v>
          </cell>
        </row>
        <row r="174">
          <cell r="I174">
            <v>318</v>
          </cell>
          <cell r="J174">
            <v>318</v>
          </cell>
          <cell r="K174"/>
          <cell r="L174" t="str">
            <v>Wertberichtigungen auf Forderungen</v>
          </cell>
          <cell r="M174" t="str">
            <v xml:space="preserve"> </v>
          </cell>
        </row>
        <row r="175">
          <cell r="I175">
            <v>3180</v>
          </cell>
          <cell r="J175">
            <v>3180</v>
          </cell>
          <cell r="K175"/>
          <cell r="L175" t="str">
            <v>Wertberichtigungen auf Forderungen</v>
          </cell>
          <cell r="M175" t="str">
            <v>Wertberichtigungen auf Forderungen aus Lieferungen und Leistungen (Delkredere).</v>
          </cell>
        </row>
        <row r="176">
          <cell r="I176">
            <v>318000</v>
          </cell>
          <cell r="J176"/>
          <cell r="K176" t="str">
            <v>3180.00</v>
          </cell>
          <cell r="L176" t="str">
            <v>Wertberichtigungen auf Forderungen</v>
          </cell>
          <cell r="M176" t="str">
            <v>Wertberichtigungen auf Forderungen aus Lieferungen und Leistungen (Delkredere).</v>
          </cell>
        </row>
        <row r="177">
          <cell r="I177">
            <v>3181</v>
          </cell>
          <cell r="J177">
            <v>3181</v>
          </cell>
          <cell r="K177"/>
          <cell r="L177" t="str">
            <v>Tatsächliche Forderungsverluste</v>
          </cell>
          <cell r="M177" t="str">
            <v>Abschreibungen nicht einbringlicher Forderungen aus Lieferungen und Leistungen.</v>
          </cell>
        </row>
        <row r="178">
          <cell r="I178">
            <v>318100</v>
          </cell>
          <cell r="J178"/>
          <cell r="K178" t="str">
            <v>3181.00</v>
          </cell>
          <cell r="L178" t="str">
            <v>Tatsächliche Forderungsverluste</v>
          </cell>
          <cell r="M178" t="str">
            <v>Abschreibungen nicht einbringlicher Forderungen aus Lieferungen und Leistungen.</v>
          </cell>
        </row>
        <row r="179">
          <cell r="I179">
            <v>319</v>
          </cell>
          <cell r="J179">
            <v>319</v>
          </cell>
          <cell r="K179"/>
          <cell r="L179" t="str">
            <v>Verschiedener Betriebsaufwand</v>
          </cell>
          <cell r="M179" t="str">
            <v xml:space="preserve"> </v>
          </cell>
        </row>
        <row r="180">
          <cell r="I180">
            <v>3190</v>
          </cell>
          <cell r="J180">
            <v>3190</v>
          </cell>
          <cell r="K180"/>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cell r="L182" t="str">
            <v>Abgeltung von Rechten</v>
          </cell>
          <cell r="M182" t="str">
            <v>Abgeltung von Nutzungsrechten Dritter.</v>
          </cell>
        </row>
        <row r="183">
          <cell r="I183">
            <v>319200</v>
          </cell>
          <cell r="J183"/>
          <cell r="K183" t="str">
            <v>3192.00</v>
          </cell>
          <cell r="L183" t="str">
            <v>Abgeltung von Rechten</v>
          </cell>
          <cell r="M183" t="str">
            <v>Abgeltung von Nutzungsrechten Dritter.</v>
          </cell>
        </row>
        <row r="184">
          <cell r="I184">
            <v>3199</v>
          </cell>
          <cell r="J184">
            <v>3199</v>
          </cell>
          <cell r="K184"/>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cell r="L187" t="str">
            <v>Sachanlagen VV</v>
          </cell>
          <cell r="M187" t="str">
            <v>Abschreibungen und Wertberichtigungen der Sachgruppe 140 Sachanlagen VV.</v>
          </cell>
        </row>
        <row r="188">
          <cell r="I188">
            <v>3300</v>
          </cell>
          <cell r="J188">
            <v>3300</v>
          </cell>
          <cell r="K188"/>
          <cell r="L188" t="str">
            <v>Planmässige Abschreibungen Sachanlagen</v>
          </cell>
          <cell r="M188" t="str">
            <v>Planmässige Abschreibungen der Sachgruppe 140 Sachanlagen VV.</v>
          </cell>
        </row>
        <row r="189">
          <cell r="I189">
            <v>33000</v>
          </cell>
          <cell r="J189" t="str">
            <v>3300.0</v>
          </cell>
          <cell r="K189"/>
          <cell r="L189" t="str">
            <v>Planmässige Abschreibungen Grundstücke VV</v>
          </cell>
          <cell r="M189" t="str">
            <v>Planmässige Abschreibungen der Sachgruppe 1400 Grundstücke VV.</v>
          </cell>
        </row>
        <row r="190">
          <cell r="I190">
            <v>330000</v>
          </cell>
          <cell r="J190"/>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cell r="L192" t="str">
            <v>Planmässige Abschreibungen Strassen / Verkehrswege VV</v>
          </cell>
          <cell r="M192" t="str">
            <v>Planmässige Abschreibungen der Sachgruppe 1401 Strassen / Verkehrswege VV.</v>
          </cell>
        </row>
        <row r="193">
          <cell r="I193">
            <v>330010</v>
          </cell>
          <cell r="J193"/>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cell r="L194" t="str">
            <v>Planmässige Abschreibungen Wasserbau VV</v>
          </cell>
          <cell r="M194" t="str">
            <v>Planmässige Abschreibungen der Sachgruppe 1402 Wasserbau VV.</v>
          </cell>
        </row>
        <row r="195">
          <cell r="I195">
            <v>330020</v>
          </cell>
          <cell r="J195"/>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cell r="L196" t="str">
            <v>Planmässige Abschreibungen übrige Tiefbauten VV</v>
          </cell>
          <cell r="M196" t="str">
            <v>Planmässige Abschreibungen der Sachgruppe 1403 Übrige Tiefbauten VV.</v>
          </cell>
        </row>
        <row r="197">
          <cell r="I197">
            <v>330030</v>
          </cell>
          <cell r="J197"/>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cell r="L199" t="str">
            <v>Planmässige Abschreibungen Hochbauten VV</v>
          </cell>
          <cell r="M199" t="str">
            <v>Planmässige Abschreibungen der Sachgruppe 1404 Hochbauten VV.</v>
          </cell>
        </row>
        <row r="200">
          <cell r="I200">
            <v>330040</v>
          </cell>
          <cell r="J200"/>
          <cell r="K200" t="str">
            <v>3300.40</v>
          </cell>
          <cell r="L200" t="str">
            <v>Planmässige Abschreibungen Hochbauten VV allgemeiner Haushalt</v>
          </cell>
          <cell r="M200" t="str">
            <v>Planmässige Abschreibungen der Sachgruppe 1404 Hochbauten VV des allgemeinen Haushalts.</v>
          </cell>
        </row>
        <row r="201">
          <cell r="I201">
            <v>330041</v>
          </cell>
          <cell r="J201"/>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cell r="L202" t="str">
            <v>Planmässige Abschreibungen Waldungen VV</v>
          </cell>
          <cell r="M202" t="str">
            <v>Planmässige Abschreibungen der Sachgruppe 1405 Waldungen VV.</v>
          </cell>
        </row>
        <row r="203">
          <cell r="I203">
            <v>330050</v>
          </cell>
          <cell r="J203"/>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cell r="L204" t="str">
            <v>Planmässige Abschreibungen Mobilien VV</v>
          </cell>
          <cell r="M204" t="str">
            <v>Planmässige Abschreibungen der Sachgruppe 1406 Mobilien VV.</v>
          </cell>
        </row>
        <row r="205">
          <cell r="I205">
            <v>330060</v>
          </cell>
          <cell r="J205"/>
          <cell r="K205" t="str">
            <v>3300.60</v>
          </cell>
          <cell r="L205" t="str">
            <v>Planmässige Abschreibungen Mobilien VV allgemeiner Haushalt</v>
          </cell>
          <cell r="M205" t="str">
            <v>Planmässige Abschreibungen der Sachgruppe 1406 Mobilien VV des allgemeinen Haushalts.</v>
          </cell>
        </row>
        <row r="206">
          <cell r="I206">
            <v>330061</v>
          </cell>
          <cell r="J206"/>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cell r="L207" t="str">
            <v>Planmässige Abschreibungen übrige Sachanlagen VV</v>
          </cell>
          <cell r="M207" t="str">
            <v>Planmässige Abschreibungen der Sachgruppe 1409 Übrige Sachanlagen VV.</v>
          </cell>
        </row>
        <row r="208">
          <cell r="I208">
            <v>330090</v>
          </cell>
          <cell r="J208"/>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cell r="L210" t="str">
            <v>Ausserplanmässige Abschreibungen Sachanlagen</v>
          </cell>
          <cell r="M210" t="str">
            <v>Ausserplanmässige Abschreibungen (Impairment) der Sachgruppe 140 Sachanlagen VV.</v>
          </cell>
        </row>
        <row r="211">
          <cell r="I211">
            <v>33010</v>
          </cell>
          <cell r="J211" t="str">
            <v>3301.0</v>
          </cell>
          <cell r="K211"/>
          <cell r="L211" t="str">
            <v>Ausserplanmässige Abschreibungen Grundstücke VV</v>
          </cell>
          <cell r="M211" t="str">
            <v>Ausserplanmässige Abschreibungen der Sachgruppe 1400 Grundstücke VV.</v>
          </cell>
        </row>
        <row r="212">
          <cell r="I212">
            <v>330100</v>
          </cell>
          <cell r="J212"/>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cell r="L214" t="str">
            <v>Ausserplanmässige Abschreibungen Strassen / Verkehrswege VV</v>
          </cell>
          <cell r="M214" t="str">
            <v>Ausserplanmässige Abschreibungen der Sachgruppe 1401 Strassen / Verkehrswege VV.</v>
          </cell>
        </row>
        <row r="215">
          <cell r="I215">
            <v>330110</v>
          </cell>
          <cell r="J215"/>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cell r="L216" t="str">
            <v>Ausserplanmässige Abschreibungen Wasserbau VV</v>
          </cell>
          <cell r="M216" t="str">
            <v>Ausserplanmässige Abschreibungen der Sachgruppe 1402 Wasserbau VV.</v>
          </cell>
        </row>
        <row r="217">
          <cell r="I217">
            <v>330120</v>
          </cell>
          <cell r="J217"/>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cell r="L218" t="str">
            <v>Ausserplanmässige Abschreibungen übrige Tiefbauten VV</v>
          </cell>
          <cell r="M218" t="str">
            <v>Ausserplanmässige Abschreibungen der Sachgruppe 1403 Übrige Tiefbauten VV.</v>
          </cell>
        </row>
        <row r="219">
          <cell r="I219">
            <v>330130</v>
          </cell>
          <cell r="J219"/>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cell r="L221" t="str">
            <v>Ausserplanmässige Abschreibungen Hochbauten VV</v>
          </cell>
          <cell r="M221" t="str">
            <v>Ausserplanmässige Abschreibungen der Sachgruppe 1404 Hochbauten VV.</v>
          </cell>
        </row>
        <row r="222">
          <cell r="I222">
            <v>330140</v>
          </cell>
          <cell r="J222"/>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cell r="L224" t="str">
            <v>Ausserplanmässige Abschreibungen Waldungen VV</v>
          </cell>
          <cell r="M224" t="str">
            <v>Ausserplanmässige Abschreibungen der Sachgruppe 1405 Waldungen VV.</v>
          </cell>
        </row>
        <row r="225">
          <cell r="I225">
            <v>330150</v>
          </cell>
          <cell r="J225"/>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cell r="L226" t="str">
            <v>Ausserplanmässige Abschreibungen Mobilien VV</v>
          </cell>
          <cell r="M226" t="str">
            <v>Ausserplanmässige Abschreibungen der Sachgruppe 1406 Mobilien VV.</v>
          </cell>
        </row>
        <row r="227">
          <cell r="I227">
            <v>330160</v>
          </cell>
          <cell r="J227"/>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cell r="L229" t="str">
            <v>Ausserplanmässige Abschreibungen übrige Sachanlagen VV</v>
          </cell>
          <cell r="M229" t="str">
            <v>Ausserplanmässige Abschreibungen der Sachgruppe 1409 Übrige Sachanlagen VV.</v>
          </cell>
        </row>
        <row r="230">
          <cell r="I230">
            <v>330190</v>
          </cell>
          <cell r="J230"/>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cell r="L232" t="str">
            <v>Abschreibungen Immaterielle Anlagen</v>
          </cell>
          <cell r="M232" t="str">
            <v>Abschreibungen und Wertberichtigungen der Sachgruppe 142 Immaterielle Anlagen VV.</v>
          </cell>
        </row>
        <row r="233">
          <cell r="I233">
            <v>3320</v>
          </cell>
          <cell r="J233">
            <v>3320</v>
          </cell>
          <cell r="K233"/>
          <cell r="L233" t="str">
            <v>Planmässige Abschreibungen immaterielle Anlagen</v>
          </cell>
          <cell r="M233" t="str">
            <v>Planmässige Abschreibungen der Sachgruppe 142 Immaterielle Anlagen VV.</v>
          </cell>
        </row>
        <row r="234">
          <cell r="I234">
            <v>33200</v>
          </cell>
          <cell r="J234" t="str">
            <v>3320.0</v>
          </cell>
          <cell r="K234"/>
          <cell r="L234" t="str">
            <v>Planmässige Abschreibungen Software</v>
          </cell>
          <cell r="M234" t="str">
            <v>Planmässige Abschreibungen auf Sachgruppe 1420 Software VV.</v>
          </cell>
        </row>
        <row r="235">
          <cell r="I235">
            <v>332000</v>
          </cell>
          <cell r="J235"/>
          <cell r="K235" t="str">
            <v>3320.00</v>
          </cell>
          <cell r="L235" t="str">
            <v>Planmässige Abschreibungen Software allgemeiner Haushalt</v>
          </cell>
          <cell r="M235" t="str">
            <v>Planmässige Abschreibungen auf Sachgruppe 1420 Software VV des allgemeinen Haushalts.</v>
          </cell>
        </row>
        <row r="236">
          <cell r="I236">
            <v>332001</v>
          </cell>
          <cell r="J236"/>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cell r="L237" t="str">
            <v>Planmässige Abschreibungen Lizenzen, Nutzungsrechte, Markenrechte</v>
          </cell>
          <cell r="M237" t="str">
            <v>Planmässige Abschreibungen auf Sachgruppe 1421 Lizenzen, Nutzungsrechte, Markenrechte VV.</v>
          </cell>
        </row>
        <row r="238">
          <cell r="I238">
            <v>332010</v>
          </cell>
          <cell r="J238"/>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cell r="L240" t="str">
            <v>Planmässige Abschreibungen übrige immaterielle Anlagen</v>
          </cell>
          <cell r="M240" t="str">
            <v>Planmässige Abschreibungen auf Sachgruppe 1429 Übrige immaterielle Anlagen VV.</v>
          </cell>
        </row>
        <row r="241">
          <cell r="I241">
            <v>332090</v>
          </cell>
          <cell r="J241"/>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cell r="L243" t="str">
            <v>Ausserplanmässige Abschreibungen immaterielle Anlagen</v>
          </cell>
          <cell r="M243" t="str">
            <v>Ausserplanmässige Abschreibungen (Impairment) der Sachgruppe 142 Immaterielle Anlagen VV.</v>
          </cell>
        </row>
        <row r="244">
          <cell r="I244">
            <v>33210</v>
          </cell>
          <cell r="J244" t="str">
            <v>3321.0</v>
          </cell>
          <cell r="K244"/>
          <cell r="L244" t="str">
            <v>Ausserplanmässige Abschreibungen Software</v>
          </cell>
          <cell r="M244" t="str">
            <v>Ausserplanmässige Abschreibungen auf Sachgruppe 1420 Software VV.</v>
          </cell>
        </row>
        <row r="245">
          <cell r="I245">
            <v>332100</v>
          </cell>
          <cell r="J245"/>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cell r="L247" t="str">
            <v>Ausserplanmässige Abschreibungen Lizenzen, Nutzungsrechte, Markenrechte</v>
          </cell>
          <cell r="M247" t="str">
            <v>Ausserplanmässige Abschreibungen auf Sachgruppe 1421 Lizenzen, Nutzungsrechte, Markenrechte VV.</v>
          </cell>
        </row>
        <row r="248">
          <cell r="I248">
            <v>332110</v>
          </cell>
          <cell r="J248"/>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cell r="L250" t="str">
            <v>Ausserplanmässige Abschreibungen übrige immaterielle Anlagen</v>
          </cell>
          <cell r="M250" t="str">
            <v>Ausserplanmässige Abschreibungen auf Sachgruppe 1429 Übrige immaterielle Anlagen VV.</v>
          </cell>
        </row>
        <row r="251">
          <cell r="I251">
            <v>332190</v>
          </cell>
          <cell r="J251"/>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cell r="L254" t="str">
            <v>Abtragung Bilanzfehlbetrag</v>
          </cell>
          <cell r="M254" t="str">
            <v>Budgetierung des abzutragenden Anteils am Bilanzfehlbetrag (negatives Eigenkapital).</v>
          </cell>
        </row>
        <row r="255">
          <cell r="I255">
            <v>339000</v>
          </cell>
          <cell r="J255"/>
          <cell r="K255" t="str">
            <v>3390.00</v>
          </cell>
          <cell r="L255" t="str">
            <v>Abtragung Bilanzfehlbetrag</v>
          </cell>
          <cell r="M255" t="str">
            <v>Budgetierung des abzutragenden Anteils am Bilanzfehlbetrag (negatives Eigenkapital).</v>
          </cell>
        </row>
        <row r="256">
          <cell r="I256">
            <v>34</v>
          </cell>
          <cell r="J256">
            <v>34</v>
          </cell>
          <cell r="K256"/>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cell r="L257" t="str">
            <v>Zinsaufwand</v>
          </cell>
          <cell r="M257" t="str">
            <v>Passiv- und Schuldzinsen aller Art für die Inanspruchnahme fremder Mittel.</v>
          </cell>
        </row>
        <row r="258">
          <cell r="I258">
            <v>3400</v>
          </cell>
          <cell r="J258">
            <v>3400</v>
          </cell>
          <cell r="K258"/>
          <cell r="L258" t="str">
            <v>Verzinsung laufende Verbindlichkeiten</v>
          </cell>
          <cell r="M258" t="str">
            <v>Passivzinsen der Sachgruppe 200 Laufende Verbindlichkeiten.</v>
          </cell>
        </row>
        <row r="259">
          <cell r="I259">
            <v>340000</v>
          </cell>
          <cell r="J259"/>
          <cell r="K259" t="str">
            <v>3400.00</v>
          </cell>
          <cell r="L259" t="str">
            <v>Verzinsung laufende Verbindlichkeiten</v>
          </cell>
          <cell r="M259" t="str">
            <v>Passivzinsen der Sachgruppe 200 Laufende Verbindlichkeiten.</v>
          </cell>
        </row>
        <row r="260">
          <cell r="I260">
            <v>3401</v>
          </cell>
          <cell r="J260">
            <v>3401</v>
          </cell>
          <cell r="K260"/>
          <cell r="L260" t="str">
            <v>Verzinsung kurzfristige Finanzverbindlichkeiten</v>
          </cell>
          <cell r="M260" t="str">
            <v>Passivzinsen der Sachgruppe 201 Kurzfristige Finanzverbindlichkeiten.</v>
          </cell>
        </row>
        <row r="261">
          <cell r="I261">
            <v>340100</v>
          </cell>
          <cell r="J261"/>
          <cell r="K261" t="str">
            <v>3401.00</v>
          </cell>
          <cell r="L261" t="str">
            <v>Verzinsung kurzfristige Finanzverbindlichkeiten</v>
          </cell>
          <cell r="M261" t="str">
            <v>Passivzinsen der Sachgruppe 201 Kurzfristige Finanzverbindlichkeiten.</v>
          </cell>
        </row>
        <row r="262">
          <cell r="I262">
            <v>3406</v>
          </cell>
          <cell r="J262">
            <v>3406</v>
          </cell>
          <cell r="K262"/>
          <cell r="L262" t="str">
            <v>Verzinsung langfristige Finanzverbindlichkeiten</v>
          </cell>
          <cell r="M262" t="str">
            <v>Passivzinsen der Sachgruppe 206 Langfristige Finanzverbindlichkeiten.</v>
          </cell>
        </row>
        <row r="263">
          <cell r="I263">
            <v>340600</v>
          </cell>
          <cell r="J263"/>
          <cell r="K263" t="str">
            <v>3406.00</v>
          </cell>
          <cell r="L263" t="str">
            <v>Verzinsung langfristige Finanzverbindlichkeiten</v>
          </cell>
          <cell r="M263" t="str">
            <v>Passivzinsen der Sachgruppe 206 Langfristige Finanzverbindlichkeiten.</v>
          </cell>
        </row>
        <row r="264">
          <cell r="I264">
            <v>3409</v>
          </cell>
          <cell r="J264">
            <v>3409</v>
          </cell>
          <cell r="K264"/>
          <cell r="L264" t="str">
            <v>Übrige Passivzinsen</v>
          </cell>
          <cell r="M264" t="str">
            <v>Nicht anders zugeordnete Passivzinsen.</v>
          </cell>
        </row>
        <row r="265">
          <cell r="I265">
            <v>340900</v>
          </cell>
          <cell r="J265"/>
          <cell r="K265" t="str">
            <v>3409.00</v>
          </cell>
          <cell r="L265" t="str">
            <v>Übrige Passivzinsen</v>
          </cell>
          <cell r="M265" t="str">
            <v>Nicht anders zugeordnete Passivzinsen.</v>
          </cell>
        </row>
        <row r="266">
          <cell r="I266">
            <v>341</v>
          </cell>
          <cell r="J266">
            <v>341</v>
          </cell>
          <cell r="K266"/>
          <cell r="L266" t="str">
            <v>Realisierte Kursverluste</v>
          </cell>
          <cell r="M266" t="str">
            <v xml:space="preserve"> </v>
          </cell>
        </row>
        <row r="267">
          <cell r="I267">
            <v>3410</v>
          </cell>
          <cell r="J267">
            <v>3410</v>
          </cell>
          <cell r="K267"/>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cell r="L285" t="str">
            <v>Kursverluste Fremdwährungen</v>
          </cell>
          <cell r="M285" t="str">
            <v>Kursverluste auf Fremdwährungen im Zahlungsverkehr und Fremdwährungskonten; nicht bei Veräusserung von Finanzanlagen in Fremdwährung.</v>
          </cell>
        </row>
        <row r="286">
          <cell r="I286">
            <v>341900</v>
          </cell>
          <cell r="J286"/>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cell r="L287" t="str">
            <v>Kapitalbeschaffungs- und Verwaltungskosten</v>
          </cell>
          <cell r="M287" t="str">
            <v xml:space="preserve"> </v>
          </cell>
        </row>
        <row r="288">
          <cell r="I288">
            <v>3420</v>
          </cell>
          <cell r="J288">
            <v>3420</v>
          </cell>
          <cell r="K288"/>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cell r="L290" t="str">
            <v>Liegenschaftenaufwand Finanzvermögen</v>
          </cell>
          <cell r="M290" t="str">
            <v>Baulicher Unterhalt, Betriebskosten für Strom, Kehricht, Heizung etc.</v>
          </cell>
        </row>
        <row r="291">
          <cell r="I291">
            <v>3430</v>
          </cell>
          <cell r="J291">
            <v>3430</v>
          </cell>
          <cell r="K291"/>
          <cell r="L291" t="str">
            <v>Baulicher Unterhalt Liegenschaften FV</v>
          </cell>
          <cell r="M291" t="str">
            <v>Nicht aktivierbarer baulicher Unterhalt der Liegenschaften des Finanzvermögens.</v>
          </cell>
        </row>
        <row r="292">
          <cell r="I292">
            <v>34300</v>
          </cell>
          <cell r="J292" t="str">
            <v>3430.0</v>
          </cell>
          <cell r="K292"/>
          <cell r="L292" t="str">
            <v>Baulicher Unterhalt Grundstücke FV</v>
          </cell>
          <cell r="M292" t="str">
            <v>Baulicher Unterhalt der Grundstücke des Finanzvermögens, die in Sachgruppe 1080 bilanziert sind.</v>
          </cell>
        </row>
        <row r="293">
          <cell r="I293">
            <v>343000</v>
          </cell>
          <cell r="J293"/>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cell r="L294" t="str">
            <v>Baulicher Unterhalt Gebäude FV</v>
          </cell>
          <cell r="M294" t="str">
            <v>Baulicher Unterhalt der Gebäude des Finanzvermögens, die in Sachgruppe 1084 bilanziert sind.</v>
          </cell>
        </row>
        <row r="295">
          <cell r="I295">
            <v>343040</v>
          </cell>
          <cell r="J295"/>
          <cell r="K295" t="str">
            <v>3430.40</v>
          </cell>
          <cell r="L295" t="str">
            <v>Baulicher Unterhalt Gebäude FV</v>
          </cell>
          <cell r="M295" t="str">
            <v>Baulicher Unterhalt der Gebäude des Finanzvermögens, die in Sachgruppe 1084 bilanziert sind.</v>
          </cell>
        </row>
        <row r="296">
          <cell r="I296">
            <v>3431</v>
          </cell>
          <cell r="J296">
            <v>3431</v>
          </cell>
          <cell r="K296"/>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cell r="L297" t="str">
            <v>Nicht baulicher Liegenschaftenunterhalt durch Dritte</v>
          </cell>
          <cell r="M297" t="str">
            <v>Hauswartung, Reinigung, Unterhalts-, Reparatur- und Wartungsarbeiten, Umgebungspflege usw. durch Dritte.</v>
          </cell>
        </row>
        <row r="298">
          <cell r="I298">
            <v>343100</v>
          </cell>
          <cell r="J298"/>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cell r="L299" t="str">
            <v>Betriebs- und Verbrauchsmaterial</v>
          </cell>
          <cell r="M299" t="str">
            <v>Reinigungs-, Desinfektions- und Betriebsmaterial, Treibstoffe.</v>
          </cell>
        </row>
        <row r="300">
          <cell r="I300">
            <v>343110</v>
          </cell>
          <cell r="J300"/>
          <cell r="K300" t="str">
            <v>3431.10</v>
          </cell>
          <cell r="L300" t="str">
            <v>Betriebs- und Verbrauchsmaterial</v>
          </cell>
          <cell r="M300" t="str">
            <v>Reinigungs-, Desinfektions- und Betriebsmaterial, Treibstoffe.</v>
          </cell>
        </row>
        <row r="301">
          <cell r="I301">
            <v>34312</v>
          </cell>
          <cell r="J301" t="str">
            <v>3431.2</v>
          </cell>
          <cell r="K301"/>
          <cell r="L301" t="str">
            <v>Anschaffungen Mobilien</v>
          </cell>
          <cell r="M301" t="str">
            <v>Anschaffung von Mobiliar, Apparaten, Fahrzeugen, Maschinen, Gerätschaften, Werkzeugen.</v>
          </cell>
        </row>
        <row r="302">
          <cell r="I302">
            <v>343120</v>
          </cell>
          <cell r="J302"/>
          <cell r="K302" t="str">
            <v>3431.20</v>
          </cell>
          <cell r="L302" t="str">
            <v>Anschaffungen Mobilien</v>
          </cell>
          <cell r="M302" t="str">
            <v>Anschaffung von Mobiliar, Apparaten, Fahrzeugen, Maschinen, Gerätschaften, Werkzeugen.</v>
          </cell>
        </row>
        <row r="303">
          <cell r="I303">
            <v>34313</v>
          </cell>
          <cell r="J303" t="str">
            <v>3431.3</v>
          </cell>
          <cell r="K303"/>
          <cell r="L303" t="str">
            <v>Unterhalt Mobilien</v>
          </cell>
          <cell r="M303" t="str">
            <v>Unterhalt von Mobiliar, Apparaten, Fahrzeugen aller Art, Maschinen, Gerätschaften, Werkzeugen.</v>
          </cell>
        </row>
        <row r="304">
          <cell r="I304">
            <v>343130</v>
          </cell>
          <cell r="J304"/>
          <cell r="K304" t="str">
            <v>3431.30</v>
          </cell>
          <cell r="L304" t="str">
            <v>Unterhalt Mobilien</v>
          </cell>
          <cell r="M304" t="str">
            <v>Unterhalt von Mobiliar, Apparaten, Fahrzeugen aller Art, Maschinen, Gerätschaften, Werkzeugen.</v>
          </cell>
        </row>
        <row r="305">
          <cell r="I305">
            <v>34314</v>
          </cell>
          <cell r="J305" t="str">
            <v>3431.4</v>
          </cell>
          <cell r="K305"/>
          <cell r="L305" t="str">
            <v>Mieten und Benützungskosten</v>
          </cell>
          <cell r="M305" t="str">
            <v>Mieten und Benützungskosten für Fahrzeuge, Geräte, Mobilien.</v>
          </cell>
        </row>
        <row r="306">
          <cell r="I306">
            <v>343140</v>
          </cell>
          <cell r="J306"/>
          <cell r="K306" t="str">
            <v>3431.40</v>
          </cell>
          <cell r="L306" t="str">
            <v>Mieten und Benützungskosten</v>
          </cell>
          <cell r="M306" t="str">
            <v>Mieten und Benützungskosten für Fahrzeuge, Geräte, Mobilien.</v>
          </cell>
        </row>
        <row r="307">
          <cell r="I307">
            <v>34315</v>
          </cell>
          <cell r="J307" t="str">
            <v>3431.5</v>
          </cell>
          <cell r="K307"/>
          <cell r="L307" t="str">
            <v>Spesenentschädigungen</v>
          </cell>
          <cell r="M307" t="str">
            <v>Spesenentschädigungen, Ersatz von Auslagen.</v>
          </cell>
        </row>
        <row r="308">
          <cell r="I308">
            <v>343150</v>
          </cell>
          <cell r="J308"/>
          <cell r="K308" t="str">
            <v>3431.50</v>
          </cell>
          <cell r="L308" t="str">
            <v>Spesenentschädigungen</v>
          </cell>
          <cell r="M308" t="str">
            <v>Spesenentschädigungen, Ersatz von Auslagen.</v>
          </cell>
        </row>
        <row r="309">
          <cell r="I309">
            <v>34319</v>
          </cell>
          <cell r="J309" t="str">
            <v>3431.9</v>
          </cell>
          <cell r="K309"/>
          <cell r="L309" t="str">
            <v>Übriger nicht baulicher Liegenschaftenunterhalt</v>
          </cell>
          <cell r="M309">
            <v>0</v>
          </cell>
        </row>
        <row r="310">
          <cell r="I310">
            <v>343190</v>
          </cell>
          <cell r="J310"/>
          <cell r="K310" t="str">
            <v>3431.90</v>
          </cell>
          <cell r="L310" t="str">
            <v>Übriger nicht baulicher Liegenschaftenunterhalt</v>
          </cell>
          <cell r="M310">
            <v>0</v>
          </cell>
        </row>
        <row r="311">
          <cell r="I311">
            <v>3439</v>
          </cell>
          <cell r="J311">
            <v>3439</v>
          </cell>
          <cell r="K311"/>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cell r="L312" t="str">
            <v>Büromaterial, Drucksachen, Publikationen, Fachliteratur</v>
          </cell>
          <cell r="M312" t="str">
            <v>Büromaterial, Drucksachen, Inserate (ohne Personalwerbung), Fachliteratur, Zeitschriften.</v>
          </cell>
        </row>
        <row r="313">
          <cell r="I313">
            <v>343900</v>
          </cell>
          <cell r="J313"/>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cell r="L314" t="str">
            <v>Wasser, Energie, Heizmaterial</v>
          </cell>
          <cell r="M314" t="str">
            <v>Versorgung; Heizmaterial, Energie, Strom, Gas, Wasser.</v>
          </cell>
        </row>
        <row r="315">
          <cell r="I315">
            <v>343910</v>
          </cell>
          <cell r="J315"/>
          <cell r="K315" t="str">
            <v>3439.10</v>
          </cell>
          <cell r="L315" t="str">
            <v>Wasser, Energie, Heizmaterial</v>
          </cell>
          <cell r="M315" t="str">
            <v>Versorgung; Heizmaterial, Energie, Strom, Gas, Wasser.</v>
          </cell>
        </row>
        <row r="316">
          <cell r="I316">
            <v>34392</v>
          </cell>
          <cell r="J316" t="str">
            <v>3439.2</v>
          </cell>
          <cell r="K316"/>
          <cell r="L316" t="str">
            <v>Abwasser- und Kehrichtgebühren</v>
          </cell>
          <cell r="M316" t="str">
            <v>Entsorgung; Abwasser- und Kehrichtgebühren.</v>
          </cell>
        </row>
        <row r="317">
          <cell r="I317">
            <v>343920</v>
          </cell>
          <cell r="J317"/>
          <cell r="K317" t="str">
            <v>3439.20</v>
          </cell>
          <cell r="L317" t="str">
            <v>Abwasser- und Kehrichtgebühren</v>
          </cell>
          <cell r="M317" t="str">
            <v>Entsorgung; Abwasser- und Kehrichtgebühren.</v>
          </cell>
        </row>
        <row r="318">
          <cell r="I318">
            <v>34393</v>
          </cell>
          <cell r="J318" t="str">
            <v>3439.3</v>
          </cell>
          <cell r="K318"/>
          <cell r="L318" t="str">
            <v>Steuern und Abgaben</v>
          </cell>
          <cell r="M318" t="str">
            <v>Amtliche Gebühren, Verkehrsabgaben.</v>
          </cell>
        </row>
        <row r="319">
          <cell r="I319">
            <v>343930</v>
          </cell>
          <cell r="J319"/>
          <cell r="K319" t="str">
            <v>3439.30</v>
          </cell>
          <cell r="L319" t="str">
            <v>Steuern und Abgaben</v>
          </cell>
          <cell r="M319" t="str">
            <v>Amtliche Gebühren, Verkehrsabgaben.</v>
          </cell>
        </row>
        <row r="320">
          <cell r="I320">
            <v>34394</v>
          </cell>
          <cell r="J320" t="str">
            <v>3439.4</v>
          </cell>
          <cell r="K320"/>
          <cell r="L320" t="str">
            <v>Sachversicherungsprämien</v>
          </cell>
          <cell r="M320" t="str">
            <v>Feuer-, Diebstahl-, Wasser- und Elementarschadenversicherungen, Gebäudeversicherungsprämien, Gebäudehaftpflichtversicherungsprämien.</v>
          </cell>
        </row>
        <row r="321">
          <cell r="I321">
            <v>343940</v>
          </cell>
          <cell r="J321"/>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cell r="L322" t="str">
            <v>Dienstleistungen Dritter</v>
          </cell>
          <cell r="M322" t="str">
            <v>Kosten für die Liegenschaftsverwaltung durch Dritte, Telefon und Kommunikation, Kabelnetzgebühren.</v>
          </cell>
        </row>
        <row r="323">
          <cell r="I323">
            <v>343950</v>
          </cell>
          <cell r="J323"/>
          <cell r="K323" t="str">
            <v>3439.50</v>
          </cell>
          <cell r="L323" t="str">
            <v>Dienstleistungen Dritter</v>
          </cell>
          <cell r="M323" t="str">
            <v>Kosten für die Liegenschaftsverwaltung durch Dritte, Telefon und Kommunikation, Kabelnetzgebühren.</v>
          </cell>
        </row>
        <row r="324">
          <cell r="I324">
            <v>34396</v>
          </cell>
          <cell r="J324" t="str">
            <v>3439.6</v>
          </cell>
          <cell r="K324"/>
          <cell r="L324" t="str">
            <v>Planungen und Projektierungen Dritter</v>
          </cell>
          <cell r="M324">
            <v>0</v>
          </cell>
        </row>
        <row r="325">
          <cell r="I325">
            <v>343960</v>
          </cell>
          <cell r="J325"/>
          <cell r="K325" t="str">
            <v>3439.60</v>
          </cell>
          <cell r="L325" t="str">
            <v>Planungen und Projektierungen Dritter</v>
          </cell>
          <cell r="M325">
            <v>0</v>
          </cell>
        </row>
        <row r="326">
          <cell r="I326">
            <v>34397</v>
          </cell>
          <cell r="J326" t="str">
            <v>3439.7</v>
          </cell>
          <cell r="K326"/>
          <cell r="L326" t="str">
            <v>Honorare externe Berater, Gutachter, Fachexperten etc.</v>
          </cell>
          <cell r="M326">
            <v>0</v>
          </cell>
        </row>
        <row r="327">
          <cell r="I327">
            <v>343970</v>
          </cell>
          <cell r="J327"/>
          <cell r="K327" t="str">
            <v>3439.70</v>
          </cell>
          <cell r="L327" t="str">
            <v>Honorare externe Berater, Gutachter, Fachexperten etc.</v>
          </cell>
          <cell r="M327">
            <v>0</v>
          </cell>
        </row>
        <row r="328">
          <cell r="I328">
            <v>34399</v>
          </cell>
          <cell r="J328" t="str">
            <v>3439.9</v>
          </cell>
          <cell r="K328"/>
          <cell r="L328" t="str">
            <v>Übriger Liegenschaftsaufwand FV</v>
          </cell>
          <cell r="M328" t="str">
            <v>Forderungsverluste, Schadenersatzleistungen.</v>
          </cell>
        </row>
        <row r="329">
          <cell r="I329">
            <v>343990</v>
          </cell>
          <cell r="J329"/>
          <cell r="K329" t="str">
            <v>3439.90</v>
          </cell>
          <cell r="L329" t="str">
            <v>Übriger Liegenschaftsaufwand FV</v>
          </cell>
          <cell r="M329" t="str">
            <v>Forderungsverluste, Schadenersatzleistungen.</v>
          </cell>
        </row>
        <row r="330">
          <cell r="I330">
            <v>344</v>
          </cell>
          <cell r="J330">
            <v>344</v>
          </cell>
          <cell r="K330"/>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cell r="L331" t="str">
            <v>Wertberichtigungen Finanzanlagen FV</v>
          </cell>
          <cell r="M331" t="str">
            <v>Negative Wertberichtigungen (Abwertung) von Finanzanlagen durch Bewertung nach den Bewertungsvorschriften.</v>
          </cell>
        </row>
        <row r="332">
          <cell r="I332">
            <v>34400</v>
          </cell>
          <cell r="J332" t="str">
            <v>3440.0</v>
          </cell>
          <cell r="K332"/>
          <cell r="L332" t="str">
            <v>Wertberichtigungen Wertschriften FV</v>
          </cell>
          <cell r="M332" t="str">
            <v>Negative Wertberichtigungen (Abwertung) von Wertschriften des FV durch Bewertung nach den Bewertungsvorschriften.</v>
          </cell>
        </row>
        <row r="333">
          <cell r="I333">
            <v>344000</v>
          </cell>
          <cell r="J333"/>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cell r="L334" t="str">
            <v>Wertberichtigungen Darlehen FV</v>
          </cell>
          <cell r="M334" t="str">
            <v>Negative Wertberichtigungen (Abwertung) von Darlehen des FV durch Bewertung nach den Bewertungsvorschriften.</v>
          </cell>
        </row>
        <row r="335">
          <cell r="I335">
            <v>344010</v>
          </cell>
          <cell r="J335"/>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cell r="L336" t="str">
            <v>Wertberichtigungen Beteiligungen FV</v>
          </cell>
          <cell r="M336" t="str">
            <v>Negative Wertberichtigungen (Abwertung) von Beteiligungen des FV durch Bewertung nach den Bewertungsvorschriften.</v>
          </cell>
        </row>
        <row r="337">
          <cell r="I337">
            <v>344020</v>
          </cell>
          <cell r="J337"/>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cell r="L338" t="str">
            <v>Wertberichtigung Sachanlagen FV</v>
          </cell>
          <cell r="M338" t="str">
            <v>Negative Wertberichtigung (Abwertung) von Sachanlagen des FV (Sachgruppe 108) durch Bewertung nach den Bewertungsvorschriften.</v>
          </cell>
        </row>
        <row r="339">
          <cell r="I339">
            <v>34410</v>
          </cell>
          <cell r="J339" t="str">
            <v>3441.0</v>
          </cell>
          <cell r="K339"/>
          <cell r="L339" t="str">
            <v>Wertberichtigung Grundstücke FV</v>
          </cell>
          <cell r="M339" t="str">
            <v>Negative Wertberichtigung (Abwertung) von Grundstücken des FV (Sachgruppe 1080) durch Bewertung nach den Bewertungsvorschriften.</v>
          </cell>
        </row>
        <row r="340">
          <cell r="I340">
            <v>344100</v>
          </cell>
          <cell r="J340"/>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cell r="L341" t="str">
            <v>Wertberichtigung Gebäude FV</v>
          </cell>
          <cell r="M341" t="str">
            <v>Negative Wertberichtigung (Abwertung) von Gebäuden des FV (Sachgruppe 1084) durch Bewertung nach den Bewertungsvorschriften.</v>
          </cell>
        </row>
        <row r="342">
          <cell r="I342">
            <v>344140</v>
          </cell>
          <cell r="J342"/>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cell r="L343" t="str">
            <v>Wertberichtigung Mobilien FV</v>
          </cell>
          <cell r="M343" t="str">
            <v>Negative Wertberichtigung (Abwertung) von Mobilien des FV (Sachgruppe 1086) durch Bewertung nach den Bewertungsvorschriften.</v>
          </cell>
        </row>
        <row r="344">
          <cell r="I344">
            <v>344160</v>
          </cell>
          <cell r="J344"/>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cell r="L345" t="str">
            <v>Wertberichtigung übrige Sachanlagen FV</v>
          </cell>
          <cell r="M345" t="str">
            <v>Negative Wertberichtigung (Abwertung) von übrigen Sachanlagen des FV (Sachgruppe 1089) durch Bewertung nach den Bewertungsvorschriften.</v>
          </cell>
        </row>
        <row r="346">
          <cell r="I346">
            <v>344190</v>
          </cell>
          <cell r="J346"/>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cell r="L347" t="str">
            <v>Verschiedener Finanzaufwand</v>
          </cell>
          <cell r="M347" t="str">
            <v xml:space="preserve"> </v>
          </cell>
        </row>
        <row r="348">
          <cell r="I348">
            <v>3499</v>
          </cell>
          <cell r="J348">
            <v>3499</v>
          </cell>
          <cell r="K348"/>
          <cell r="L348" t="str">
            <v>Übriger Finanzaufwand</v>
          </cell>
          <cell r="M348" t="str">
            <v>Skontoabzug, wenn Brutto fakturiert wird; Zinsvergütungen auf Steuerrückvergütungen; Kassadifferenzen, Bargeldverlust durch Diebstahl.</v>
          </cell>
        </row>
        <row r="349">
          <cell r="I349">
            <v>349900</v>
          </cell>
          <cell r="J349"/>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cell r="L351" t="str">
            <v>Einlagen in Fonds und Spezialfinanzierungen im Fremdkapital</v>
          </cell>
          <cell r="M351" t="str">
            <v xml:space="preserve"> </v>
          </cell>
        </row>
        <row r="352">
          <cell r="I352">
            <v>3500</v>
          </cell>
          <cell r="J352">
            <v>3500</v>
          </cell>
          <cell r="K352"/>
          <cell r="L352" t="str">
            <v>Einlagen in Spezialfinanzierungen FK</v>
          </cell>
          <cell r="M352" t="str">
            <v>Einlagen in die Sachgruppe 2090 Verbindlichkeiten gegenüber Spezialfinanzierungen im FK.</v>
          </cell>
        </row>
        <row r="353">
          <cell r="I353">
            <v>350000</v>
          </cell>
          <cell r="J353"/>
          <cell r="K353" t="str">
            <v>3500.00</v>
          </cell>
          <cell r="L353" t="str">
            <v>Einlagen in Spezialfinanzierungen FK</v>
          </cell>
          <cell r="M353" t="str">
            <v>Einlagen in die Sachgruppe 2090 Verbindlichkeiten gegenüber Spezialfinanzierungen im FK.</v>
          </cell>
        </row>
        <row r="354">
          <cell r="I354">
            <v>3501</v>
          </cell>
          <cell r="J354">
            <v>3501</v>
          </cell>
          <cell r="K354"/>
          <cell r="L354" t="str">
            <v>Einlagen in Fonds des FK</v>
          </cell>
          <cell r="M354" t="str">
            <v>Einlagen in die Sachgruppe 2091 Verbindlichkeiten gegenüber Fonds im FK.</v>
          </cell>
        </row>
        <row r="355">
          <cell r="I355">
            <v>350100</v>
          </cell>
          <cell r="J355"/>
          <cell r="K355" t="str">
            <v>3501.00</v>
          </cell>
          <cell r="L355" t="str">
            <v>Einlagen in Fonds des FK</v>
          </cell>
          <cell r="M355" t="str">
            <v>Einlagen in die Sachgruppe 2091 Verbindlichkeiten gegenüber Fonds im FK.</v>
          </cell>
        </row>
        <row r="356">
          <cell r="I356">
            <v>351</v>
          </cell>
          <cell r="J356">
            <v>351</v>
          </cell>
          <cell r="K356"/>
          <cell r="L356" t="str">
            <v>Einlagen in Fonds und Spezialfinanzierungen im Eigenkapital</v>
          </cell>
          <cell r="M356" t="str">
            <v xml:space="preserve"> </v>
          </cell>
        </row>
        <row r="357">
          <cell r="I357">
            <v>3510</v>
          </cell>
          <cell r="J357">
            <v>3510</v>
          </cell>
          <cell r="K357"/>
          <cell r="L357" t="str">
            <v>Einlagen in Spezialfinanzierungen EK</v>
          </cell>
          <cell r="M357" t="str">
            <v>Einlagen in die Sachgruppe 2900 Spezialfinanzierungen im EK.</v>
          </cell>
        </row>
        <row r="358">
          <cell r="I358">
            <v>351000</v>
          </cell>
          <cell r="J358"/>
          <cell r="K358" t="str">
            <v>3510.00</v>
          </cell>
          <cell r="L358" t="str">
            <v>Einlagen in Spezialfinanzierungen EK</v>
          </cell>
          <cell r="M358" t="str">
            <v>Einlagen in die Sachgruppe 2900 Spezialfinanzierungen im EK.</v>
          </cell>
        </row>
        <row r="359">
          <cell r="I359">
            <v>3511</v>
          </cell>
          <cell r="J359">
            <v>3511</v>
          </cell>
          <cell r="K359"/>
          <cell r="L359" t="str">
            <v>Einlagen in Fonds des EK</v>
          </cell>
          <cell r="M359" t="str">
            <v>Einlagen in die Sachgruppe 2910 Fonds im EK.</v>
          </cell>
        </row>
        <row r="360">
          <cell r="I360">
            <v>351100</v>
          </cell>
          <cell r="J360"/>
          <cell r="K360" t="str">
            <v>3511.00</v>
          </cell>
          <cell r="L360" t="str">
            <v>Einlagen in Fonds des EK</v>
          </cell>
          <cell r="M360" t="str">
            <v>Einlagen in die Sachgruppe 2910 Fonds im EK.</v>
          </cell>
        </row>
        <row r="361">
          <cell r="I361">
            <v>36</v>
          </cell>
          <cell r="J361">
            <v>36</v>
          </cell>
          <cell r="K361"/>
          <cell r="L361" t="str">
            <v>Transferaufwand</v>
          </cell>
          <cell r="M361" t="str">
            <v xml:space="preserve"> </v>
          </cell>
        </row>
        <row r="362">
          <cell r="I362">
            <v>360</v>
          </cell>
          <cell r="J362">
            <v>360</v>
          </cell>
          <cell r="K362"/>
          <cell r="L362" t="str">
            <v>Ertragsanteile an Dritte</v>
          </cell>
          <cell r="M362" t="str">
            <v>Gesetzliche Anteile anderer Gemeinwesen am Ertrag bestimmter Abgaben.</v>
          </cell>
        </row>
        <row r="363">
          <cell r="I363">
            <v>3600</v>
          </cell>
          <cell r="J363">
            <v>3600</v>
          </cell>
          <cell r="K363"/>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cell r="L374" t="str">
            <v>Entschädigungen an Bund</v>
          </cell>
          <cell r="M374" t="str">
            <v>Entschädigungen an den Bund für Aufgaben im Zuständigkeitsbereich der Gemeinde.</v>
          </cell>
        </row>
        <row r="375">
          <cell r="I375">
            <v>361000</v>
          </cell>
          <cell r="J375"/>
          <cell r="K375" t="str">
            <v>3610.00</v>
          </cell>
          <cell r="L375" t="str">
            <v>Entschädigungen an Bund</v>
          </cell>
          <cell r="M375" t="str">
            <v>Entschädigungen an den Bund für Aufgaben im Zuständigkeitsbereich der Gemeinde.</v>
          </cell>
        </row>
        <row r="376">
          <cell r="I376">
            <v>3611</v>
          </cell>
          <cell r="J376">
            <v>3611</v>
          </cell>
          <cell r="K376"/>
          <cell r="L376" t="str">
            <v>Entschädigungen an Kantone und Konkordate</v>
          </cell>
          <cell r="M376" t="str">
            <v>Entschädigungen an den Kanton für Aufgaben im Zuständigkeitsbereich der Gemeinde.</v>
          </cell>
        </row>
        <row r="377">
          <cell r="I377">
            <v>361100</v>
          </cell>
          <cell r="J377"/>
          <cell r="K377" t="str">
            <v>3611.00</v>
          </cell>
          <cell r="L377" t="str">
            <v>Entschädigungen an Kanton und Konkordate</v>
          </cell>
          <cell r="M377" t="str">
            <v>Entschädigungen an den Kanton für Aufgaben im Zuständigkeitsbereich der Gemeinde.</v>
          </cell>
        </row>
        <row r="378">
          <cell r="I378">
            <v>3612</v>
          </cell>
          <cell r="J378">
            <v>3612</v>
          </cell>
          <cell r="K378"/>
          <cell r="L378" t="str">
            <v>Entschädigungen an Gemeinden und Gemeindezweckverbände</v>
          </cell>
          <cell r="M378" t="str">
            <v>Entschädigungen an andere Gemeinden und Zweckverbände, für Aufgaben im Zuständigkeitsbereich des eigenen Gemeinwesens.</v>
          </cell>
        </row>
        <row r="379">
          <cell r="I379">
            <v>361200</v>
          </cell>
          <cell r="J379"/>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cell r="L380" t="str">
            <v>Entschädigungen an öffentliche Sozialversicherungen</v>
          </cell>
          <cell r="M380" t="str">
            <v>Entschädigungen an öffentliche Sozialversicherungen für Aufgaben im Zuständigkeitsbereich der öffentlichen Gemeinwesen.</v>
          </cell>
        </row>
        <row r="381">
          <cell r="I381">
            <v>361300</v>
          </cell>
          <cell r="J381"/>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cell r="L382" t="str">
            <v>Entschädigungen an öffentliche Unternehmungen</v>
          </cell>
          <cell r="M382" t="str">
            <v>Entschädigungen an öffentliche Unternehmungen für Aufgaben im Zuständigkeitsbereich des eigenen Gemeinwesens.</v>
          </cell>
        </row>
        <row r="383">
          <cell r="I383">
            <v>361400</v>
          </cell>
          <cell r="J383"/>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cell r="L384" t="str">
            <v>Finanz- und Lastenausgleich</v>
          </cell>
          <cell r="M384" t="str">
            <v xml:space="preserve"> </v>
          </cell>
        </row>
        <row r="385">
          <cell r="I385">
            <v>3621</v>
          </cell>
          <cell r="J385">
            <v>3621</v>
          </cell>
          <cell r="K385"/>
          <cell r="L385" t="str">
            <v>Finanz- und Lastenausgleich an Kanton</v>
          </cell>
          <cell r="M385" t="str">
            <v>Finanz- und Lastenausgleichsbeiträge der Gemeinden an den Kanton.</v>
          </cell>
        </row>
        <row r="386">
          <cell r="I386">
            <v>36215</v>
          </cell>
          <cell r="J386" t="str">
            <v>3621.5</v>
          </cell>
          <cell r="K386"/>
          <cell r="L386" t="str">
            <v>Finanzausgleichsbeiträge an Kanton</v>
          </cell>
          <cell r="M386" t="str">
            <v>Innerkantonaler Finanzausgleich von Gemeinde an Kanton; Steuerkraftausgleichsbeiträge.</v>
          </cell>
        </row>
        <row r="387">
          <cell r="I387">
            <v>362150</v>
          </cell>
          <cell r="J387"/>
          <cell r="K387" t="str">
            <v>3621.50</v>
          </cell>
          <cell r="L387" t="str">
            <v>Finanzausgleichsbeiträge an Kanton</v>
          </cell>
          <cell r="M387" t="str">
            <v>Innerkantonaler Finanzausgleich von Gemeinde an Kanton; Steuerkraftausgleichsbeiträge.</v>
          </cell>
        </row>
        <row r="388">
          <cell r="I388">
            <v>36216</v>
          </cell>
          <cell r="J388" t="str">
            <v>3621.6</v>
          </cell>
          <cell r="K388"/>
          <cell r="L388" t="str">
            <v>Lastenausgleichsbeiträge an Kanton</v>
          </cell>
          <cell r="M388" t="str">
            <v>Innerkantonaler Lastenausgleich von Gemeinde an Kanton.</v>
          </cell>
        </row>
        <row r="389">
          <cell r="I389">
            <v>362160</v>
          </cell>
          <cell r="J389"/>
          <cell r="K389" t="str">
            <v>3621.60</v>
          </cell>
          <cell r="L389" t="str">
            <v>Lastenausgleichsbeiträge an Kanton</v>
          </cell>
          <cell r="M389" t="str">
            <v>Innerkantonaler Lastenausgleich von Gemeinde an Kanton.</v>
          </cell>
        </row>
        <row r="390">
          <cell r="I390">
            <v>3622</v>
          </cell>
          <cell r="J390">
            <v>3622</v>
          </cell>
          <cell r="K390"/>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cell r="L391" t="str">
            <v>Finanzausgleichsbeiträge an Gemeinden und Zweckverbände</v>
          </cell>
          <cell r="M391" t="str">
            <v>Innerkantonaler Finanzausgleich (Beiträge von Gemeinden an andere Gemeinden und Zweckverbände; horizontaler FAG).</v>
          </cell>
        </row>
        <row r="392">
          <cell r="I392">
            <v>362270</v>
          </cell>
          <cell r="J392"/>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cell r="L393" t="str">
            <v>Lastenausgleichsbeiträge an Gemeinden und Zweckverbände</v>
          </cell>
          <cell r="M393" t="str">
            <v>Innerkantonaler Lastenausgleich (Beiträge von Gemeinden an andere Gemeinden und Zweckverbände; horizontaler LAG).</v>
          </cell>
        </row>
        <row r="394">
          <cell r="I394">
            <v>362280</v>
          </cell>
          <cell r="J394"/>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cell r="L395" t="str">
            <v>Lastenausgleich an öffentliche Unternehmungen</v>
          </cell>
          <cell r="M395" t="str">
            <v>In Gemeinderechnung, sofern an öffentliche Unternehmungen Lastenausgleich geleistet wird.</v>
          </cell>
        </row>
        <row r="396">
          <cell r="I396">
            <v>362400</v>
          </cell>
          <cell r="J396"/>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cell r="L397" t="str">
            <v>Beiträge an Gemeinwesen und Dritte</v>
          </cell>
          <cell r="M397" t="str">
            <v xml:space="preserve"> </v>
          </cell>
        </row>
        <row r="398">
          <cell r="I398">
            <v>3630</v>
          </cell>
          <cell r="J398">
            <v>3630</v>
          </cell>
          <cell r="K398"/>
          <cell r="L398" t="str">
            <v>Beiträge an den Bund</v>
          </cell>
          <cell r="M398" t="str">
            <v>Laufende Betriebsbeiträge an den Bund.</v>
          </cell>
        </row>
        <row r="399">
          <cell r="I399">
            <v>363000</v>
          </cell>
          <cell r="J399"/>
          <cell r="K399" t="str">
            <v>3630.00</v>
          </cell>
          <cell r="L399" t="str">
            <v>Beiträge an den Bund</v>
          </cell>
          <cell r="M399" t="str">
            <v>Laufende Betriebsbeiträge an den Bund.</v>
          </cell>
        </row>
        <row r="400">
          <cell r="I400">
            <v>3631</v>
          </cell>
          <cell r="J400">
            <v>3631</v>
          </cell>
          <cell r="K400"/>
          <cell r="L400" t="str">
            <v>Beiträge an Kantone und Konkordate</v>
          </cell>
          <cell r="M400" t="str">
            <v>Laufende Betriebsbeiträge an Kantone und Konkordate.</v>
          </cell>
        </row>
        <row r="401">
          <cell r="I401">
            <v>363100</v>
          </cell>
          <cell r="J401"/>
          <cell r="K401" t="str">
            <v>3631.00</v>
          </cell>
          <cell r="L401" t="str">
            <v>Beiträge an Kanton und Konkordate</v>
          </cell>
          <cell r="M401" t="str">
            <v>Laufende Betriebsbeiträge an Kanton und Konkordate.</v>
          </cell>
        </row>
        <row r="402">
          <cell r="I402">
            <v>3632</v>
          </cell>
          <cell r="J402">
            <v>3632</v>
          </cell>
          <cell r="K402"/>
          <cell r="L402" t="str">
            <v>Beiträge an Gemeinden und Gemeindezweckverbände</v>
          </cell>
          <cell r="M402" t="str">
            <v>Laufende Betriebsbeiträge an Gemeinden und Zweckverbände.</v>
          </cell>
        </row>
        <row r="403">
          <cell r="I403">
            <v>363200</v>
          </cell>
          <cell r="J403"/>
          <cell r="K403" t="str">
            <v>3632.00</v>
          </cell>
          <cell r="L403" t="str">
            <v>Beiträge an Gemeinden und Zweckverbände</v>
          </cell>
          <cell r="M403" t="str">
            <v>Laufende Betriebsbeiträge an Gemeinden und Zweckverbände.</v>
          </cell>
        </row>
        <row r="404">
          <cell r="I404">
            <v>3633</v>
          </cell>
          <cell r="J404">
            <v>3633</v>
          </cell>
          <cell r="K404"/>
          <cell r="L404" t="str">
            <v>Beiträge an öffentliche Sozialversicherungen</v>
          </cell>
          <cell r="M404" t="str">
            <v>Laufende Betriebsbeiträge an öffentliche Sozialversicherungen.</v>
          </cell>
        </row>
        <row r="405">
          <cell r="I405">
            <v>363300</v>
          </cell>
          <cell r="J405"/>
          <cell r="K405" t="str">
            <v>3633.00</v>
          </cell>
          <cell r="L405" t="str">
            <v>Beiträge an öffentliche Sozialversicherungen</v>
          </cell>
          <cell r="M405" t="str">
            <v>Laufende Betriebsbeiträge an öffentliche Sozialversicherungen.</v>
          </cell>
        </row>
        <row r="406">
          <cell r="I406">
            <v>3634</v>
          </cell>
          <cell r="J406">
            <v>3634</v>
          </cell>
          <cell r="K406"/>
          <cell r="L406" t="str">
            <v>Beiträge an öffentliche Unternehmungen</v>
          </cell>
          <cell r="M406" t="str">
            <v>Laufende Betriebsbeiträge an öffentliche Unternehmungen.</v>
          </cell>
        </row>
        <row r="407">
          <cell r="I407">
            <v>363400</v>
          </cell>
          <cell r="J407"/>
          <cell r="K407" t="str">
            <v>3634.00</v>
          </cell>
          <cell r="L407" t="str">
            <v>Beiträge an öffentliche Unternehmungen</v>
          </cell>
          <cell r="M407" t="str">
            <v>Laufende Betriebsbeiträge an öffentliche Unternehmungen.</v>
          </cell>
        </row>
        <row r="408">
          <cell r="I408">
            <v>3635</v>
          </cell>
          <cell r="J408">
            <v>3635</v>
          </cell>
          <cell r="K408"/>
          <cell r="L408" t="str">
            <v>Beiträge an private Unternehmungen</v>
          </cell>
          <cell r="M408" t="str">
            <v>Laufende Betriebsbeiträge an private Unternehmungen.</v>
          </cell>
        </row>
        <row r="409">
          <cell r="I409">
            <v>363500</v>
          </cell>
          <cell r="J409"/>
          <cell r="K409" t="str">
            <v>3635.00</v>
          </cell>
          <cell r="L409" t="str">
            <v>Beiträge an private Unternehmungen</v>
          </cell>
          <cell r="M409" t="str">
            <v>Laufende Betriebsbeiträge an private Unternehmungen.</v>
          </cell>
        </row>
        <row r="410">
          <cell r="I410">
            <v>3636</v>
          </cell>
          <cell r="J410">
            <v>3636</v>
          </cell>
          <cell r="K410"/>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cell r="L414" t="str">
            <v>Beiträge an das Ausland</v>
          </cell>
          <cell r="M414" t="str">
            <v>Laufende Betriebsbeiträge an Empfänger im Ausland oder für die Verwendung im Ausland wie z.B. Beiträge an schweizerische Hilfswerke im Ausland.</v>
          </cell>
        </row>
        <row r="415">
          <cell r="I415">
            <v>363800</v>
          </cell>
          <cell r="J415"/>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cell r="L416" t="str">
            <v>Wertberichtigungen Darlehen VV</v>
          </cell>
          <cell r="M416" t="str">
            <v>Wertberichtigungen bei Darlehen im Verwaltungsvermögen infolge einer dauerhaften Wertminderung.</v>
          </cell>
        </row>
        <row r="417">
          <cell r="I417">
            <v>3640</v>
          </cell>
          <cell r="J417">
            <v>3640</v>
          </cell>
          <cell r="K417"/>
          <cell r="L417" t="str">
            <v>Wertberichtigungen Darlehen VV</v>
          </cell>
          <cell r="M417" t="str">
            <v>Wertberichtigungen der Sachgruppe 144 Darlehen VV.</v>
          </cell>
        </row>
        <row r="418">
          <cell r="I418">
            <v>36400</v>
          </cell>
          <cell r="J418" t="str">
            <v>3640.0</v>
          </cell>
          <cell r="K418"/>
          <cell r="L418" t="str">
            <v>Wertberichtigungen Darlehen VV an Bund</v>
          </cell>
          <cell r="M418" t="str">
            <v>Wertberichtigungen der Sachgruppe 1440 Darlehen VV an Bund.</v>
          </cell>
        </row>
        <row r="419">
          <cell r="I419">
            <v>364000</v>
          </cell>
          <cell r="J419"/>
          <cell r="K419" t="str">
            <v>3640.00</v>
          </cell>
          <cell r="L419" t="str">
            <v>Wertberichtigungen Darlehen VV allgemeiner Haushalt an Bund</v>
          </cell>
          <cell r="M419" t="str">
            <v>Wertberichtigungen der Sachgruppe 1440 Darlehen VV des allgemeinen Haushalts an Bund.</v>
          </cell>
        </row>
        <row r="420">
          <cell r="I420">
            <v>364001</v>
          </cell>
          <cell r="J420"/>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cell r="L421" t="str">
            <v>Wertberichtigungen Darlehen VV an Kanton und Konkordate</v>
          </cell>
          <cell r="M421" t="str">
            <v>Wertberichtigungen der Sachgruppe 1441 Darlehen VV an Kanton und Konkordate.</v>
          </cell>
        </row>
        <row r="422">
          <cell r="I422">
            <v>364010</v>
          </cell>
          <cell r="J422"/>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cell r="L424" t="str">
            <v>Wertberichtigungen Darlehen VV an Gemeinden und Zweckverbände</v>
          </cell>
          <cell r="M424" t="str">
            <v>Wertberichtigungen der Sachgruppe 1442 Darlehen VV an Gemeinde und Zweckverbände.</v>
          </cell>
        </row>
        <row r="425">
          <cell r="I425">
            <v>364020</v>
          </cell>
          <cell r="J425"/>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cell r="L427" t="str">
            <v>Wertberichtigungen Darlehen VV an öffentliche Sozialversicherungen</v>
          </cell>
          <cell r="M427" t="str">
            <v>Wertberichtigungen der Sachgruppe 1443 Darlehen VV an öffentliche Sozialversicherungen.</v>
          </cell>
        </row>
        <row r="428">
          <cell r="I428">
            <v>364030</v>
          </cell>
          <cell r="J428"/>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cell r="L430" t="str">
            <v>Wertberichtigungen Darlehen VV an öffentliche Unternehmungen</v>
          </cell>
          <cell r="M430" t="str">
            <v>Wertberichtigungen der Sachgruppe 1444 Darlehen VV an öffentliche Unternehmungen.</v>
          </cell>
        </row>
        <row r="431">
          <cell r="I431">
            <v>364040</v>
          </cell>
          <cell r="J431"/>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cell r="L433" t="str">
            <v>Wertberichtigungen Darlehen VV an private Unternehmungen</v>
          </cell>
          <cell r="M433" t="str">
            <v>Wertberichtigungen der Sachgruppe 1445 Darlehen VV an private Unternehmungen.</v>
          </cell>
        </row>
        <row r="434">
          <cell r="I434">
            <v>364050</v>
          </cell>
          <cell r="J434"/>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cell r="L436" t="str">
            <v>Wertberichtigungen Darlehen VV an private Organisationen ohne Erwerbszweck</v>
          </cell>
          <cell r="M436" t="str">
            <v>Wertberichtigungen der Sachgruppe 1446 Darlehen VV an private Organisationen ohne Erwerbszweck.</v>
          </cell>
        </row>
        <row r="437">
          <cell r="I437">
            <v>364060</v>
          </cell>
          <cell r="J437"/>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cell r="L439" t="str">
            <v>Wertberichtigungen Darlehen VV an private Haushalte</v>
          </cell>
          <cell r="M439" t="str">
            <v>Wertberichtigungen der Sachgruppe 1447 Darlehen VV an private Haushalte.</v>
          </cell>
        </row>
        <row r="440">
          <cell r="I440">
            <v>364070</v>
          </cell>
          <cell r="J440"/>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cell r="L442" t="str">
            <v>Wertberichtigungen Darlehen VV an das Ausland</v>
          </cell>
          <cell r="M442" t="str">
            <v>Wertberichtigungen der Sachgruppe 1448 Darlehen VV an das Ausland.</v>
          </cell>
        </row>
        <row r="443">
          <cell r="I443">
            <v>364080</v>
          </cell>
          <cell r="J443"/>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cell r="L445" t="str">
            <v>Wertberichtigungen Beteiligungen VV</v>
          </cell>
          <cell r="M445" t="str">
            <v>Wertberichtigungen bei den Beteiligungen im Verwaltungsvermögen infolge einer dauerhaften Wertminderung.</v>
          </cell>
        </row>
        <row r="446">
          <cell r="I446">
            <v>3650</v>
          </cell>
          <cell r="J446">
            <v>3650</v>
          </cell>
          <cell r="K446"/>
          <cell r="L446" t="str">
            <v>Wertberichtigungen Beteiligungen VV</v>
          </cell>
          <cell r="M446" t="str">
            <v>Wertberichtigungen der Sachgruppe 145 Beteiligungen VV.</v>
          </cell>
        </row>
        <row r="447">
          <cell r="I447">
            <v>36500</v>
          </cell>
          <cell r="J447" t="str">
            <v>3650.0</v>
          </cell>
          <cell r="K447"/>
          <cell r="L447" t="str">
            <v>Wertberichtigungen Beteiligungen VV am Bund</v>
          </cell>
          <cell r="M447" t="str">
            <v>Wertberichtigungen der Sachgruppe 1450 Beteiligungen VV am Bund.</v>
          </cell>
        </row>
        <row r="448">
          <cell r="I448">
            <v>365000</v>
          </cell>
          <cell r="J448"/>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cell r="L450" t="str">
            <v>Wertberichtigungen Beteiligungen VV an Kanton und Konkordaten</v>
          </cell>
          <cell r="M450" t="str">
            <v>Wertberichtigungen der Sachgruppe 1451 Beteiligungen VV an Kanton und Konkordate.</v>
          </cell>
        </row>
        <row r="451">
          <cell r="I451">
            <v>365010</v>
          </cell>
          <cell r="J451"/>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cell r="L453" t="str">
            <v>Wertberichtigungen Beteiligungen VV an Gemeinden und Zweckverbänden</v>
          </cell>
          <cell r="M453" t="str">
            <v>Wertberichtigungen der Sachgruppe 1452 Beteiligungen VV an Gemeinde und Zweckverbände.</v>
          </cell>
        </row>
        <row r="454">
          <cell r="I454">
            <v>365020</v>
          </cell>
          <cell r="J454"/>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cell r="L456" t="str">
            <v>Wertberichtigungen Beteiligungen VV an öffentlichen Sozialversicherungen</v>
          </cell>
          <cell r="M456" t="str">
            <v>Wertberichtigungen der Sachgruppe 1453 Beteiligungen VV an öffentliche Sozialversicherungen.</v>
          </cell>
        </row>
        <row r="457">
          <cell r="I457">
            <v>365030</v>
          </cell>
          <cell r="J457"/>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cell r="L459" t="str">
            <v>Wertberichtigungen Beteiligungen VV an öffentlichen Unternehmungen</v>
          </cell>
          <cell r="M459" t="str">
            <v>Wertberichtigungen der Sachgruppe 1454 Beteiligungen VV an öffentliche Unternehmungen.</v>
          </cell>
        </row>
        <row r="460">
          <cell r="I460">
            <v>365040</v>
          </cell>
          <cell r="J460"/>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cell r="L462" t="str">
            <v>Wertberichtigungen Beteiligungen VV an privaten Unternehmungen</v>
          </cell>
          <cell r="M462" t="str">
            <v>Wertberichtigungen der Sachgruppe 1455 Beteiligungen VV an private Unternehmungen.</v>
          </cell>
        </row>
        <row r="463">
          <cell r="I463">
            <v>365050</v>
          </cell>
          <cell r="J463"/>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cell r="L465" t="str">
            <v>Wertberichtigungen Beteiligungen VV an privaten Organisationen ohne Erwerbszweck</v>
          </cell>
          <cell r="M465" t="str">
            <v>Wertberichtigungen der Sachgruppe 1456 Beteiligungen VV an private Organisationen ohne Erwerbszweck.</v>
          </cell>
        </row>
        <row r="466">
          <cell r="I466">
            <v>365060</v>
          </cell>
          <cell r="J466"/>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cell r="L468" t="str">
            <v>Wertberichtigungen Beteiligungen VV an privaten Haushalten</v>
          </cell>
          <cell r="M468" t="str">
            <v>Wertberichtigungen der Sachgruppe 1457 Beteiligungen VV an private Haushalte.</v>
          </cell>
        </row>
        <row r="469">
          <cell r="I469">
            <v>365070</v>
          </cell>
          <cell r="J469"/>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cell r="L471" t="str">
            <v>Wertberichtigungen Beteiligungen VV im Ausland</v>
          </cell>
          <cell r="M471" t="str">
            <v>Wertberichtigungen der Sachgruppe 1458 Beteiligungen VV an das Ausland.</v>
          </cell>
        </row>
        <row r="472">
          <cell r="I472">
            <v>365080</v>
          </cell>
          <cell r="J472"/>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cell r="L474" t="str">
            <v>Abschreibungen Investitionsbeiträge</v>
          </cell>
          <cell r="M474" t="str">
            <v>Planmässige und ausserplanmässige Abschreibungen der Sachgruppe 146 Investitionsbeiträge.</v>
          </cell>
        </row>
        <row r="475">
          <cell r="I475">
            <v>3660</v>
          </cell>
          <cell r="J475">
            <v>3660</v>
          </cell>
          <cell r="K475"/>
          <cell r="L475" t="str">
            <v>Planmässige Abschreibung Investitionsbeiträge</v>
          </cell>
          <cell r="M475" t="str">
            <v>Planmässige Abschreibungen der Sachgruppe 146 Investitionsbeiträge.</v>
          </cell>
        </row>
        <row r="476">
          <cell r="I476">
            <v>36600</v>
          </cell>
          <cell r="J476" t="str">
            <v>3660.0</v>
          </cell>
          <cell r="K476"/>
          <cell r="L476" t="str">
            <v>Planmässige Abschreibungen Investitionsbeiträge an Bund</v>
          </cell>
          <cell r="M476" t="str">
            <v>Planmässige Abschreibungen der Sachgruppe 1460 Investitionsbeiträge an Bund.</v>
          </cell>
        </row>
        <row r="477">
          <cell r="I477">
            <v>366000</v>
          </cell>
          <cell r="J477"/>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cell r="L479" t="str">
            <v>Planmässige Abschreibungen Investitionsbeiträge an Kanton und Konkordate</v>
          </cell>
          <cell r="M479" t="str">
            <v>Planmässige Abschreibungen der Sachgruppe 1461 Investitionsbeiträge an Kanton und Konkordate.</v>
          </cell>
        </row>
        <row r="480">
          <cell r="I480">
            <v>366010</v>
          </cell>
          <cell r="J480"/>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cell r="L482" t="str">
            <v>Planmässige Abschreibungen Investitionsbeiträge an Gemeinden und Zweckverbände</v>
          </cell>
          <cell r="M482" t="str">
            <v>Planmässige Abschreibungen der Sachgruppe 1462 Investitionsbeiträge an Gemeinde und Zweckverbände.</v>
          </cell>
        </row>
        <row r="483">
          <cell r="I483">
            <v>366020</v>
          </cell>
          <cell r="J483"/>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cell r="L488" t="str">
            <v>Planmässige Abschreibungen Investitionsbeiträge an öffentliche Unternehmungen</v>
          </cell>
          <cell r="M488" t="str">
            <v>Planmässige Abschreibungen der Sachgruppe 1464 Investitionsbeiträge an öffentliche Unternehmungen.</v>
          </cell>
        </row>
        <row r="489">
          <cell r="I489">
            <v>366040</v>
          </cell>
          <cell r="J489"/>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cell r="L491" t="str">
            <v>Planmässige Abschreibungen Investitionsbeiträge an private Unternehmungen</v>
          </cell>
          <cell r="M491" t="str">
            <v>Planmässige Abschreibungen der Sachgruppe 1465 Investitionsbeiträge an private Unternehmungen.</v>
          </cell>
        </row>
        <row r="492">
          <cell r="I492">
            <v>366050</v>
          </cell>
          <cell r="J492"/>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cell r="L497" t="str">
            <v>Planmässige Abschreibungen Investitionsbeiträge an private Haushalte</v>
          </cell>
          <cell r="M497" t="str">
            <v>Planmässige Abschreibungen der Sachgruppe 1467 Investitionsbeiträge an private Haushalte.</v>
          </cell>
        </row>
        <row r="498">
          <cell r="I498">
            <v>366070</v>
          </cell>
          <cell r="J498"/>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cell r="L500" t="str">
            <v>Planmässige Abschreibungen Investitionsbeiträge an das Ausland</v>
          </cell>
          <cell r="M500" t="str">
            <v>Planmässige Abschreibungen der Sachgruppe 1468 Investitionsbeiträge an das Ausland.</v>
          </cell>
        </row>
        <row r="501">
          <cell r="I501">
            <v>366080</v>
          </cell>
          <cell r="J501"/>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cell r="L503" t="str">
            <v>Ausserplanmässige Abschreibung Investitionsbeiträge</v>
          </cell>
          <cell r="M503" t="str">
            <v>Ausserplanmässige Abschreibungen der Sachgruppe 146 Investitionsbeiträge.</v>
          </cell>
        </row>
        <row r="504">
          <cell r="I504">
            <v>36610</v>
          </cell>
          <cell r="J504" t="str">
            <v>3661.0</v>
          </cell>
          <cell r="K504"/>
          <cell r="L504" t="str">
            <v>Ausserplanmässige Abschreibungen Investitionsbeiträge an Bund</v>
          </cell>
          <cell r="M504" t="str">
            <v>Ausserplanmässige Abschreibungen der Sachgruppe 1460 Investitionsbeiträge an Bund.</v>
          </cell>
        </row>
        <row r="505">
          <cell r="I505">
            <v>366100</v>
          </cell>
          <cell r="J505"/>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cell r="L507" t="str">
            <v>Ausserplanmässige Abschreibungen Investitionsbeiträge an Kanton und Konkordate</v>
          </cell>
          <cell r="M507" t="str">
            <v>Ausserplanmässige Abschreibungen der Sachgruppe 1461 Investitionsbeiträge an Kanton und Konkordate.</v>
          </cell>
        </row>
        <row r="508">
          <cell r="I508">
            <v>366110</v>
          </cell>
          <cell r="J508"/>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cell r="L525" t="str">
            <v>Ausserplanmässige Abschreibungen Investitionsbeiträge an private Haushalte</v>
          </cell>
          <cell r="M525" t="str">
            <v>Ausserplanmässige Abschreibungen der Sachgruppe 1467 Investitionsbeiträge an private Haushalte.</v>
          </cell>
        </row>
        <row r="526">
          <cell r="I526">
            <v>366170</v>
          </cell>
          <cell r="J526"/>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cell r="L528" t="str">
            <v>Ausserplanmässige Abschreibungen Investitionsbeiträge an das Ausland</v>
          </cell>
          <cell r="M528" t="str">
            <v>Ausserplanmässige Abschreibungen der Sachgruppe 1468 Investitionsbeiträge an das Ausland.</v>
          </cell>
        </row>
        <row r="529">
          <cell r="I529">
            <v>366180</v>
          </cell>
          <cell r="J529"/>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cell r="L531" t="str">
            <v>Verschiedener Transferaufwand</v>
          </cell>
          <cell r="M531" t="str">
            <v xml:space="preserve"> </v>
          </cell>
        </row>
        <row r="532">
          <cell r="I532">
            <v>3690</v>
          </cell>
          <cell r="J532">
            <v>3690</v>
          </cell>
          <cell r="K532"/>
          <cell r="L532" t="str">
            <v>Übriger Transferaufwand</v>
          </cell>
          <cell r="M532" t="str">
            <v>Nicht anders zugeordneter Transferaufwand.</v>
          </cell>
        </row>
        <row r="533">
          <cell r="I533">
            <v>369000</v>
          </cell>
          <cell r="J533"/>
          <cell r="K533" t="str">
            <v>3690.00</v>
          </cell>
          <cell r="L533" t="str">
            <v>Übriger Transferaufwand</v>
          </cell>
          <cell r="M533" t="str">
            <v>Nicht anders zugeordneter Transferaufwand.</v>
          </cell>
        </row>
        <row r="534">
          <cell r="I534">
            <v>3699</v>
          </cell>
          <cell r="J534">
            <v>3699</v>
          </cell>
          <cell r="K534"/>
          <cell r="L534" t="str">
            <v>Rückverteilungen</v>
          </cell>
          <cell r="M534" t="str">
            <v>Rückverteilungen von Abgaben und Steuern; z.B. CO2-Abgabe.
Die einzelnen Rückverteilungen sind durch Detailkonto zu trennen.</v>
          </cell>
        </row>
        <row r="535">
          <cell r="I535">
            <v>36991</v>
          </cell>
          <cell r="J535" t="str">
            <v>3699.1</v>
          </cell>
          <cell r="K535"/>
          <cell r="L535" t="str">
            <v>Rückverteilung CO2-Abgabe</v>
          </cell>
          <cell r="M535" t="str">
            <v>Dieses Konto betrifft den Bund.</v>
          </cell>
        </row>
        <row r="536">
          <cell r="I536">
            <v>369910</v>
          </cell>
          <cell r="J536"/>
          <cell r="K536" t="str">
            <v>3699.10</v>
          </cell>
          <cell r="L536" t="str">
            <v>Rückverteilung CO2-Abgabe</v>
          </cell>
          <cell r="M536" t="str">
            <v>Dieses Konto betrifft den Bund.</v>
          </cell>
        </row>
        <row r="537">
          <cell r="I537">
            <v>37</v>
          </cell>
          <cell r="J537">
            <v>37</v>
          </cell>
          <cell r="K537"/>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cell r="L538" t="str">
            <v>Durchlaufende Beiträge</v>
          </cell>
          <cell r="M538" t="str">
            <v xml:space="preserve"> </v>
          </cell>
        </row>
        <row r="539">
          <cell r="I539">
            <v>3700</v>
          </cell>
          <cell r="J539">
            <v>3700</v>
          </cell>
          <cell r="K539"/>
          <cell r="L539" t="str">
            <v>Bund</v>
          </cell>
          <cell r="M539" t="str">
            <v>Durchlaufende Beiträge von anderen Gemeinwesen oder Dritten, welche an den Bund weitergeleitet werden.</v>
          </cell>
        </row>
        <row r="540">
          <cell r="I540">
            <v>370000</v>
          </cell>
          <cell r="J540"/>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cell r="L541" t="str">
            <v>Kantone und Konkordate</v>
          </cell>
          <cell r="M541" t="str">
            <v>Durchlaufende Beiträge von anderen Gemeinwesen oder Dritten, welche an Kantone oder Konkordate weitergeleitet werden.</v>
          </cell>
        </row>
        <row r="542">
          <cell r="I542">
            <v>370100</v>
          </cell>
          <cell r="J542"/>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cell r="L543" t="str">
            <v>Gemeinden und Gemeindezweckverbände</v>
          </cell>
          <cell r="M543" t="str">
            <v>Durchlaufende Beiträge von anderen Gemeinwesen oder Dritten, welche an Gemeinden oder Zweckverbände weitergeleitet werden.</v>
          </cell>
        </row>
        <row r="544">
          <cell r="I544">
            <v>370200</v>
          </cell>
          <cell r="J544"/>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cell r="L545" t="str">
            <v>Öffentliche Sozialversicherungen</v>
          </cell>
          <cell r="M545" t="str">
            <v>Durchlaufende Beiträge von anderen Gemeinwesen oder Dritten, welche an Öffentliche Sozialversicherungen weitergeleitet werden.</v>
          </cell>
        </row>
        <row r="546">
          <cell r="I546">
            <v>370300</v>
          </cell>
          <cell r="J546"/>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cell r="L547" t="str">
            <v>Öffentliche Unternehmungen</v>
          </cell>
          <cell r="M547" t="str">
            <v>Durchlaufende Beiträge von anderen Gemeinwesen oder Dritten, welche an Öffentliche Unternehmungen weitergeleitet werden.</v>
          </cell>
        </row>
        <row r="548">
          <cell r="I548">
            <v>370400</v>
          </cell>
          <cell r="J548"/>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cell r="L549" t="str">
            <v>Private Unternehmungen</v>
          </cell>
          <cell r="M549" t="str">
            <v>Durchlaufende Beiträge von anderen Gemeinwesen oder Dritten, welche an Private Unternehmungen weitergeleitet werden.</v>
          </cell>
        </row>
        <row r="550">
          <cell r="I550">
            <v>370500</v>
          </cell>
          <cell r="J550"/>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cell r="L551" t="str">
            <v>Private Organisationen ohne Erwerbszweck</v>
          </cell>
          <cell r="M551" t="str">
            <v>Durchlaufende Beiträge von anderen Gemeinwesen oder Dritten, welche an Private Organisationen ohne Erwerbszweck weitergeleitet werden.</v>
          </cell>
        </row>
        <row r="552">
          <cell r="I552">
            <v>370600</v>
          </cell>
          <cell r="J552"/>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cell r="L553" t="str">
            <v>Private Haushalte</v>
          </cell>
          <cell r="M553" t="str">
            <v>Durchlaufende Beiträge von anderen Gemeinwesen oder Dritten, welche an Private Haushalte weitergeleitet werden.</v>
          </cell>
        </row>
        <row r="554">
          <cell r="I554">
            <v>370700</v>
          </cell>
          <cell r="J554"/>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cell r="L555" t="str">
            <v>Ausland</v>
          </cell>
          <cell r="M555" t="str">
            <v>Durchlaufende Beiträge von anderen Gemeinwesen oder Dritten, welche an Empfänger im Ausland weitergeleitet werden.</v>
          </cell>
        </row>
        <row r="556">
          <cell r="I556">
            <v>370800</v>
          </cell>
          <cell r="J556"/>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cell r="L558" t="str">
            <v>Ausserordentlicher Personalaufwand</v>
          </cell>
          <cell r="M558" t="str">
            <v>Personalaufwand, mit dem in keiner Art und Weise gerechnet werden konnte und der sich der Einflussnahme und Kontrolle entzieht.</v>
          </cell>
        </row>
        <row r="559">
          <cell r="I559">
            <v>3800</v>
          </cell>
          <cell r="J559">
            <v>3800</v>
          </cell>
          <cell r="K559"/>
          <cell r="L559" t="str">
            <v>Ausserordentlicher Personalaufwand</v>
          </cell>
          <cell r="M559" t="str">
            <v>Ausserordentlicher Personalaufwand inkl. Arbeitgeber- und Sozialversicherungsbeiträge.</v>
          </cell>
        </row>
        <row r="560">
          <cell r="I560">
            <v>380000</v>
          </cell>
          <cell r="J560"/>
          <cell r="K560" t="str">
            <v>3800.00</v>
          </cell>
          <cell r="L560" t="str">
            <v>Ausserordentlicher Personalaufwand</v>
          </cell>
          <cell r="M560" t="str">
            <v>Ausserordentlicher Personalaufwand inkl. Arbeitgeber- und Sozialversicherungsbeiträge.</v>
          </cell>
        </row>
        <row r="561">
          <cell r="I561">
            <v>381</v>
          </cell>
          <cell r="J561">
            <v>381</v>
          </cell>
          <cell r="K561"/>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cell r="L562" t="str">
            <v>Ausserordentlicher Sach- und Betriebsaufwand</v>
          </cell>
          <cell r="M562" t="str">
            <v>Geldflusswirksamer ausserordentlicher Sach- und Betriebsaufwand.</v>
          </cell>
        </row>
        <row r="563">
          <cell r="I563">
            <v>381000</v>
          </cell>
          <cell r="J563"/>
          <cell r="K563" t="str">
            <v>3810.00</v>
          </cell>
          <cell r="L563" t="str">
            <v>Ausserordentlicher Sach- und Betriebsaufwand</v>
          </cell>
          <cell r="M563" t="str">
            <v>Geldflusswirksamer ausserordentlicher Sach- und Betriebsaufwand.</v>
          </cell>
        </row>
        <row r="564">
          <cell r="I564">
            <v>3811</v>
          </cell>
          <cell r="J564">
            <v>3811</v>
          </cell>
          <cell r="K564"/>
          <cell r="L564" t="str">
            <v>Ausserordentlicher Sach- und Betriebsaufwand; Wertberichtigungen</v>
          </cell>
          <cell r="M564" t="str">
            <v>Buchmässiger ausserordentlicher Sach- und Betriebsaufwand.</v>
          </cell>
        </row>
        <row r="565">
          <cell r="I565">
            <v>381100</v>
          </cell>
          <cell r="J565"/>
          <cell r="K565" t="str">
            <v>3811.00</v>
          </cell>
          <cell r="L565" t="str">
            <v>Ausserordentlicher Sach- und Betriebsaufwand; Wertberichtigungen</v>
          </cell>
          <cell r="M565" t="str">
            <v>Buchmässiger ausserordentlicher Sach- und Betriebsaufwand.</v>
          </cell>
        </row>
        <row r="566">
          <cell r="I566">
            <v>383</v>
          </cell>
          <cell r="J566">
            <v>383</v>
          </cell>
          <cell r="K566"/>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cell r="L567" t="str">
            <v>Zusätzliche Abschreibungen Sachanlagen VV</v>
          </cell>
          <cell r="M567" t="str">
            <v>Gegenkonto zu Sachgruppe 1480. Zusätzliche Abschreibungen auf der Sachgruppe 140 Sachanlagen VV.</v>
          </cell>
        </row>
        <row r="568">
          <cell r="I568">
            <v>38300</v>
          </cell>
          <cell r="J568" t="str">
            <v>3830.0</v>
          </cell>
          <cell r="K568"/>
          <cell r="L568" t="str">
            <v>Zusätzliche Abschreibungen Grundstücke VV</v>
          </cell>
          <cell r="M568" t="str">
            <v>Gegenkonto zu Sachgruppe 14800. Zusätzliche Abschreibungen auf der Sachgruppe 1400 Grundstücke VV.</v>
          </cell>
        </row>
        <row r="569">
          <cell r="I569">
            <v>383000</v>
          </cell>
          <cell r="J569"/>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cell r="L571" t="str">
            <v>Zusätzliche Abschreibungen Strassen / Verkehrswege VV</v>
          </cell>
          <cell r="M571" t="str">
            <v>Gegenkonto zu Sachgruppe 14801. Zusätzliche Abschreibungen auf der Sachgruppe 1401 Strassen / Verkehrswege VV.</v>
          </cell>
        </row>
        <row r="572">
          <cell r="I572">
            <v>383010</v>
          </cell>
          <cell r="J572"/>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cell r="L573" t="str">
            <v>Zusätzliche Abschreibungen Wasserbau VV</v>
          </cell>
          <cell r="M573" t="str">
            <v>Gegenkonto zu Sachgruppe 14802. Zusätzliche Abschreibungen auf der Sachgruppe 1402 Wasserbau VV.</v>
          </cell>
        </row>
        <row r="574">
          <cell r="I574">
            <v>383020</v>
          </cell>
          <cell r="J574"/>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cell r="L575" t="str">
            <v>Zusätzliche Abschreibungen übrige Tiefbauten VV</v>
          </cell>
          <cell r="M575" t="str">
            <v>Gegenkonto zu Sachgruppe 14803. Zusätzliche Abschreibungen auf der Sachgruppe 1403 Übrige Tiefbauten VV.</v>
          </cell>
        </row>
        <row r="576">
          <cell r="I576">
            <v>383030</v>
          </cell>
          <cell r="J576"/>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cell r="L578" t="str">
            <v>Zusätzliche Abschreibungen Hochbauten VV</v>
          </cell>
          <cell r="M578" t="str">
            <v>Gegenkonto zu Sachgruppe 14804. Zusätzliche Abschreibungen auf der Sachgruppe 1404 Hochbauten VV.</v>
          </cell>
        </row>
        <row r="579">
          <cell r="I579">
            <v>383040</v>
          </cell>
          <cell r="J579"/>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cell r="L581" t="str">
            <v>Zusätzliche Abschreibungen Waldungen VV</v>
          </cell>
          <cell r="M581" t="str">
            <v>Gegenkonto zu Sachgruppe 14805. Zusätzliche Abschreibungen auf der Sachgruppe 1405 Waldungen VV.</v>
          </cell>
        </row>
        <row r="582">
          <cell r="I582">
            <v>383050</v>
          </cell>
          <cell r="J582"/>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cell r="L583" t="str">
            <v>Zusätzliche Abschreibungen Mobilien VV</v>
          </cell>
          <cell r="M583" t="str">
            <v>Gegenkonto zu Sachgruppe 14806. Zusätzliche Abschreibungen auf der Sachgruppe 1406 Mobilien VV.</v>
          </cell>
        </row>
        <row r="584">
          <cell r="I584">
            <v>383060</v>
          </cell>
          <cell r="J584"/>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cell r="L586" t="str">
            <v>Zusätzliche Abschreibungen übrige Sachanlagen VV</v>
          </cell>
          <cell r="M586" t="str">
            <v>Gegenkonto zu Sachgruppe 14809. Zusätzliche Abschreibungen auf der Sachgruppe 1409 Übrige Sachanlagen VV.</v>
          </cell>
        </row>
        <row r="587">
          <cell r="I587">
            <v>383090</v>
          </cell>
          <cell r="J587"/>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cell r="L590" t="str">
            <v>Zusätzliche Abschreibungen Software</v>
          </cell>
          <cell r="M590" t="str">
            <v>Gegenkonto zu Sachgruppe 14820. Zusätzliche Abschreibungen auf der Sachgruppe 1420 Software VV.</v>
          </cell>
        </row>
        <row r="591">
          <cell r="I591">
            <v>383200</v>
          </cell>
          <cell r="J591"/>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cell r="L596" t="str">
            <v>Zusätzliche Abschreibungen übrige immaterielle Anlagen</v>
          </cell>
          <cell r="M596" t="str">
            <v>Gegenkonto zu Sachgruppe 14829. Zusätzliche Abschreibungen auf der Sachgruppe 1429 Übrige immaterielle Anlagen VV.</v>
          </cell>
        </row>
        <row r="597">
          <cell r="I597">
            <v>383290</v>
          </cell>
          <cell r="J597"/>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cell r="L599" t="str">
            <v>Zusätzliche Abschreibungen VV, nicht zugeteilt</v>
          </cell>
          <cell r="M599" t="str">
            <v>Gegenkonto zu Sachgruppe 1489. Zusätzliche Abschreibungen, die nicht einer Sachgruppe zugeteilt werden.</v>
          </cell>
        </row>
        <row r="600">
          <cell r="I600">
            <v>383900</v>
          </cell>
          <cell r="J600"/>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cell r="L603" t="str">
            <v>Ausserordentlicher Finanzaufwand</v>
          </cell>
          <cell r="M603" t="str">
            <v>Geldflusswirksamer ausserordentlicher Finanzaufwand.</v>
          </cell>
        </row>
        <row r="604">
          <cell r="I604">
            <v>384000</v>
          </cell>
          <cell r="J604"/>
          <cell r="K604" t="str">
            <v>3840.00</v>
          </cell>
          <cell r="L604" t="str">
            <v>Ausserordentlicher Finanzaufwand</v>
          </cell>
          <cell r="M604" t="str">
            <v>Geldflusswirksamer ausserordentlicher Finanzaufwand.</v>
          </cell>
        </row>
        <row r="605">
          <cell r="I605">
            <v>3841</v>
          </cell>
          <cell r="J605">
            <v>3841</v>
          </cell>
          <cell r="K605"/>
          <cell r="L605" t="str">
            <v>Ausserordentlicher Finanzaufwand, a.o. Wertberichtigungen</v>
          </cell>
          <cell r="M605" t="str">
            <v>Buchmässiger ausserordentlicher Finanzaufwand.</v>
          </cell>
        </row>
        <row r="606">
          <cell r="I606">
            <v>384100</v>
          </cell>
          <cell r="J606"/>
          <cell r="K606" t="str">
            <v>3841.00</v>
          </cell>
          <cell r="L606" t="str">
            <v>Ausserordentlicher Finanzaufwand, a.o. Wertberichtigungen</v>
          </cell>
          <cell r="M606" t="str">
            <v>Buchmässiger ausserordentlicher Finanzaufwand.</v>
          </cell>
        </row>
        <row r="607">
          <cell r="I607">
            <v>386</v>
          </cell>
          <cell r="J607">
            <v>386</v>
          </cell>
          <cell r="K607"/>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cell r="L608" t="str">
            <v>Ausserordentlicher Transferaufwand; Bund</v>
          </cell>
          <cell r="M608" t="str">
            <v>Ausserordentlicher Transferaufwand an den Bund.</v>
          </cell>
        </row>
        <row r="609">
          <cell r="I609">
            <v>386000</v>
          </cell>
          <cell r="J609"/>
          <cell r="K609" t="str">
            <v>3860.00</v>
          </cell>
          <cell r="L609" t="str">
            <v>Ausserordentlicher Transferaufwand an Bund</v>
          </cell>
          <cell r="M609" t="str">
            <v>Ausserordentlicher Transferaufwand an den Bund.</v>
          </cell>
        </row>
        <row r="610">
          <cell r="I610">
            <v>3861</v>
          </cell>
          <cell r="J610">
            <v>3861</v>
          </cell>
          <cell r="K610"/>
          <cell r="L610" t="str">
            <v>Ausserordentlicher Transferaufwand; Kantone</v>
          </cell>
          <cell r="M610" t="str">
            <v>Ausserordentlicher Transferaufwand an Kantone oder Konkordate.</v>
          </cell>
        </row>
        <row r="611">
          <cell r="I611">
            <v>386100</v>
          </cell>
          <cell r="J611"/>
          <cell r="K611" t="str">
            <v>3861.00</v>
          </cell>
          <cell r="L611" t="str">
            <v>Ausserordentlicher Transferaufwand an Kanton</v>
          </cell>
          <cell r="M611" t="str">
            <v>Ausserordentlicher Transferaufwand an Kanton oder Konkordate.</v>
          </cell>
        </row>
        <row r="612">
          <cell r="I612">
            <v>3862</v>
          </cell>
          <cell r="J612">
            <v>3862</v>
          </cell>
          <cell r="K612"/>
          <cell r="L612" t="str">
            <v>Ausserordentlicher Transferaufwand; Gemeinden</v>
          </cell>
          <cell r="M612" t="str">
            <v>Ausserordentlicher Transferaufwand an Gemeinden oder Zweckverbände.</v>
          </cell>
        </row>
        <row r="613">
          <cell r="I613">
            <v>386200</v>
          </cell>
          <cell r="J613"/>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cell r="L614" t="str">
            <v>Ausserordentlicher Transferaufwand; öffentliche Sozialversicherungen</v>
          </cell>
          <cell r="M614" t="str">
            <v>Ausserordentlicher Transferaufwand an öffentliche Sozialversicherungen.</v>
          </cell>
        </row>
        <row r="615">
          <cell r="I615">
            <v>386300</v>
          </cell>
          <cell r="J615"/>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cell r="L616" t="str">
            <v>Ausserordentlicher Transferaufwand; öffentliche Unternehmungen</v>
          </cell>
          <cell r="M616" t="str">
            <v>Ausserordentlicher Transferaufwand an öffentliche Unternehmungen.</v>
          </cell>
        </row>
        <row r="617">
          <cell r="I617">
            <v>386400</v>
          </cell>
          <cell r="J617"/>
          <cell r="K617" t="str">
            <v>3864.00</v>
          </cell>
          <cell r="L617" t="str">
            <v>Ausserordentlicher Transferaufwand an öffentliche Unternehmungen</v>
          </cell>
          <cell r="M617" t="str">
            <v>Ausserordentlicher Transferaufwand an öffentliche Unternehmungen.</v>
          </cell>
        </row>
        <row r="618">
          <cell r="I618">
            <v>3865</v>
          </cell>
          <cell r="J618">
            <v>3865</v>
          </cell>
          <cell r="K618"/>
          <cell r="L618" t="str">
            <v>Ausserordentlicher Transferaufwand; private Unternehmungen</v>
          </cell>
          <cell r="M618" t="str">
            <v>Ausserordentlicher Transferaufwand an private Unternehmungen.</v>
          </cell>
        </row>
        <row r="619">
          <cell r="I619">
            <v>386500</v>
          </cell>
          <cell r="J619"/>
          <cell r="K619" t="str">
            <v>3865.00</v>
          </cell>
          <cell r="L619" t="str">
            <v>Ausserordentlicher Transferaufwand an private Unternehmungen</v>
          </cell>
          <cell r="M619" t="str">
            <v>Ausserordentlicher Transferaufwand an private Unternehmungen.</v>
          </cell>
        </row>
        <row r="620">
          <cell r="I620">
            <v>3866</v>
          </cell>
          <cell r="J620">
            <v>3866</v>
          </cell>
          <cell r="K620"/>
          <cell r="L620" t="str">
            <v>Ausserordentlicher Transferaufwand; private Organisationen ohne Erwerbszweck</v>
          </cell>
          <cell r="M620" t="str">
            <v>Ausserordentlicher Transferaufwand an private Organisationen ohne Erwerbszweck.</v>
          </cell>
        </row>
        <row r="621">
          <cell r="I621">
            <v>386600</v>
          </cell>
          <cell r="J621"/>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cell r="L622" t="str">
            <v>Ausserordentlicher Transferaufwand; private Haushalte</v>
          </cell>
          <cell r="M622" t="str">
            <v>Ausserordentlicher Transferaufwand an private Haushalte.</v>
          </cell>
        </row>
        <row r="623">
          <cell r="I623">
            <v>386700</v>
          </cell>
          <cell r="J623"/>
          <cell r="K623" t="str">
            <v>3867.00</v>
          </cell>
          <cell r="L623" t="str">
            <v>Ausserordentlicher Transferaufwand an private Haushalte</v>
          </cell>
          <cell r="M623" t="str">
            <v>Ausserordentlicher Transferaufwand an private Haushalte.</v>
          </cell>
        </row>
        <row r="624">
          <cell r="I624">
            <v>3868</v>
          </cell>
          <cell r="J624">
            <v>3868</v>
          </cell>
          <cell r="K624"/>
          <cell r="L624" t="str">
            <v>Ausserordentlicher Transferaufwand; Ausland</v>
          </cell>
          <cell r="M624" t="str">
            <v>Ausserordentlicher Transferaufwand an Empfänger im Ausland.</v>
          </cell>
        </row>
        <row r="625">
          <cell r="I625">
            <v>386800</v>
          </cell>
          <cell r="J625"/>
          <cell r="K625" t="str">
            <v>3868.00</v>
          </cell>
          <cell r="L625" t="str">
            <v>Ausserordentlicher Transferaufwand an das Ausland</v>
          </cell>
          <cell r="M625" t="str">
            <v>Ausserordentlicher Transferaufwand an Empfänger im Ausland.</v>
          </cell>
        </row>
        <row r="626">
          <cell r="I626">
            <v>387</v>
          </cell>
          <cell r="J626">
            <v>387</v>
          </cell>
          <cell r="K626"/>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cell r="L627" t="str">
            <v>Zusätzliche Abschreibungen auf Darlehen VV</v>
          </cell>
          <cell r="M627" t="str">
            <v>Gegenkonto zu Sachgruppe 1484. Zusätzliche Abschreibungen auf der Sachgruppe 144 Darlehen VV.</v>
          </cell>
        </row>
        <row r="628">
          <cell r="I628">
            <v>38740</v>
          </cell>
          <cell r="J628" t="str">
            <v>3874.0</v>
          </cell>
          <cell r="K628"/>
          <cell r="L628" t="str">
            <v>Zusätzliche Abschreibungen Darlehen VV an Bund</v>
          </cell>
          <cell r="M628" t="str">
            <v>Gegenkonto zu Sachgruppe 14840. Zusätzliche Abschreibungen auf der Sachgruppe 1440 Darlehen VV an Bund.</v>
          </cell>
        </row>
        <row r="629">
          <cell r="I629">
            <v>387400</v>
          </cell>
          <cell r="J629"/>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cell r="L649" t="str">
            <v>Zusätzliche Abschreibungen Darlehen VV an private Haushalte</v>
          </cell>
          <cell r="M649" t="str">
            <v>Gegenkonto zu Sachgruppe 14847. Zusätzliche Abschreibungen auf der Sachgruppe 1447 Darlehen VV an private Haushalte.</v>
          </cell>
        </row>
        <row r="650">
          <cell r="I650">
            <v>387470</v>
          </cell>
          <cell r="J650"/>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cell r="L652" t="str">
            <v>Zusätzliche Abschreibungen Darlehen VV an das Ausland</v>
          </cell>
          <cell r="M652" t="str">
            <v>Gegenkonto zu Sachgruppe 14848. Zusätzliche Abschreibungen auf der Sachgruppe 1448 Darlehen VV an das Ausland.</v>
          </cell>
        </row>
        <row r="653">
          <cell r="I653">
            <v>387480</v>
          </cell>
          <cell r="J653"/>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cell r="L684" t="str">
            <v>Zusätzliche Abschreibungen Investitionsbeiträge an Bund</v>
          </cell>
          <cell r="M684" t="str">
            <v>Gegenkonto zu Sachgruppe 14860. Zusätzliche Abschreibungen auf der Sachgruppe 1460 Investitionsbeiträge an Bund.</v>
          </cell>
        </row>
        <row r="685">
          <cell r="I685">
            <v>387600</v>
          </cell>
          <cell r="J685"/>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cell r="L711" t="str">
            <v>Einlagen in das Eigenkapital</v>
          </cell>
          <cell r="M711" t="str">
            <v>Erfolgswirksam gebuchte Einlagen in das Eigenkapital.</v>
          </cell>
        </row>
        <row r="712">
          <cell r="I712">
            <v>3892</v>
          </cell>
          <cell r="J712">
            <v>3892</v>
          </cell>
          <cell r="K712"/>
          <cell r="L712" t="str">
            <v>Einlagen in Rücklagen der Globalbudgetbereiche</v>
          </cell>
          <cell r="M712" t="str">
            <v>Erfolgswirksam gebuchte Einlagen in die Rücklagen von Globalbudgetbereichen (Sachgruppe 2920).</v>
          </cell>
        </row>
        <row r="713">
          <cell r="I713">
            <v>389200</v>
          </cell>
          <cell r="J713"/>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cell r="L714" t="str">
            <v>Einlagen in Vorfinanzierungen des EK</v>
          </cell>
          <cell r="M714" t="str">
            <v>Einlagen in die Sachgruppe 2930 Vorfinanzierungen zur Vorausdeckung zukünftiger Investitionsvorhaben.</v>
          </cell>
        </row>
        <row r="715">
          <cell r="I715">
            <v>389300</v>
          </cell>
          <cell r="J715"/>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cell r="L716" t="str">
            <v>Einlagen in Neubewertungsreserven</v>
          </cell>
          <cell r="M716" t="str">
            <v>Einlagen in die Sachgruppe 296 Neubewertungsreserve Finanzvermögen, wenn Aufwertungen im FV erfolgswirksam vorgenommen wurden.</v>
          </cell>
        </row>
        <row r="717">
          <cell r="I717">
            <v>389600</v>
          </cell>
          <cell r="J717"/>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cell r="L718" t="str">
            <v>Einlagen in die Reserven im EK</v>
          </cell>
          <cell r="M718" t="str">
            <v>Einlagen in die Sachgruppe 2980 Reserven.</v>
          </cell>
        </row>
        <row r="719">
          <cell r="I719">
            <v>389800</v>
          </cell>
          <cell r="J719"/>
          <cell r="K719" t="str">
            <v>3898.00</v>
          </cell>
          <cell r="L719" t="str">
            <v>Einlagen in die Reserven im EK</v>
          </cell>
          <cell r="M719" t="str">
            <v>Einlagen in die Sachgruppe 2980 Reserven.</v>
          </cell>
        </row>
        <row r="720">
          <cell r="I720">
            <v>39</v>
          </cell>
          <cell r="J720">
            <v>39</v>
          </cell>
          <cell r="K720"/>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cell r="L721" t="str">
            <v>Material- und Warenbezüge</v>
          </cell>
          <cell r="M721" t="str">
            <v>Vergütung für Bezüge von Waren, Geräten, Maschinen, Mobilien, Büroartikel aller Art.</v>
          </cell>
        </row>
        <row r="722">
          <cell r="I722">
            <v>3900</v>
          </cell>
          <cell r="J722">
            <v>3900</v>
          </cell>
          <cell r="K722"/>
          <cell r="L722" t="str">
            <v>Interne Verrechnung von Material- und Warenbezügen</v>
          </cell>
          <cell r="M722" t="str">
            <v>Vergütung für Bezüge von Waren, Geräten, Maschinen, Mobilien, Büroartikel aller Art.</v>
          </cell>
        </row>
        <row r="723">
          <cell r="I723">
            <v>390000</v>
          </cell>
          <cell r="J723"/>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cell r="L724" t="str">
            <v>Dienstleistungen</v>
          </cell>
          <cell r="M724" t="str">
            <v>Vergütungen für intern bezogene Dienstleistungen.</v>
          </cell>
        </row>
        <row r="725">
          <cell r="I725">
            <v>3910</v>
          </cell>
          <cell r="J725">
            <v>3910</v>
          </cell>
          <cell r="K725"/>
          <cell r="L725" t="str">
            <v>Interne Verrechnung von Dienstleistungen</v>
          </cell>
          <cell r="M725" t="str">
            <v>Vergütungen für intern bezogene Dienstleistungen.</v>
          </cell>
        </row>
        <row r="726">
          <cell r="I726">
            <v>391000</v>
          </cell>
          <cell r="J726"/>
          <cell r="K726" t="str">
            <v>3910.00</v>
          </cell>
          <cell r="L726" t="str">
            <v>Interne Verrechnung von Dienstleistungen</v>
          </cell>
          <cell r="M726" t="str">
            <v>Vergütungen für intern bezogene Dienstleistungen.</v>
          </cell>
        </row>
        <row r="727">
          <cell r="I727">
            <v>392</v>
          </cell>
          <cell r="J727">
            <v>392</v>
          </cell>
          <cell r="K727"/>
          <cell r="L727" t="str">
            <v>Pacht, Mieten, Benützungskosten</v>
          </cell>
          <cell r="M727" t="str">
            <v>Vergütung für die Miete von Liegenschaften, Räumen, Parkplätzen sowie Sachanlagen, Geräten, Mobilien, Fahrzeugen etc.</v>
          </cell>
        </row>
        <row r="728">
          <cell r="I728">
            <v>3920</v>
          </cell>
          <cell r="J728">
            <v>3920</v>
          </cell>
          <cell r="K728"/>
          <cell r="L728" t="str">
            <v>Interne Verrechnung von Pacht, Mieten, Benützungskosten</v>
          </cell>
          <cell r="M728" t="str">
            <v>Vergütung für die Miete von Liegenschaften, Räumen, Parkplätzen sowie Sachanlagen, Geräten, Mobilien, Fahrzeugen etc.</v>
          </cell>
        </row>
        <row r="729">
          <cell r="I729">
            <v>392000</v>
          </cell>
          <cell r="J729"/>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cell r="L742" t="str">
            <v>Übrige interne Verrechnungen</v>
          </cell>
          <cell r="M742" t="str">
            <v>Nicht anders zugeordnete Vergütungen an andere Dienststellen oder konsolidierte Einheiten.</v>
          </cell>
        </row>
        <row r="743">
          <cell r="I743">
            <v>3990</v>
          </cell>
          <cell r="J743">
            <v>3990</v>
          </cell>
          <cell r="K743"/>
          <cell r="L743" t="str">
            <v>Übrige interne Verrechnungen</v>
          </cell>
          <cell r="M743" t="str">
            <v>Nicht anders zugeordnete Vergütungen an andere Dienststellen oder konsolidierte Einheiten.</v>
          </cell>
        </row>
        <row r="744">
          <cell r="I744">
            <v>399000</v>
          </cell>
          <cell r="J744"/>
          <cell r="K744" t="str">
            <v>3990.00</v>
          </cell>
          <cell r="L744" t="str">
            <v>Übrige interne Verrechnungen</v>
          </cell>
          <cell r="M744" t="str">
            <v>Nicht anders zugeordnete Vergütungen an andere Dienststellen oder konsolidierte Einheiten.</v>
          </cell>
        </row>
        <row r="745">
          <cell r="I745">
            <v>4</v>
          </cell>
          <cell r="J745">
            <v>4</v>
          </cell>
          <cell r="K745"/>
          <cell r="L745" t="str">
            <v>Ertrag</v>
          </cell>
          <cell r="M745" t="str">
            <v xml:space="preserve"> </v>
          </cell>
        </row>
        <row r="746">
          <cell r="I746">
            <v>40</v>
          </cell>
          <cell r="J746">
            <v>40</v>
          </cell>
          <cell r="K746"/>
          <cell r="L746" t="str">
            <v>Fiskalertrag</v>
          </cell>
          <cell r="M746" t="str">
            <v xml:space="preserve"> </v>
          </cell>
        </row>
        <row r="747">
          <cell r="I747">
            <v>400</v>
          </cell>
          <cell r="J747">
            <v>400</v>
          </cell>
          <cell r="K747"/>
          <cell r="L747" t="str">
            <v>Direkte Steuern natürliche Personen</v>
          </cell>
          <cell r="M747" t="str">
            <v xml:space="preserve"> </v>
          </cell>
        </row>
        <row r="748">
          <cell r="I748">
            <v>4000</v>
          </cell>
          <cell r="J748">
            <v>4000</v>
          </cell>
          <cell r="K748"/>
          <cell r="L748" t="str">
            <v>Einkommenssteuern natürliche Personen</v>
          </cell>
          <cell r="M748" t="str">
            <v>Direkte Staats- oder Gemeindesteuern auf dem Einkommen natürlicher Personen.</v>
          </cell>
        </row>
        <row r="749">
          <cell r="I749">
            <v>40000</v>
          </cell>
          <cell r="J749" t="str">
            <v>4000.0</v>
          </cell>
          <cell r="K749"/>
          <cell r="L749" t="str">
            <v>Einkommenssteuern natürliche Personen Rechnungsjahr</v>
          </cell>
          <cell r="M749"/>
        </row>
        <row r="750">
          <cell r="I750">
            <v>400000</v>
          </cell>
          <cell r="J750"/>
          <cell r="K750" t="str">
            <v>4000.00</v>
          </cell>
          <cell r="L750" t="str">
            <v>Einkommenssteuern natürliche Personen Rechnungsjahr</v>
          </cell>
          <cell r="M750"/>
        </row>
        <row r="751">
          <cell r="I751">
            <v>40001</v>
          </cell>
          <cell r="J751" t="str">
            <v>4000.1</v>
          </cell>
          <cell r="K751"/>
          <cell r="L751" t="str">
            <v>Einkommenssteuern natürliche Personen früherer Jahre</v>
          </cell>
          <cell r="M751"/>
        </row>
        <row r="752">
          <cell r="I752">
            <v>400010</v>
          </cell>
          <cell r="J752"/>
          <cell r="K752" t="str">
            <v>4000.10</v>
          </cell>
          <cell r="L752" t="str">
            <v>Einkommenssteuern natürliche Personen früherer Jahre</v>
          </cell>
          <cell r="M752"/>
        </row>
        <row r="753">
          <cell r="I753">
            <v>40002</v>
          </cell>
          <cell r="J753" t="str">
            <v>4000.2</v>
          </cell>
          <cell r="K753"/>
          <cell r="L753" t="str">
            <v>Nachsteuern Einkommensteuern natürliche Personen</v>
          </cell>
          <cell r="M753"/>
        </row>
        <row r="754">
          <cell r="I754">
            <v>400020</v>
          </cell>
          <cell r="J754"/>
          <cell r="K754" t="str">
            <v>4000.20</v>
          </cell>
          <cell r="L754" t="str">
            <v>Nachsteuern Einkommensteuern natürliche Personen</v>
          </cell>
          <cell r="M754"/>
        </row>
        <row r="755">
          <cell r="I755">
            <v>40004</v>
          </cell>
          <cell r="J755" t="str">
            <v>4000.4</v>
          </cell>
          <cell r="K755"/>
          <cell r="L755" t="str">
            <v>Aktive Steuerausscheidungen Einkommensteuern natürliche Personen</v>
          </cell>
          <cell r="M755"/>
        </row>
        <row r="756">
          <cell r="I756">
            <v>400040</v>
          </cell>
          <cell r="J756"/>
          <cell r="K756" t="str">
            <v>4000.40</v>
          </cell>
          <cell r="L756" t="str">
            <v>Aktive Steuerausscheidungen Einkommensteuern natürliche Personen</v>
          </cell>
          <cell r="M756"/>
        </row>
        <row r="757">
          <cell r="I757">
            <v>40005</v>
          </cell>
          <cell r="J757" t="str">
            <v>4000.5</v>
          </cell>
          <cell r="K757"/>
          <cell r="L757" t="str">
            <v>Passive Steuerausscheidungen Einkommensteuern natürliche Personen</v>
          </cell>
          <cell r="M757" t="str">
            <v>Ertragsminderungskonto.</v>
          </cell>
        </row>
        <row r="758">
          <cell r="I758">
            <v>400050</v>
          </cell>
          <cell r="J758"/>
          <cell r="K758" t="str">
            <v>4000.50</v>
          </cell>
          <cell r="L758" t="str">
            <v>Passive Steuerausscheidungen Einkommensteuern natürliche Personen</v>
          </cell>
          <cell r="M758" t="str">
            <v>Ertragsminderungskonto.</v>
          </cell>
        </row>
        <row r="759">
          <cell r="I759">
            <v>40006</v>
          </cell>
          <cell r="J759" t="str">
            <v>4000.6</v>
          </cell>
          <cell r="K759"/>
          <cell r="L759" t="str">
            <v>Pauschale Steueranrechnung natürliche Personen</v>
          </cell>
          <cell r="M759" t="str">
            <v>Ertragsminderungskonto.</v>
          </cell>
        </row>
        <row r="760">
          <cell r="I760">
            <v>400060</v>
          </cell>
          <cell r="J760"/>
          <cell r="K760" t="str">
            <v>4000.60</v>
          </cell>
          <cell r="L760" t="str">
            <v>Pauschale Steueranrechnung natürliche Personen</v>
          </cell>
          <cell r="M760" t="str">
            <v>Ertragsminderungskonto.</v>
          </cell>
        </row>
        <row r="761">
          <cell r="I761">
            <v>4001</v>
          </cell>
          <cell r="J761">
            <v>4001</v>
          </cell>
          <cell r="K761"/>
          <cell r="L761" t="str">
            <v>Vermögenssteuern natürliche Personen</v>
          </cell>
          <cell r="M761" t="str">
            <v>Direkte Staats- oder Gemeindesteuern auf dem Vermögen natürlicher Personen.</v>
          </cell>
        </row>
        <row r="762">
          <cell r="I762">
            <v>40010</v>
          </cell>
          <cell r="J762" t="str">
            <v>4001.0</v>
          </cell>
          <cell r="K762"/>
          <cell r="L762" t="str">
            <v>Vermögenssteuern natürliche Personen Rechnungsjahr</v>
          </cell>
          <cell r="M762"/>
        </row>
        <row r="763">
          <cell r="I763">
            <v>400100</v>
          </cell>
          <cell r="J763"/>
          <cell r="K763" t="str">
            <v>4001.00</v>
          </cell>
          <cell r="L763" t="str">
            <v>Vermögenssteuern natürliche Personen Rechnungsjahr</v>
          </cell>
          <cell r="M763"/>
        </row>
        <row r="764">
          <cell r="I764">
            <v>40011</v>
          </cell>
          <cell r="J764" t="str">
            <v>4001.1</v>
          </cell>
          <cell r="K764"/>
          <cell r="L764" t="str">
            <v>Vermögenssteuern natürliche Personen früherer Jahre</v>
          </cell>
          <cell r="M764"/>
        </row>
        <row r="765">
          <cell r="I765">
            <v>400110</v>
          </cell>
          <cell r="J765"/>
          <cell r="K765" t="str">
            <v>4001.10</v>
          </cell>
          <cell r="L765" t="str">
            <v>Vermögenssteuern natürliche Personen früherer Jahre</v>
          </cell>
          <cell r="M765"/>
        </row>
        <row r="766">
          <cell r="I766">
            <v>40012</v>
          </cell>
          <cell r="J766" t="str">
            <v>4001.2</v>
          </cell>
          <cell r="K766"/>
          <cell r="L766" t="str">
            <v>Nachsteuern Vermögenssteuern natürliche Personen</v>
          </cell>
          <cell r="M766"/>
        </row>
        <row r="767">
          <cell r="I767">
            <v>400120</v>
          </cell>
          <cell r="J767"/>
          <cell r="K767" t="str">
            <v>4001.20</v>
          </cell>
          <cell r="L767" t="str">
            <v>Nachsteuern Vermögenssteuern natürliche Personen</v>
          </cell>
          <cell r="M767"/>
        </row>
        <row r="768">
          <cell r="I768">
            <v>40014</v>
          </cell>
          <cell r="J768" t="str">
            <v>4001.4</v>
          </cell>
          <cell r="K768"/>
          <cell r="L768" t="str">
            <v>Aktive Steuerausscheidungen Vermögenssteuern natürliche Personen</v>
          </cell>
          <cell r="M768"/>
        </row>
        <row r="769">
          <cell r="I769">
            <v>400140</v>
          </cell>
          <cell r="J769"/>
          <cell r="K769" t="str">
            <v>4001.40</v>
          </cell>
          <cell r="L769" t="str">
            <v>Aktive Steuerausscheidungen Vermögenssteuern natürliche Personen</v>
          </cell>
          <cell r="M769"/>
        </row>
        <row r="770">
          <cell r="I770">
            <v>40015</v>
          </cell>
          <cell r="J770" t="str">
            <v>4001.5</v>
          </cell>
          <cell r="K770"/>
          <cell r="L770" t="str">
            <v>Passive Steuerausscheidungen Vermögenssteuern natürliche Personen</v>
          </cell>
          <cell r="M770" t="str">
            <v>Ertragsminderungskonto.</v>
          </cell>
        </row>
        <row r="771">
          <cell r="I771">
            <v>400150</v>
          </cell>
          <cell r="J771"/>
          <cell r="K771" t="str">
            <v>4001.50</v>
          </cell>
          <cell r="L771" t="str">
            <v>Passive Steuerausscheidungen Vermögenssteuern natürliche Personen</v>
          </cell>
          <cell r="M771" t="str">
            <v>Ertragsminderungskonto.</v>
          </cell>
        </row>
        <row r="772">
          <cell r="I772">
            <v>4002</v>
          </cell>
          <cell r="J772">
            <v>4002</v>
          </cell>
          <cell r="K772"/>
          <cell r="L772" t="str">
            <v>Quellensteuern natürliche Personen</v>
          </cell>
          <cell r="M772" t="str">
            <v>Direkte Staats- oder Gemeindesteuern auf dem Einkommen von natürlichen Personen mit Wohnsitz im Ausland (gem. Art. 35 Steuerharmonisierungsgesetz).</v>
          </cell>
        </row>
        <row r="773">
          <cell r="I773">
            <v>400200</v>
          </cell>
          <cell r="J773"/>
          <cell r="K773" t="str">
            <v>4002.00</v>
          </cell>
          <cell r="L773" t="str">
            <v>Quellensteuern natürliche Personen</v>
          </cell>
          <cell r="M773"/>
        </row>
        <row r="774">
          <cell r="I774">
            <v>4008</v>
          </cell>
          <cell r="J774">
            <v>4008</v>
          </cell>
          <cell r="K774"/>
          <cell r="L774" t="str">
            <v>Personensteuern</v>
          </cell>
          <cell r="M774" t="str">
            <v>Feuerwehrsteuer und andere "Kopfsteuern".</v>
          </cell>
        </row>
        <row r="775">
          <cell r="I775">
            <v>400800</v>
          </cell>
          <cell r="J775"/>
          <cell r="K775" t="str">
            <v>4008.00</v>
          </cell>
          <cell r="L775" t="str">
            <v>Personalsteuern</v>
          </cell>
          <cell r="M775"/>
        </row>
        <row r="776">
          <cell r="I776">
            <v>4009</v>
          </cell>
          <cell r="J776">
            <v>4009</v>
          </cell>
          <cell r="K776"/>
          <cell r="L776" t="str">
            <v>Übrige direkte Steuern natürliche Personen</v>
          </cell>
          <cell r="M776" t="str">
            <v>Nicht anderswo zugeordnete direkte Steuern von natürlichen Personen.</v>
          </cell>
        </row>
        <row r="777">
          <cell r="I777">
            <v>400900</v>
          </cell>
          <cell r="J777"/>
          <cell r="K777" t="str">
            <v>4009.00</v>
          </cell>
          <cell r="L777" t="str">
            <v>Übrige direkte Steuern natürliche Personen</v>
          </cell>
          <cell r="M777" t="str">
            <v>Nicht anderswo zugeordnete direkte Steuern von natürlichen Personen.</v>
          </cell>
        </row>
        <row r="778">
          <cell r="I778">
            <v>401</v>
          </cell>
          <cell r="J778">
            <v>401</v>
          </cell>
          <cell r="K778"/>
          <cell r="L778" t="str">
            <v>Direkte Steuern juristische Personen</v>
          </cell>
          <cell r="M778" t="str">
            <v xml:space="preserve"> </v>
          </cell>
        </row>
        <row r="779">
          <cell r="I779">
            <v>4010</v>
          </cell>
          <cell r="J779">
            <v>4010</v>
          </cell>
          <cell r="K779"/>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cell r="L780" t="str">
            <v>Gewinnsteuern juristische Personen Rechnungsjahr</v>
          </cell>
          <cell r="M780"/>
        </row>
        <row r="781">
          <cell r="I781">
            <v>401000</v>
          </cell>
          <cell r="J781"/>
          <cell r="K781" t="str">
            <v>4010.00</v>
          </cell>
          <cell r="L781" t="str">
            <v>Gewinnsteuern juristische Personen Rechnungsjahr</v>
          </cell>
          <cell r="M781"/>
        </row>
        <row r="782">
          <cell r="I782">
            <v>40101</v>
          </cell>
          <cell r="J782" t="str">
            <v>4010.1</v>
          </cell>
          <cell r="K782"/>
          <cell r="L782" t="str">
            <v>Gewinnsteuern juristische Personen früherer Jahre</v>
          </cell>
          <cell r="M782"/>
        </row>
        <row r="783">
          <cell r="I783">
            <v>401010</v>
          </cell>
          <cell r="J783"/>
          <cell r="K783" t="str">
            <v>4010.10</v>
          </cell>
          <cell r="L783" t="str">
            <v>Gewinnsteuern juristische Personen früherer Jahre</v>
          </cell>
          <cell r="M783"/>
        </row>
        <row r="784">
          <cell r="I784">
            <v>40102</v>
          </cell>
          <cell r="J784" t="str">
            <v>4010.2</v>
          </cell>
          <cell r="K784"/>
          <cell r="L784" t="str">
            <v>Nachsteuern Gewinnsteuern juristische Personen</v>
          </cell>
          <cell r="M784"/>
        </row>
        <row r="785">
          <cell r="I785">
            <v>401020</v>
          </cell>
          <cell r="J785"/>
          <cell r="K785" t="str">
            <v>4010.20</v>
          </cell>
          <cell r="L785" t="str">
            <v>Nachsteuern Gewinnsteuern juristische Personen</v>
          </cell>
          <cell r="M785"/>
        </row>
        <row r="786">
          <cell r="I786">
            <v>40104</v>
          </cell>
          <cell r="J786" t="str">
            <v>4010.4</v>
          </cell>
          <cell r="K786"/>
          <cell r="L786" t="str">
            <v>Aktive Steuerausscheidungen Gewinnsteuern juristische Personen</v>
          </cell>
          <cell r="M786"/>
        </row>
        <row r="787">
          <cell r="I787">
            <v>401040</v>
          </cell>
          <cell r="J787"/>
          <cell r="K787" t="str">
            <v>4010.40</v>
          </cell>
          <cell r="L787" t="str">
            <v>Aktive Steuerausscheidungen Gewinnsteuern juristische Personen</v>
          </cell>
          <cell r="M787"/>
        </row>
        <row r="788">
          <cell r="I788">
            <v>40105</v>
          </cell>
          <cell r="J788" t="str">
            <v>4010.5</v>
          </cell>
          <cell r="K788"/>
          <cell r="L788" t="str">
            <v>Passive Steuerausscheidungen Gewinnsteuern juristische Personen</v>
          </cell>
          <cell r="M788" t="str">
            <v>Ertragsminderungskonto.</v>
          </cell>
        </row>
        <row r="789">
          <cell r="I789">
            <v>401050</v>
          </cell>
          <cell r="J789"/>
          <cell r="K789" t="str">
            <v>4010.50</v>
          </cell>
          <cell r="L789" t="str">
            <v>Passive Steuerausscheidungen Gewinnsteuern juristische Personen</v>
          </cell>
          <cell r="M789" t="str">
            <v>Ertragsminderungskonto.</v>
          </cell>
        </row>
        <row r="790">
          <cell r="I790">
            <v>40106</v>
          </cell>
          <cell r="J790" t="str">
            <v>4010.6</v>
          </cell>
          <cell r="K790"/>
          <cell r="L790" t="str">
            <v>Pauschale Steueranrechnung juristische Personen</v>
          </cell>
          <cell r="M790" t="str">
            <v>Ertragsminderungskonto.</v>
          </cell>
        </row>
        <row r="791">
          <cell r="I791">
            <v>401060</v>
          </cell>
          <cell r="J791"/>
          <cell r="K791" t="str">
            <v>4010.60</v>
          </cell>
          <cell r="L791" t="str">
            <v>Pauschale Steueranrechnung juristische Personen</v>
          </cell>
          <cell r="M791" t="str">
            <v>Ertragsminderungskonto.</v>
          </cell>
        </row>
        <row r="792">
          <cell r="I792">
            <v>4011</v>
          </cell>
          <cell r="J792">
            <v>4011</v>
          </cell>
          <cell r="K792"/>
          <cell r="L792" t="str">
            <v>Kapitalssteuern juristische Personen</v>
          </cell>
          <cell r="M792" t="str">
            <v>Direkte Staats- oder Gemeindesteuern auf dem Kapital von juristischen Personen.</v>
          </cell>
        </row>
        <row r="793">
          <cell r="I793">
            <v>40110</v>
          </cell>
          <cell r="J793" t="str">
            <v>4011.0</v>
          </cell>
          <cell r="K793"/>
          <cell r="L793" t="str">
            <v>Kapitalssteuern juristische Personen Rechnungsjahr</v>
          </cell>
          <cell r="M793"/>
        </row>
        <row r="794">
          <cell r="I794">
            <v>401100</v>
          </cell>
          <cell r="J794"/>
          <cell r="K794" t="str">
            <v>4011.00</v>
          </cell>
          <cell r="L794" t="str">
            <v>Kapitalssteuern juristische Personen Rechnungsjahr</v>
          </cell>
          <cell r="M794"/>
        </row>
        <row r="795">
          <cell r="I795">
            <v>40111</v>
          </cell>
          <cell r="J795" t="str">
            <v>4011.1</v>
          </cell>
          <cell r="K795"/>
          <cell r="L795" t="str">
            <v>Kapitalssteuern juristische Personen früherer Jahre</v>
          </cell>
          <cell r="M795"/>
        </row>
        <row r="796">
          <cell r="I796">
            <v>401110</v>
          </cell>
          <cell r="J796"/>
          <cell r="K796" t="str">
            <v>4011.10</v>
          </cell>
          <cell r="L796" t="str">
            <v>Kapitalssteuern juristische Personen früherer Jahre</v>
          </cell>
          <cell r="M796"/>
        </row>
        <row r="797">
          <cell r="I797">
            <v>40112</v>
          </cell>
          <cell r="J797" t="str">
            <v>4011.2</v>
          </cell>
          <cell r="K797"/>
          <cell r="L797" t="str">
            <v>Nachsteuern Kapitalsteuern juristische Personen</v>
          </cell>
          <cell r="M797"/>
        </row>
        <row r="798">
          <cell r="I798">
            <v>401120</v>
          </cell>
          <cell r="J798"/>
          <cell r="K798" t="str">
            <v>4011.20</v>
          </cell>
          <cell r="L798" t="str">
            <v>Nachsteuern Kapitalsteuern juristische Personen</v>
          </cell>
          <cell r="M798"/>
        </row>
        <row r="799">
          <cell r="I799">
            <v>40114</v>
          </cell>
          <cell r="J799" t="str">
            <v>4011.4</v>
          </cell>
          <cell r="K799"/>
          <cell r="L799" t="str">
            <v>Aktive Steuerausscheidungen Kapitalsteuern juristische Personen</v>
          </cell>
          <cell r="M799"/>
        </row>
        <row r="800">
          <cell r="I800">
            <v>401140</v>
          </cell>
          <cell r="J800"/>
          <cell r="K800" t="str">
            <v>4011.40</v>
          </cell>
          <cell r="L800" t="str">
            <v>Aktive Steuerausscheidungen Kapitalsteuern juristische Personen</v>
          </cell>
          <cell r="M800"/>
        </row>
        <row r="801">
          <cell r="I801">
            <v>40115</v>
          </cell>
          <cell r="J801" t="str">
            <v>4011.5</v>
          </cell>
          <cell r="K801"/>
          <cell r="L801" t="str">
            <v>Passive Steuerausscheidungen Kapitalsteuern juristische Personen</v>
          </cell>
          <cell r="M801" t="str">
            <v>Ertragsminderungskonto.</v>
          </cell>
        </row>
        <row r="802">
          <cell r="I802">
            <v>401150</v>
          </cell>
          <cell r="J802"/>
          <cell r="K802" t="str">
            <v>4011.50</v>
          </cell>
          <cell r="L802" t="str">
            <v>Passive Steuerausscheidungen Kapitalsteuern juristische Personen</v>
          </cell>
          <cell r="M802" t="str">
            <v>Ertragsminderungskonto.</v>
          </cell>
        </row>
        <row r="803">
          <cell r="I803">
            <v>4012</v>
          </cell>
          <cell r="J803">
            <v>4012</v>
          </cell>
          <cell r="K803"/>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cell r="K804" t="str">
            <v>4012.00</v>
          </cell>
          <cell r="L804" t="str">
            <v>Quellensteuern juristische Personen</v>
          </cell>
          <cell r="M804"/>
        </row>
        <row r="805">
          <cell r="I805">
            <v>4019</v>
          </cell>
          <cell r="J805">
            <v>4019</v>
          </cell>
          <cell r="K805"/>
          <cell r="L805" t="str">
            <v>Übrige direkte Steuern juristische Personen</v>
          </cell>
          <cell r="M805" t="str">
            <v>Nicht anderswo zugeordnete direkte Steuern von juristischen Personen.</v>
          </cell>
        </row>
        <row r="806">
          <cell r="I806">
            <v>401900</v>
          </cell>
          <cell r="J806"/>
          <cell r="K806" t="str">
            <v>4019.00</v>
          </cell>
          <cell r="L806" t="str">
            <v>Übrige direkte Steuern juristische Personen</v>
          </cell>
          <cell r="M806" t="str">
            <v>Nicht anderswo zugeordnete direkte Steuern von juristischen Personen.</v>
          </cell>
        </row>
        <row r="807">
          <cell r="I807">
            <v>402</v>
          </cell>
          <cell r="J807">
            <v>402</v>
          </cell>
          <cell r="K807"/>
          <cell r="L807" t="str">
            <v>Übrige Direkte Steuern</v>
          </cell>
          <cell r="M807" t="str">
            <v xml:space="preserve"> </v>
          </cell>
        </row>
        <row r="808">
          <cell r="I808">
            <v>4020</v>
          </cell>
          <cell r="J808">
            <v>4020</v>
          </cell>
          <cell r="K808"/>
          <cell r="L808" t="str">
            <v>Verrechnungssteuer (nur Bund)</v>
          </cell>
          <cell r="M808" t="str">
            <v>Konto wird nur vom Bund verwendet.</v>
          </cell>
        </row>
        <row r="809">
          <cell r="I809">
            <v>402000</v>
          </cell>
          <cell r="J809"/>
          <cell r="K809" t="str">
            <v>4020.00</v>
          </cell>
          <cell r="L809" t="str">
            <v>Verrechnungssteuer (nur Bund)</v>
          </cell>
          <cell r="M809" t="str">
            <v>Konto wird nur vom Bund verwendet.</v>
          </cell>
        </row>
        <row r="810">
          <cell r="I810">
            <v>4021</v>
          </cell>
          <cell r="J810">
            <v>4021</v>
          </cell>
          <cell r="K810"/>
          <cell r="L810" t="str">
            <v>Grundsteuern</v>
          </cell>
          <cell r="M810" t="str">
            <v>Periodische Objektsteuern auf dem Grundbesitz oder auf Liegenschaften.</v>
          </cell>
        </row>
        <row r="811">
          <cell r="I811">
            <v>402100</v>
          </cell>
          <cell r="J811"/>
          <cell r="K811" t="str">
            <v>4021.00</v>
          </cell>
          <cell r="L811" t="str">
            <v>Liegenschaftensteuern</v>
          </cell>
          <cell r="M811" t="str">
            <v>Periodische Objektsteuern auf dem Grundbesitz oder auf Liegenschaften.</v>
          </cell>
        </row>
        <row r="812">
          <cell r="I812">
            <v>4022</v>
          </cell>
          <cell r="J812">
            <v>4022</v>
          </cell>
          <cell r="K812"/>
          <cell r="L812" t="str">
            <v>Vermögensgewinnsteuern</v>
          </cell>
          <cell r="M812" t="str">
            <v>Grundstückgewinnsteuern, Kapitalgewinnsteuern, Vermögensgewinnsteuern.</v>
          </cell>
        </row>
        <row r="813">
          <cell r="I813">
            <v>402200</v>
          </cell>
          <cell r="J813"/>
          <cell r="K813" t="str">
            <v>4022.00</v>
          </cell>
          <cell r="L813" t="str">
            <v>Grundstückgewinnsteuern</v>
          </cell>
          <cell r="M813">
            <v>0</v>
          </cell>
        </row>
        <row r="814">
          <cell r="I814">
            <v>4023</v>
          </cell>
          <cell r="J814">
            <v>4023</v>
          </cell>
          <cell r="K814"/>
          <cell r="L814" t="str">
            <v>Vermögensverkehrssteuern</v>
          </cell>
          <cell r="M814" t="str">
            <v>Handänderungssteuern, Emissions- und Umsatzabgaben auf Wertpapieren, Stempelabgaben auf Quittungen für Versicherungsprämien, kantonale Stempelsteuer.</v>
          </cell>
        </row>
        <row r="815">
          <cell r="I815">
            <v>402300</v>
          </cell>
          <cell r="J815"/>
          <cell r="K815" t="str">
            <v>4023.00</v>
          </cell>
          <cell r="L815" t="str">
            <v>Handänderungsteuern</v>
          </cell>
          <cell r="M815">
            <v>0</v>
          </cell>
        </row>
        <row r="816">
          <cell r="I816">
            <v>4024</v>
          </cell>
          <cell r="J816">
            <v>4024</v>
          </cell>
          <cell r="K816"/>
          <cell r="L816" t="str">
            <v>Erbschafts- und Schenkungssteuern</v>
          </cell>
          <cell r="M816" t="str">
            <v>Kantonale Rechtsübertragungssteuern auf Erbschaften, Vermächtnissen und Schenkungen.</v>
          </cell>
        </row>
        <row r="817">
          <cell r="I817">
            <v>402400</v>
          </cell>
          <cell r="J817"/>
          <cell r="K817" t="str">
            <v>4024.00</v>
          </cell>
          <cell r="L817" t="str">
            <v>Erbschafts- und Schenkungssteuern</v>
          </cell>
          <cell r="M817" t="str">
            <v>Kantonale Rechtsübertragungssteuern auf Erbschaften, Vermächtnissen und Schenkungen.</v>
          </cell>
        </row>
        <row r="818">
          <cell r="I818">
            <v>4025</v>
          </cell>
          <cell r="J818">
            <v>4025</v>
          </cell>
          <cell r="K818"/>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cell r="L820" t="str">
            <v>Besitz- und Aufwandsteuern</v>
          </cell>
          <cell r="M820" t="str">
            <v xml:space="preserve"> </v>
          </cell>
        </row>
        <row r="821">
          <cell r="I821">
            <v>4030</v>
          </cell>
          <cell r="J821">
            <v>4030</v>
          </cell>
          <cell r="K821"/>
          <cell r="L821" t="str">
            <v>Verkehrsabgaben</v>
          </cell>
          <cell r="M821" t="str">
            <v>Motorfahrzeugsteuern.</v>
          </cell>
        </row>
        <row r="822">
          <cell r="I822">
            <v>403000</v>
          </cell>
          <cell r="J822"/>
          <cell r="K822" t="str">
            <v>4030.00</v>
          </cell>
          <cell r="L822" t="str">
            <v>Verkehrsabgaben</v>
          </cell>
          <cell r="M822" t="str">
            <v>Motorfahrzeugsteuern.</v>
          </cell>
        </row>
        <row r="823">
          <cell r="I823">
            <v>4031</v>
          </cell>
          <cell r="J823">
            <v>4031</v>
          </cell>
          <cell r="K823"/>
          <cell r="L823" t="str">
            <v>Schiffssteuer</v>
          </cell>
          <cell r="M823" t="str">
            <v>Steuern auf Schiffen und Booten.</v>
          </cell>
        </row>
        <row r="824">
          <cell r="I824">
            <v>403100</v>
          </cell>
          <cell r="J824"/>
          <cell r="K824" t="str">
            <v>4031.00</v>
          </cell>
          <cell r="L824" t="str">
            <v>Schiffssteuer</v>
          </cell>
          <cell r="M824" t="str">
            <v>Steuern auf Schiffen und Booten.</v>
          </cell>
        </row>
        <row r="825">
          <cell r="I825">
            <v>4032</v>
          </cell>
          <cell r="J825">
            <v>4032</v>
          </cell>
          <cell r="K825"/>
          <cell r="L825" t="str">
            <v>Vergnügungssteuern</v>
          </cell>
          <cell r="M825" t="str">
            <v>Billettsteuer, Vergnügungssteuern, etc.</v>
          </cell>
        </row>
        <row r="826">
          <cell r="I826">
            <v>403200</v>
          </cell>
          <cell r="J826"/>
          <cell r="K826" t="str">
            <v>4032.00</v>
          </cell>
          <cell r="L826" t="str">
            <v>Vergnügungssteuern</v>
          </cell>
          <cell r="M826" t="str">
            <v>Billettsteuer, Vergnügungssteuern, etc.</v>
          </cell>
        </row>
        <row r="827">
          <cell r="I827">
            <v>4033</v>
          </cell>
          <cell r="J827">
            <v>4033</v>
          </cell>
          <cell r="K827"/>
          <cell r="L827" t="str">
            <v>Hundesteuer</v>
          </cell>
          <cell r="M827" t="str">
            <v>Abgabe für Hunde</v>
          </cell>
        </row>
        <row r="828">
          <cell r="I828">
            <v>403300</v>
          </cell>
          <cell r="J828"/>
          <cell r="K828" t="str">
            <v>4033.00</v>
          </cell>
          <cell r="L828" t="str">
            <v>Hundesteuer</v>
          </cell>
          <cell r="M828"/>
        </row>
        <row r="829">
          <cell r="I829">
            <v>4039</v>
          </cell>
          <cell r="J829">
            <v>4039</v>
          </cell>
          <cell r="K829"/>
          <cell r="L829" t="str">
            <v>Übrige Besitz- und Aufwandsteuer</v>
          </cell>
          <cell r="M829" t="str">
            <v>Nicht anderswo zugeordnete Abgaben auf dem Besitz oder Aufwand.</v>
          </cell>
        </row>
        <row r="830">
          <cell r="I830">
            <v>403900</v>
          </cell>
          <cell r="J830"/>
          <cell r="K830" t="str">
            <v>4039.00</v>
          </cell>
          <cell r="L830" t="str">
            <v>Übrige Besitz- und Aufwandsteuer</v>
          </cell>
          <cell r="M830" t="str">
            <v>Nicht anderswo zugeordnete Abgaben auf dem Besitz oder Aufwand.</v>
          </cell>
        </row>
        <row r="831">
          <cell r="I831">
            <v>41</v>
          </cell>
          <cell r="J831">
            <v>41</v>
          </cell>
          <cell r="K831"/>
          <cell r="L831" t="str">
            <v>Regalien und Konzessionen</v>
          </cell>
          <cell r="M831" t="str">
            <v xml:space="preserve"> </v>
          </cell>
        </row>
        <row r="832">
          <cell r="I832">
            <v>410</v>
          </cell>
          <cell r="J832">
            <v>410</v>
          </cell>
          <cell r="K832"/>
          <cell r="L832" t="str">
            <v>Regalien</v>
          </cell>
          <cell r="M832" t="str">
            <v>Erträge aus Regalien und Monopolen.</v>
          </cell>
        </row>
        <row r="833">
          <cell r="I833">
            <v>4100</v>
          </cell>
          <cell r="J833">
            <v>4100</v>
          </cell>
          <cell r="K833"/>
          <cell r="L833" t="str">
            <v>Regalien</v>
          </cell>
          <cell r="M833" t="str">
            <v>Salzregal, Bergregal, Fischereiregal, Jagdregal u.a.</v>
          </cell>
        </row>
        <row r="834">
          <cell r="I834">
            <v>410000</v>
          </cell>
          <cell r="J834"/>
          <cell r="K834" t="str">
            <v>4100.00</v>
          </cell>
          <cell r="L834" t="str">
            <v>Regalien</v>
          </cell>
          <cell r="M834" t="str">
            <v>Salzregal, Bergregal, Fischereiregal, Jagdregal u.a.</v>
          </cell>
        </row>
        <row r="835">
          <cell r="I835">
            <v>411</v>
          </cell>
          <cell r="J835">
            <v>411</v>
          </cell>
          <cell r="K835"/>
          <cell r="L835" t="str">
            <v>Schweiz. Nationalbank</v>
          </cell>
          <cell r="M835" t="str">
            <v xml:space="preserve"> </v>
          </cell>
        </row>
        <row r="836">
          <cell r="I836">
            <v>4110</v>
          </cell>
          <cell r="J836">
            <v>4110</v>
          </cell>
          <cell r="K836"/>
          <cell r="L836" t="str">
            <v>Anteil am Reingewinn der SNB</v>
          </cell>
          <cell r="M836" t="str">
            <v>Ertragsanteile und andere Ausschüttungen der Schweiz. Nationalbank - aber nicht Dividende von SNB (siehe Sachgruppe 4464).</v>
          </cell>
        </row>
        <row r="837">
          <cell r="I837">
            <v>411000</v>
          </cell>
          <cell r="J837"/>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cell r="L838" t="str">
            <v>Konzessionen</v>
          </cell>
          <cell r="M838" t="str">
            <v>Erträge aus der Erteilung von Konzessionen und Patenten.</v>
          </cell>
        </row>
        <row r="839">
          <cell r="I839">
            <v>4120</v>
          </cell>
          <cell r="J839">
            <v>4120</v>
          </cell>
          <cell r="K839"/>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cell r="L841" t="str">
            <v>Ertragsanteile an Lotterien, Sport-Toto, Wetten</v>
          </cell>
          <cell r="M841" t="str">
            <v>Bewilligungen für Lotterien und gewerbsmässige Wetten.</v>
          </cell>
        </row>
        <row r="842">
          <cell r="I842">
            <v>4130</v>
          </cell>
          <cell r="J842">
            <v>4130</v>
          </cell>
          <cell r="K842"/>
          <cell r="L842" t="str">
            <v>Ertragsanteile an Lotterien, Sport-Toto, Wetten</v>
          </cell>
          <cell r="M842" t="str">
            <v>Einnahmenanteile an Lotterien (Interkant. Landeslotterie, Zahlenlotto, u.a) sowie Sport-Toto und gewerbsmässigen Wetten.</v>
          </cell>
        </row>
        <row r="843">
          <cell r="I843">
            <v>413000</v>
          </cell>
          <cell r="J843"/>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cell r="L844" t="str">
            <v>Entgelte</v>
          </cell>
          <cell r="M844" t="str">
            <v xml:space="preserve"> </v>
          </cell>
        </row>
        <row r="845">
          <cell r="I845">
            <v>420</v>
          </cell>
          <cell r="J845">
            <v>420</v>
          </cell>
          <cell r="K845"/>
          <cell r="L845" t="str">
            <v>Ersatzabgaben</v>
          </cell>
          <cell r="M845" t="str">
            <v>Ertrag aus Abgaben, welche Pflichtige als Ersatz leisten, wenn sie von öffentlichrechtlichen Pflichten befreit werden.</v>
          </cell>
        </row>
        <row r="846">
          <cell r="I846">
            <v>4200</v>
          </cell>
          <cell r="J846">
            <v>4200</v>
          </cell>
          <cell r="K846"/>
          <cell r="L846" t="str">
            <v>Ersatzabgaben</v>
          </cell>
          <cell r="M846" t="str">
            <v>Feuerwehrpflicht-Ersatzabgabe, Ersatzabgabe für Schutzraumbauten und Parkplätze, u.a.</v>
          </cell>
        </row>
        <row r="847">
          <cell r="I847">
            <v>420000</v>
          </cell>
          <cell r="J847"/>
          <cell r="K847" t="str">
            <v>4200.00</v>
          </cell>
          <cell r="L847" t="str">
            <v>Ersatzabgaben</v>
          </cell>
          <cell r="M847" t="str">
            <v>Feuerwehrpflicht-Ersatzabgabe, Ersatzabgabe für Schutzraumbauten und Parkplätze, u.a.</v>
          </cell>
        </row>
        <row r="848">
          <cell r="I848">
            <v>421</v>
          </cell>
          <cell r="J848">
            <v>421</v>
          </cell>
          <cell r="K848"/>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cell r="L849" t="str">
            <v>Gebühren für Amtshandlungen</v>
          </cell>
          <cell r="M849" t="str">
            <v>Alle amtlichen Gebühren und Bewilligungen.</v>
          </cell>
        </row>
        <row r="850">
          <cell r="I850">
            <v>421000</v>
          </cell>
          <cell r="J850"/>
          <cell r="K850" t="str">
            <v>4210.00</v>
          </cell>
          <cell r="L850" t="str">
            <v>Gebühren für Amtshandlungen</v>
          </cell>
          <cell r="M850" t="str">
            <v>Alle amtlichen Gebühren und Bewilligungen.</v>
          </cell>
        </row>
        <row r="851">
          <cell r="I851">
            <v>422</v>
          </cell>
          <cell r="J851">
            <v>422</v>
          </cell>
          <cell r="K851"/>
          <cell r="L851" t="str">
            <v>Spital- und Heimtaxen, Kostgelder</v>
          </cell>
          <cell r="M851" t="str">
            <v xml:space="preserve"> </v>
          </cell>
        </row>
        <row r="852">
          <cell r="I852">
            <v>4220</v>
          </cell>
          <cell r="J852">
            <v>4220</v>
          </cell>
          <cell r="K852"/>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cell r="L856" t="str">
            <v>Schul- und Kursgelder</v>
          </cell>
          <cell r="M856" t="str">
            <v xml:space="preserve"> </v>
          </cell>
        </row>
        <row r="857">
          <cell r="I857">
            <v>4230</v>
          </cell>
          <cell r="J857">
            <v>4230</v>
          </cell>
          <cell r="K857"/>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cell r="L861" t="str">
            <v>Benützungsgebühren und Dienstleistungen</v>
          </cell>
          <cell r="M861" t="str">
            <v xml:space="preserve"> </v>
          </cell>
        </row>
        <row r="862">
          <cell r="I862">
            <v>4240</v>
          </cell>
          <cell r="J862">
            <v>4240</v>
          </cell>
          <cell r="K862"/>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cell r="L864" t="str">
            <v>Erlös aus Verkäufen</v>
          </cell>
          <cell r="M864" t="str">
            <v xml:space="preserve"> </v>
          </cell>
        </row>
        <row r="865">
          <cell r="I865">
            <v>4250</v>
          </cell>
          <cell r="J865">
            <v>4250</v>
          </cell>
          <cell r="K865"/>
          <cell r="L865" t="str">
            <v>Verkäufe</v>
          </cell>
          <cell r="M865" t="str">
            <v>Verkäufe von Waren und Mobilien aller Art. Verkauf nicht mehr benötigter Mobilien, Fahrzeuge, Geräte (Occasionen), Verwertung von Fundsachen, u.a.</v>
          </cell>
        </row>
        <row r="866">
          <cell r="I866">
            <v>425000</v>
          </cell>
          <cell r="J866"/>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cell r="L867" t="str">
            <v>Rückerstattungen</v>
          </cell>
          <cell r="M867" t="str">
            <v xml:space="preserve"> </v>
          </cell>
        </row>
        <row r="868">
          <cell r="I868">
            <v>4260</v>
          </cell>
          <cell r="J868">
            <v>4260</v>
          </cell>
          <cell r="K868"/>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cell r="L870" t="str">
            <v>Bussen</v>
          </cell>
          <cell r="M870" t="str">
            <v xml:space="preserve"> </v>
          </cell>
        </row>
        <row r="871">
          <cell r="I871">
            <v>4270</v>
          </cell>
          <cell r="J871">
            <v>4270</v>
          </cell>
          <cell r="K871"/>
          <cell r="L871" t="str">
            <v>Bussen</v>
          </cell>
          <cell r="M871" t="str">
            <v>Erträge aus Bussen aller Art (Strafsteuern siehe Sachgruppe 40 Fiskalertrag).</v>
          </cell>
        </row>
        <row r="872">
          <cell r="I872">
            <v>427000</v>
          </cell>
          <cell r="J872"/>
          <cell r="K872" t="str">
            <v>4270.00</v>
          </cell>
          <cell r="L872" t="str">
            <v>Bussen</v>
          </cell>
          <cell r="M872" t="str">
            <v>Erträge aus Bussen aller Art (Strafsteuern siehe Sachgruppe 40 Fiskalertrag).</v>
          </cell>
        </row>
        <row r="873">
          <cell r="I873">
            <v>429</v>
          </cell>
          <cell r="J873">
            <v>429</v>
          </cell>
          <cell r="K873"/>
          <cell r="L873" t="str">
            <v>Übrige Entgelte</v>
          </cell>
          <cell r="M873" t="str">
            <v xml:space="preserve"> </v>
          </cell>
        </row>
        <row r="874">
          <cell r="I874">
            <v>4290</v>
          </cell>
          <cell r="J874">
            <v>4290</v>
          </cell>
          <cell r="K874"/>
          <cell r="L874" t="str">
            <v>Übrige Entgelte</v>
          </cell>
          <cell r="M874" t="str">
            <v>Eingang abgeschriebener Forderungen und nicht anderswo zugeordnete Entgelte.</v>
          </cell>
        </row>
        <row r="875">
          <cell r="I875">
            <v>429000</v>
          </cell>
          <cell r="J875"/>
          <cell r="K875" t="str">
            <v>4290.00</v>
          </cell>
          <cell r="L875" t="str">
            <v>Übrige Entgelte</v>
          </cell>
          <cell r="M875" t="str">
            <v>Eingang abgeschriebener Forderungen und nicht anderswo zugeordnete Entgelte.</v>
          </cell>
        </row>
        <row r="876">
          <cell r="I876">
            <v>43</v>
          </cell>
          <cell r="J876">
            <v>43</v>
          </cell>
          <cell r="K876"/>
          <cell r="L876" t="str">
            <v>Verschiedene Erträge</v>
          </cell>
          <cell r="M876" t="str">
            <v xml:space="preserve"> </v>
          </cell>
        </row>
        <row r="877">
          <cell r="I877">
            <v>430</v>
          </cell>
          <cell r="J877">
            <v>430</v>
          </cell>
          <cell r="K877"/>
          <cell r="L877" t="str">
            <v>Verschiedene betriebliche Erträge</v>
          </cell>
          <cell r="M877" t="str">
            <v xml:space="preserve"> </v>
          </cell>
        </row>
        <row r="878">
          <cell r="I878">
            <v>4300</v>
          </cell>
          <cell r="J878">
            <v>4300</v>
          </cell>
          <cell r="K878"/>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cell r="L882" t="str">
            <v>Übriger betrieblicher Ertrag</v>
          </cell>
          <cell r="M882" t="str">
            <v>Nicht anderswo zugeordnete Erträge aus betrieblicher Tätigkeit.</v>
          </cell>
        </row>
        <row r="883">
          <cell r="I883">
            <v>430900</v>
          </cell>
          <cell r="J883"/>
          <cell r="K883" t="str">
            <v>4309.00</v>
          </cell>
          <cell r="L883" t="str">
            <v>Übriger betrieblicher Ertrag</v>
          </cell>
          <cell r="M883" t="str">
            <v>Nicht anderswo zugeordnete Erträge aus betrieblicher Tätigkeit.</v>
          </cell>
        </row>
        <row r="884">
          <cell r="I884">
            <v>431</v>
          </cell>
          <cell r="J884">
            <v>431</v>
          </cell>
          <cell r="K884"/>
          <cell r="L884" t="str">
            <v>Aktivierung Eigenleistungen</v>
          </cell>
          <cell r="M884" t="str">
            <v xml:space="preserve"> </v>
          </cell>
        </row>
        <row r="885">
          <cell r="I885">
            <v>4310</v>
          </cell>
          <cell r="J885">
            <v>4310</v>
          </cell>
          <cell r="K885"/>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cell r="L891" t="str">
            <v>Bestandesveränderungen</v>
          </cell>
          <cell r="M891" t="str">
            <v>Abgrenzungen für selbst hergestellte Halb- und Fertigfabrikate sowie angefangene Arbeiten und Dienstleistungen.</v>
          </cell>
        </row>
        <row r="892">
          <cell r="I892">
            <v>4320</v>
          </cell>
          <cell r="J892">
            <v>4320</v>
          </cell>
          <cell r="K892"/>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cell r="L896" t="str">
            <v>Übrige Bestandesveränderungen</v>
          </cell>
          <cell r="M896" t="str">
            <v>Zum Beispiel: In der Rechnungsperiode geborenes Vieh. Bilanzierung unter Sachgruppe 1086 Mobilien FV.</v>
          </cell>
        </row>
        <row r="897">
          <cell r="I897">
            <v>432900</v>
          </cell>
          <cell r="J897"/>
          <cell r="K897" t="str">
            <v>4329.00</v>
          </cell>
          <cell r="L897" t="str">
            <v>Übrige Bestandesveränderungen</v>
          </cell>
          <cell r="M897" t="str">
            <v>Zum Beispiel: In der Rechnungsperiode geborenes Vieh. Bilanzierung unter Sachgruppe 1086 Mobilien FV.</v>
          </cell>
        </row>
        <row r="898">
          <cell r="I898">
            <v>439</v>
          </cell>
          <cell r="J898">
            <v>439</v>
          </cell>
          <cell r="K898"/>
          <cell r="L898" t="str">
            <v>Übriger Ertrag</v>
          </cell>
          <cell r="M898" t="str">
            <v xml:space="preserve"> </v>
          </cell>
        </row>
        <row r="899">
          <cell r="I899">
            <v>4390</v>
          </cell>
          <cell r="J899">
            <v>4390</v>
          </cell>
          <cell r="K899"/>
          <cell r="L899" t="str">
            <v>Übriger Ertrag</v>
          </cell>
          <cell r="M899" t="str">
            <v>Nachlässe, Schenkungen, Erbloses Gut etc.</v>
          </cell>
        </row>
        <row r="900">
          <cell r="I900">
            <v>439000</v>
          </cell>
          <cell r="J900"/>
          <cell r="K900" t="str">
            <v>4390.00</v>
          </cell>
          <cell r="L900" t="str">
            <v>Übriger Ertrag</v>
          </cell>
          <cell r="M900" t="str">
            <v>Nachlässe, Schenkungen, Erbloses Gut etc.</v>
          </cell>
        </row>
        <row r="901">
          <cell r="I901">
            <v>44</v>
          </cell>
          <cell r="J901">
            <v>44</v>
          </cell>
          <cell r="K901"/>
          <cell r="L901" t="str">
            <v>Finanzertrag</v>
          </cell>
          <cell r="M901" t="str">
            <v xml:space="preserve"> </v>
          </cell>
        </row>
        <row r="902">
          <cell r="I902">
            <v>440</v>
          </cell>
          <cell r="J902">
            <v>440</v>
          </cell>
          <cell r="K902"/>
          <cell r="L902" t="str">
            <v>Zinsertrag</v>
          </cell>
          <cell r="M902" t="str">
            <v xml:space="preserve"> </v>
          </cell>
        </row>
        <row r="903">
          <cell r="I903">
            <v>4400</v>
          </cell>
          <cell r="J903">
            <v>4400</v>
          </cell>
          <cell r="K903"/>
          <cell r="L903" t="str">
            <v>Zinsen flüssige Mittel</v>
          </cell>
          <cell r="M903" t="str">
            <v>Zinsen von Post- und Bankkonten sowie kurzfristigen Geldmarktanlagen (Sachgruppe 100).</v>
          </cell>
        </row>
        <row r="904">
          <cell r="I904">
            <v>440000</v>
          </cell>
          <cell r="J904"/>
          <cell r="K904" t="str">
            <v>4400.00</v>
          </cell>
          <cell r="L904" t="str">
            <v>Zinsen flüssige Mittel</v>
          </cell>
          <cell r="M904" t="str">
            <v>Zinsen von Post- und Bankkonten sowie kurzfristigen Geldmarktanlagen (Sachgruppe 100).</v>
          </cell>
        </row>
        <row r="905">
          <cell r="I905">
            <v>4401</v>
          </cell>
          <cell r="J905">
            <v>4401</v>
          </cell>
          <cell r="K905"/>
          <cell r="L905" t="str">
            <v>Zinsen Forderungen und Kontokorrente</v>
          </cell>
          <cell r="M905" t="str">
            <v>Zinsen auf Forderungen der Sachgruppe 101; Verzugszinsen auf Forderungen, Kontokorrentzinsen, Zinsen auf Depotgelder.</v>
          </cell>
        </row>
        <row r="906">
          <cell r="I906">
            <v>440100</v>
          </cell>
          <cell r="J906"/>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cell r="L907" t="str">
            <v>Zinsen kurzfristige Finanzanlagen</v>
          </cell>
          <cell r="M907" t="str">
            <v>Zinsen von Finanzanlagen der Sachgruppe 102.</v>
          </cell>
        </row>
        <row r="908">
          <cell r="I908">
            <v>440200</v>
          </cell>
          <cell r="J908"/>
          <cell r="K908" t="str">
            <v>4402.00</v>
          </cell>
          <cell r="L908" t="str">
            <v>Zinsen kurzfristige Finanzanlagen</v>
          </cell>
          <cell r="M908" t="str">
            <v>Zinsen von Finanzanlagen der Sachgruppe 102.</v>
          </cell>
        </row>
        <row r="909">
          <cell r="I909">
            <v>4407</v>
          </cell>
          <cell r="J909">
            <v>4407</v>
          </cell>
          <cell r="K909"/>
          <cell r="L909" t="str">
            <v>Zinsen langfristige Finanzanlagen</v>
          </cell>
          <cell r="M909" t="str">
            <v>Zinsen von Finanzanlagen der Sachgruppe 107.</v>
          </cell>
        </row>
        <row r="910">
          <cell r="I910">
            <v>440700</v>
          </cell>
          <cell r="J910"/>
          <cell r="K910" t="str">
            <v>4407.00</v>
          </cell>
          <cell r="L910" t="str">
            <v>Zinsen langfristige Finanzanlagen</v>
          </cell>
          <cell r="M910" t="str">
            <v>Zinsen von Finanzanlagen der Sachgruppe 107.</v>
          </cell>
        </row>
        <row r="911">
          <cell r="I911">
            <v>4409</v>
          </cell>
          <cell r="J911">
            <v>4409</v>
          </cell>
          <cell r="K911"/>
          <cell r="L911" t="str">
            <v>Übrige Zinsen von Finanzvermögen</v>
          </cell>
          <cell r="M911" t="str">
            <v>Nicht anderswo zugeordnete Zins- oder andere Vermögenserträge des FV.</v>
          </cell>
        </row>
        <row r="912">
          <cell r="I912">
            <v>440900</v>
          </cell>
          <cell r="J912"/>
          <cell r="K912" t="str">
            <v>4409.00</v>
          </cell>
          <cell r="L912" t="str">
            <v>Übrige Zinsen von Finanzvermögen</v>
          </cell>
          <cell r="M912" t="str">
            <v>Nicht anderswo zugeordnete Zins- oder andere Vermögenserträge des FV.</v>
          </cell>
        </row>
        <row r="913">
          <cell r="I913">
            <v>441</v>
          </cell>
          <cell r="J913">
            <v>441</v>
          </cell>
          <cell r="K913"/>
          <cell r="L913" t="str">
            <v>Realisierte Gewinne FV</v>
          </cell>
          <cell r="M913" t="str">
            <v xml:space="preserve"> </v>
          </cell>
        </row>
        <row r="914">
          <cell r="I914">
            <v>4410</v>
          </cell>
          <cell r="J914">
            <v>4410</v>
          </cell>
          <cell r="K914"/>
          <cell r="L914" t="str">
            <v>Gewinne aus Verkäufen von Finanzanlagen FV</v>
          </cell>
          <cell r="M914" t="str">
            <v>Realisierte Kursgewinne aus der Veräusserung von kurz- oder langfristigen Finanzanlagen.</v>
          </cell>
        </row>
        <row r="915">
          <cell r="I915">
            <v>44100</v>
          </cell>
          <cell r="J915" t="str">
            <v>4410.0</v>
          </cell>
          <cell r="K915"/>
          <cell r="L915" t="str">
            <v>Gewinne aus Verkäufen von Aktien und Anteilscheinen FV</v>
          </cell>
          <cell r="M915" t="str">
            <v>Realisierte Kursgewinne aus der Veräusserung von Aktien und Anteilscheinen.</v>
          </cell>
        </row>
        <row r="916">
          <cell r="I916">
            <v>441000</v>
          </cell>
          <cell r="J916"/>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cell r="L917" t="str">
            <v>Gewinne aus Verkäufen von verzinslichen Anlagen FV</v>
          </cell>
          <cell r="M917" t="str">
            <v>Realisierte Kursgewinne aus der Veräusserung von verzinslichen Finanzanlagen.</v>
          </cell>
        </row>
        <row r="918">
          <cell r="I918">
            <v>441010</v>
          </cell>
          <cell r="J918"/>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cell r="L919" t="str">
            <v>Gewinne aus übrigen langfristigen Finanzanlagen FV</v>
          </cell>
          <cell r="M919" t="str">
            <v>Realisierte Kursgewinne aus der Veräusserung von übrigen langfristigen Finanzanlagen.</v>
          </cell>
        </row>
        <row r="920">
          <cell r="I920">
            <v>441090</v>
          </cell>
          <cell r="J920"/>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cell r="L921" t="str">
            <v>Gewinn aus Verkäufen von Sachanlagen FV</v>
          </cell>
          <cell r="M921" t="str">
            <v>Realisierte Buchgewinne aus der Veräusserung von Sachanlagen des FV.</v>
          </cell>
        </row>
        <row r="922">
          <cell r="I922">
            <v>44110</v>
          </cell>
          <cell r="J922" t="str">
            <v>4411.0</v>
          </cell>
          <cell r="K922"/>
          <cell r="L922" t="str">
            <v>Gewinn aus Verkäufen von Grundstücken FV</v>
          </cell>
          <cell r="M922" t="str">
            <v>Realisierte Buchgewinne aus der Veräusserung von Grundstücken des FV.</v>
          </cell>
        </row>
        <row r="923">
          <cell r="I923">
            <v>441100</v>
          </cell>
          <cell r="J923"/>
          <cell r="K923" t="str">
            <v>4411.00</v>
          </cell>
          <cell r="L923" t="str">
            <v>Gewinn aus Verkäufen von Grundstücken FV</v>
          </cell>
          <cell r="M923" t="str">
            <v>Realisierte Buchgewinne aus der Veräusserung von Grundstücken des FV.</v>
          </cell>
        </row>
        <row r="924">
          <cell r="I924">
            <v>44114</v>
          </cell>
          <cell r="J924" t="str">
            <v>4411.4</v>
          </cell>
          <cell r="K924"/>
          <cell r="L924" t="str">
            <v>Gewinn aus Verkäufen von Gebäuden FV</v>
          </cell>
          <cell r="M924" t="str">
            <v>Realisierte Buchgewinne aus der Veräusserung von Gebäuden des FV.</v>
          </cell>
        </row>
        <row r="925">
          <cell r="I925">
            <v>441140</v>
          </cell>
          <cell r="J925"/>
          <cell r="K925" t="str">
            <v>4411.40</v>
          </cell>
          <cell r="L925" t="str">
            <v>Gewinn aus Verkäufen von Gebäuden FV</v>
          </cell>
          <cell r="M925" t="str">
            <v>Realisierte Buchgewinne aus der Veräusserung von Gebäuden des FV.</v>
          </cell>
        </row>
        <row r="926">
          <cell r="I926">
            <v>44116</v>
          </cell>
          <cell r="J926" t="str">
            <v>4411.6</v>
          </cell>
          <cell r="K926"/>
          <cell r="L926" t="str">
            <v>Gewinn aus Verkäufen von Mobilien FV</v>
          </cell>
          <cell r="M926" t="str">
            <v>Realisierte Buchgewinne aus der Veräusserung von Mobilien des FV.</v>
          </cell>
        </row>
        <row r="927">
          <cell r="I927">
            <v>441160</v>
          </cell>
          <cell r="J927"/>
          <cell r="K927" t="str">
            <v>4411.60</v>
          </cell>
          <cell r="L927" t="str">
            <v>Gewinn aus Verkäufen von Mobilien FV</v>
          </cell>
          <cell r="M927" t="str">
            <v>Realisierte Buchgewinne aus der Veräusserung von Mobilien des FV.</v>
          </cell>
        </row>
        <row r="928">
          <cell r="I928">
            <v>44119</v>
          </cell>
          <cell r="J928" t="str">
            <v>4411.9</v>
          </cell>
          <cell r="K928"/>
          <cell r="L928" t="str">
            <v>Gewinn aus Verkäufen von übrigen Sachanlagen FV</v>
          </cell>
          <cell r="M928" t="str">
            <v>Realisierte Buchgewinne aus der Veräusserung von übrigen Sachanlagen des FV.</v>
          </cell>
        </row>
        <row r="929">
          <cell r="I929">
            <v>441190</v>
          </cell>
          <cell r="J929"/>
          <cell r="K929" t="str">
            <v>4411.90</v>
          </cell>
          <cell r="L929" t="str">
            <v>Gewinn aus Verkäufen von übrigen Sachanlagen FV</v>
          </cell>
          <cell r="M929" t="str">
            <v>Realisierte Buchgewinne aus der Veräusserung von übrigen Sachanlagen des FV.</v>
          </cell>
        </row>
        <row r="930">
          <cell r="I930">
            <v>4419</v>
          </cell>
          <cell r="J930">
            <v>4419</v>
          </cell>
          <cell r="K930"/>
          <cell r="L930" t="str">
            <v>Übrige realisierte Gewinne aus Finanzvermögen</v>
          </cell>
          <cell r="M930" t="str">
            <v>Nicht anderswo genannte realisierte Gewinne aus der Veräusserung von FV.</v>
          </cell>
        </row>
        <row r="931">
          <cell r="I931">
            <v>441900</v>
          </cell>
          <cell r="J931"/>
          <cell r="K931" t="str">
            <v>4419.00</v>
          </cell>
          <cell r="L931" t="str">
            <v>Übrige realisierte Gewinne aus Finanzvermögen</v>
          </cell>
          <cell r="M931" t="str">
            <v>Nicht anderswo genannte realisierte Gewinne aus der Veräusserung von FV.</v>
          </cell>
        </row>
        <row r="932">
          <cell r="I932">
            <v>442</v>
          </cell>
          <cell r="J932">
            <v>442</v>
          </cell>
          <cell r="K932"/>
          <cell r="L932" t="str">
            <v>Beteiligungsertrag FV</v>
          </cell>
          <cell r="M932" t="str">
            <v xml:space="preserve"> </v>
          </cell>
        </row>
        <row r="933">
          <cell r="I933">
            <v>4420</v>
          </cell>
          <cell r="J933">
            <v>4420</v>
          </cell>
          <cell r="K933"/>
          <cell r="L933" t="str">
            <v>Dividenden</v>
          </cell>
          <cell r="M933" t="str">
            <v>Dividenden und andere Ausschüttungen von Gewinnanteilen von Anlagen im FV.</v>
          </cell>
        </row>
        <row r="934">
          <cell r="I934">
            <v>442000</v>
          </cell>
          <cell r="J934"/>
          <cell r="K934" t="str">
            <v>4420.00</v>
          </cell>
          <cell r="L934" t="str">
            <v>Dividenden FV</v>
          </cell>
          <cell r="M934" t="str">
            <v>Dividenden und andere Ausschüttungen von Gewinnanteilen von Anlagen im FV.</v>
          </cell>
        </row>
        <row r="935">
          <cell r="I935">
            <v>4429</v>
          </cell>
          <cell r="J935">
            <v>4429</v>
          </cell>
          <cell r="K935"/>
          <cell r="L935" t="str">
            <v>Übriger Beteiligungsertrag</v>
          </cell>
          <cell r="M935" t="str">
            <v>Bezugsrechte, Nennwertrückzahlungen u.a.</v>
          </cell>
        </row>
        <row r="936">
          <cell r="I936">
            <v>442900</v>
          </cell>
          <cell r="J936"/>
          <cell r="K936" t="str">
            <v>4429.00</v>
          </cell>
          <cell r="L936" t="str">
            <v>Übriger Beteiligungsertrag FV</v>
          </cell>
          <cell r="M936" t="str">
            <v>Bezugsrechte, Nennwertrückzahlungen u.a.</v>
          </cell>
        </row>
        <row r="937">
          <cell r="I937">
            <v>443</v>
          </cell>
          <cell r="J937">
            <v>443</v>
          </cell>
          <cell r="K937"/>
          <cell r="L937" t="str">
            <v>Liegenschaftenertrag FV</v>
          </cell>
          <cell r="M937" t="str">
            <v xml:space="preserve"> </v>
          </cell>
        </row>
        <row r="938">
          <cell r="I938">
            <v>4430</v>
          </cell>
          <cell r="J938">
            <v>4430</v>
          </cell>
          <cell r="K938"/>
          <cell r="L938" t="str">
            <v>Pacht- und Mietzinse Liegenschaften FV</v>
          </cell>
          <cell r="M938" t="str">
            <v>Mietzinse, Pacht- und Baurechtszinsen aus Liegenschaften und Grundstücken des FV.</v>
          </cell>
        </row>
        <row r="939">
          <cell r="I939">
            <v>443000</v>
          </cell>
          <cell r="J939"/>
          <cell r="K939" t="str">
            <v>4430.00</v>
          </cell>
          <cell r="L939" t="str">
            <v>Pacht- und Mietzinse Liegenschaften FV</v>
          </cell>
          <cell r="M939" t="str">
            <v>Mietzinse, Pacht- und Baurechtszinsen aus Liegenschaften und Grundstücken des FV.</v>
          </cell>
        </row>
        <row r="940">
          <cell r="I940">
            <v>4431</v>
          </cell>
          <cell r="J940">
            <v>4431</v>
          </cell>
          <cell r="K940"/>
          <cell r="L940" t="str">
            <v>Vergütung für Dienstwohnungen FV</v>
          </cell>
          <cell r="M940" t="str">
            <v>Vergütungen des eigenen Personals für Dienstwohnungen.</v>
          </cell>
        </row>
        <row r="941">
          <cell r="I941">
            <v>443100</v>
          </cell>
          <cell r="J941"/>
          <cell r="K941" t="str">
            <v>4431.00</v>
          </cell>
          <cell r="L941" t="str">
            <v>Vergütung für Dienstwohnungen FV</v>
          </cell>
          <cell r="M941" t="str">
            <v>Vergütungen des eigenen Personals für Dienstwohnungen.</v>
          </cell>
        </row>
        <row r="942">
          <cell r="I942">
            <v>4432</v>
          </cell>
          <cell r="J942">
            <v>4432</v>
          </cell>
          <cell r="K942"/>
          <cell r="L942" t="str">
            <v>Vergütung für Benützungen Liegenschaften FV</v>
          </cell>
          <cell r="M942" t="str">
            <v>Vergütung für kurzfristige Vermietung und Benützung von Räumen in Liegenschaften des FV (zB. Saalmieten).</v>
          </cell>
        </row>
        <row r="943">
          <cell r="I943">
            <v>443200</v>
          </cell>
          <cell r="J943"/>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cell r="L944" t="str">
            <v>Übriger Liegenschaftenertrag FV</v>
          </cell>
          <cell r="M944" t="str">
            <v>Nicht anderswo zugeordnete Erträge von Liegenschaften des FV; Rückerstattung von Raumnebenkosten.</v>
          </cell>
        </row>
        <row r="945">
          <cell r="I945">
            <v>44390</v>
          </cell>
          <cell r="J945" t="str">
            <v>4439.0</v>
          </cell>
          <cell r="K945"/>
          <cell r="L945" t="str">
            <v>Rückerstattungen Raumnebenkosten</v>
          </cell>
          <cell r="M945" t="str">
            <v>Raumnebenkosten.</v>
          </cell>
        </row>
        <row r="946">
          <cell r="I946">
            <v>443900</v>
          </cell>
          <cell r="J946"/>
          <cell r="K946" t="str">
            <v>4439.00</v>
          </cell>
          <cell r="L946" t="str">
            <v>Rückerstattungen Raumnebenkosten</v>
          </cell>
          <cell r="M946" t="str">
            <v>Raumnebenkosten.</v>
          </cell>
        </row>
        <row r="947">
          <cell r="I947">
            <v>44391</v>
          </cell>
          <cell r="J947" t="str">
            <v>4439.1</v>
          </cell>
          <cell r="K947"/>
          <cell r="L947" t="str">
            <v>Übrige Rückerstattungen Dritter</v>
          </cell>
          <cell r="M947" t="str">
            <v>Versicherungsleistungen.</v>
          </cell>
        </row>
        <row r="948">
          <cell r="I948">
            <v>443910</v>
          </cell>
          <cell r="J948"/>
          <cell r="K948" t="str">
            <v>4439.10</v>
          </cell>
          <cell r="L948" t="str">
            <v>Übrige Rückerstattungen Dritter</v>
          </cell>
          <cell r="M948" t="str">
            <v>Versicherungsleistungen.</v>
          </cell>
        </row>
        <row r="949">
          <cell r="I949">
            <v>44399</v>
          </cell>
          <cell r="J949" t="str">
            <v>4439.9</v>
          </cell>
          <cell r="K949"/>
          <cell r="L949" t="str">
            <v>Übriger Liegenschaftenertrag FV</v>
          </cell>
          <cell r="M949" t="str">
            <v>Nicht anderswo zugeordnete Erträge von Liegenschaften des FV.</v>
          </cell>
        </row>
        <row r="950">
          <cell r="I950">
            <v>443990</v>
          </cell>
          <cell r="J950"/>
          <cell r="K950" t="str">
            <v>4439.90</v>
          </cell>
          <cell r="L950" t="str">
            <v>Übriger Liegenschaftenertrag FV</v>
          </cell>
          <cell r="M950" t="str">
            <v>Nicht anderswo zugeordnete Erträge von Liegenschaften des FV.</v>
          </cell>
        </row>
        <row r="951">
          <cell r="I951">
            <v>444</v>
          </cell>
          <cell r="J951">
            <v>444</v>
          </cell>
          <cell r="K951"/>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cell r="L952" t="str">
            <v>Marktwertanpassungen Wertschriften</v>
          </cell>
          <cell r="M952" t="str">
            <v>Positive Wertberichtigungen (Aufwertung) von Wertschriften des FV durch Bewertung nach den Bewertungsvorschriften.</v>
          </cell>
        </row>
        <row r="953">
          <cell r="I953">
            <v>444000</v>
          </cell>
          <cell r="J953"/>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cell r="L954" t="str">
            <v>Marktwertanpassungen Darlehen</v>
          </cell>
          <cell r="M954" t="str">
            <v>Positive Wertberichtigungen (Aufwertung) von Darlehen des FV durch Bewertung nach den Bewertungsvorschriften.</v>
          </cell>
        </row>
        <row r="955">
          <cell r="I955">
            <v>444100</v>
          </cell>
          <cell r="J955"/>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cell r="L956" t="str">
            <v>Marktwertanpassungen Beteiligungen</v>
          </cell>
          <cell r="M956" t="str">
            <v>Positive Wertberichtigungen (Aufwertung) von Beteiligungen des FV durch Bewertung nach den Bewertungsvorschriften.</v>
          </cell>
        </row>
        <row r="957">
          <cell r="I957">
            <v>444200</v>
          </cell>
          <cell r="J957"/>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cell r="L958" t="str">
            <v>Marktwertanpassungen Liegenschaften</v>
          </cell>
          <cell r="M958" t="str">
            <v>Positive Wertberichtigungen (Aufwertung) von Liegenschaften des FV durch Bewertung nach den Bewertungsvorschriften.</v>
          </cell>
        </row>
        <row r="959">
          <cell r="I959">
            <v>44430</v>
          </cell>
          <cell r="J959" t="str">
            <v>4443.0</v>
          </cell>
          <cell r="K959"/>
          <cell r="L959" t="str">
            <v>Marktwertanpassungen Grundstücke FV</v>
          </cell>
          <cell r="M959" t="str">
            <v>Positive Wertberichtigungen (Aufwertung) von Grundstücken des FV (Sachgruppe 1080) durch Bewertung nach den Bewertungsvorschriften.</v>
          </cell>
        </row>
        <row r="960">
          <cell r="I960">
            <v>444300</v>
          </cell>
          <cell r="J960"/>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cell r="L961" t="str">
            <v>Marktwertanpassungen Gebäude FV</v>
          </cell>
          <cell r="M961" t="str">
            <v>Positive Wertberichtigungen (Aufwertung) von Gebäuden des FV (Sachgruppe 1084) durch Bewertung nach den Bewertungsvorschriften.</v>
          </cell>
        </row>
        <row r="962">
          <cell r="I962">
            <v>444340</v>
          </cell>
          <cell r="J962"/>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cell r="L964" t="str">
            <v>Marktwertanpassungen Mobilien FV</v>
          </cell>
          <cell r="M964" t="str">
            <v>Positive Wertberichtigungen (Aufwertung) von Mobilien des FV (Sachgruppen 1086) durch Bewertung nach den Bewertungsvorschriften.</v>
          </cell>
        </row>
        <row r="965">
          <cell r="I965">
            <v>444960</v>
          </cell>
          <cell r="J965"/>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cell r="L966" t="str">
            <v>Marktwertanpassungen übrige Sachanlagen FV</v>
          </cell>
          <cell r="M966" t="str">
            <v>Positive Wertberichtigungen (Aufwertung) von übrigen Sachanlagen des FV (Sachgruppe 1089) durch Bewertung nach den Bewertungsvorschriften.</v>
          </cell>
        </row>
        <row r="967">
          <cell r="I967">
            <v>444990</v>
          </cell>
          <cell r="J967"/>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cell r="L968" t="str">
            <v>Finanzertrag aus Darlehen und Beteiligungen des VV</v>
          </cell>
          <cell r="M968" t="str">
            <v xml:space="preserve"> </v>
          </cell>
        </row>
        <row r="969">
          <cell r="I969">
            <v>4450</v>
          </cell>
          <cell r="J969">
            <v>4450</v>
          </cell>
          <cell r="K969"/>
          <cell r="L969" t="str">
            <v>Erträge aus Darlehen VV</v>
          </cell>
          <cell r="M969" t="str">
            <v>Zinsen von Darlehen des VV.</v>
          </cell>
        </row>
        <row r="970">
          <cell r="I970">
            <v>445000</v>
          </cell>
          <cell r="J970"/>
          <cell r="K970" t="str">
            <v>4450.00</v>
          </cell>
          <cell r="L970" t="str">
            <v>Erträge aus Darlehen VV</v>
          </cell>
          <cell r="M970" t="str">
            <v>Zinsen von Darlehen des VV.</v>
          </cell>
        </row>
        <row r="971">
          <cell r="I971">
            <v>4451</v>
          </cell>
          <cell r="J971">
            <v>4451</v>
          </cell>
          <cell r="K971"/>
          <cell r="L971" t="str">
            <v>Erträge aus Beteiligungen VV</v>
          </cell>
          <cell r="M971" t="str">
            <v>Dividenden und andere Ausschüttungen von Gewinnanteilen von Anlagen im VV.</v>
          </cell>
        </row>
        <row r="972">
          <cell r="I972">
            <v>445100</v>
          </cell>
          <cell r="J972"/>
          <cell r="K972" t="str">
            <v>4451.00</v>
          </cell>
          <cell r="L972" t="str">
            <v>Erträge aus Beteiligungen VV</v>
          </cell>
          <cell r="M972" t="str">
            <v>Dividenden und andere Ausschüttungen von Gewinnanteilen von Anlagen im VV.</v>
          </cell>
        </row>
        <row r="973">
          <cell r="I973">
            <v>446</v>
          </cell>
          <cell r="J973">
            <v>446</v>
          </cell>
          <cell r="K973"/>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cell r="L974" t="str">
            <v>Öffentliche Betriebe des Bundes</v>
          </cell>
          <cell r="M974" t="str">
            <v>Öffentlich-rechtliche Unternehmungen nach Bundesrecht.</v>
          </cell>
        </row>
        <row r="975">
          <cell r="I975">
            <v>446000</v>
          </cell>
          <cell r="J975"/>
          <cell r="K975" t="str">
            <v>4460.00</v>
          </cell>
          <cell r="L975" t="str">
            <v>Finanzertrag von öffentlichen Betrieben des Bundes</v>
          </cell>
          <cell r="M975" t="str">
            <v>Finanzertrag von öffentlich-rechtlichen Unternehmungen nach Bundesrecht.</v>
          </cell>
        </row>
        <row r="976">
          <cell r="I976">
            <v>4461</v>
          </cell>
          <cell r="J976">
            <v>4461</v>
          </cell>
          <cell r="K976"/>
          <cell r="L976" t="str">
            <v>Öffentliche Unternehmen der Kantone mit öffentlichrechtlicher Rechtsform, Konkordate</v>
          </cell>
          <cell r="M976" t="str">
            <v>Selbständige und unselbständige Anstalten, Konkordate nach kantonalem Recht.</v>
          </cell>
        </row>
        <row r="977">
          <cell r="I977">
            <v>446100</v>
          </cell>
          <cell r="J977"/>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cell r="L982" t="str">
            <v>Nationalbank</v>
          </cell>
          <cell r="M982" t="str">
            <v>Dividenden auf Aktien (Ertragsanteile und zusätzliche Ausschüttungen siehe Konto 4604).</v>
          </cell>
        </row>
        <row r="983">
          <cell r="I983">
            <v>446400</v>
          </cell>
          <cell r="J983"/>
          <cell r="K983" t="str">
            <v>4464.00</v>
          </cell>
          <cell r="L983" t="str">
            <v>Nationalbank</v>
          </cell>
          <cell r="M983" t="str">
            <v>Dividenden auf Aktien (Ertragsanteile und zusätzliche Ausschüttungen siehe Konto 4604).</v>
          </cell>
        </row>
        <row r="984">
          <cell r="I984">
            <v>4468</v>
          </cell>
          <cell r="J984">
            <v>4468</v>
          </cell>
          <cell r="K984"/>
          <cell r="L984" t="str">
            <v>Öffentliche Unternehmungen im Ausland</v>
          </cell>
          <cell r="M984" t="str">
            <v>Erträge von öffentlichen Unternehmungen im Ausland, unabhängig ihrer Rechtsform.</v>
          </cell>
        </row>
        <row r="985">
          <cell r="I985">
            <v>446800</v>
          </cell>
          <cell r="J985"/>
          <cell r="K985" t="str">
            <v>4468.00</v>
          </cell>
          <cell r="L985" t="str">
            <v>Öffentliche Unternehmungen im Ausland</v>
          </cell>
          <cell r="M985" t="str">
            <v>Erträge von öffentlichen Unternehmungen im Ausland, unabhängig ihrer Rechtsform.</v>
          </cell>
        </row>
        <row r="986">
          <cell r="I986">
            <v>4469</v>
          </cell>
          <cell r="J986">
            <v>4469</v>
          </cell>
          <cell r="K986"/>
          <cell r="L986" t="str">
            <v>Übrige öffentliche Unternehmungen</v>
          </cell>
          <cell r="M986" t="str">
            <v>Erträge anderer öffentlicher Unternehmungen.</v>
          </cell>
        </row>
        <row r="987">
          <cell r="I987">
            <v>446900</v>
          </cell>
          <cell r="J987"/>
          <cell r="K987" t="str">
            <v>4469.00</v>
          </cell>
          <cell r="L987" t="str">
            <v>Übrige öffentliche Unternehmungen</v>
          </cell>
          <cell r="M987" t="str">
            <v>Erträge anderer öffentlicher Unternehmungen.</v>
          </cell>
        </row>
        <row r="988">
          <cell r="I988">
            <v>447</v>
          </cell>
          <cell r="J988">
            <v>447</v>
          </cell>
          <cell r="K988"/>
          <cell r="L988" t="str">
            <v>Liegenschaftenertrag VV</v>
          </cell>
          <cell r="M988" t="str">
            <v xml:space="preserve"> </v>
          </cell>
        </row>
        <row r="989">
          <cell r="I989">
            <v>4470</v>
          </cell>
          <cell r="J989">
            <v>4470</v>
          </cell>
          <cell r="K989"/>
          <cell r="L989" t="str">
            <v>Pacht- und Mietzinse Liegenschaften VV</v>
          </cell>
          <cell r="M989" t="str">
            <v>Mietzinse, Pacht- und Baurechtszinsen von Liegenschaften des VV.</v>
          </cell>
        </row>
        <row r="990">
          <cell r="I990">
            <v>447000</v>
          </cell>
          <cell r="J990"/>
          <cell r="K990" t="str">
            <v>4470.00</v>
          </cell>
          <cell r="L990" t="str">
            <v>Pacht- und Mietzinse Liegenschaften VV</v>
          </cell>
          <cell r="M990" t="str">
            <v>Mietzinse, Pacht- und Baurechtszinsen von Liegenschaften des VV.</v>
          </cell>
        </row>
        <row r="991">
          <cell r="I991">
            <v>4471</v>
          </cell>
          <cell r="J991">
            <v>4471</v>
          </cell>
          <cell r="K991"/>
          <cell r="L991" t="str">
            <v>Vergütung Dienstwohnungen VV</v>
          </cell>
          <cell r="M991" t="str">
            <v>Vergütungen des eigenen Personals für Dienstwohnungen des VV.</v>
          </cell>
        </row>
        <row r="992">
          <cell r="I992">
            <v>447100</v>
          </cell>
          <cell r="J992"/>
          <cell r="K992" t="str">
            <v>4471.00</v>
          </cell>
          <cell r="L992" t="str">
            <v>Vergütung Dienstwohnungen VV</v>
          </cell>
          <cell r="M992" t="str">
            <v>Vergütungen des eigenen Personals für Dienstwohnungen des VV.</v>
          </cell>
        </row>
        <row r="993">
          <cell r="I993">
            <v>4472</v>
          </cell>
          <cell r="J993">
            <v>4472</v>
          </cell>
          <cell r="K993"/>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cell r="L995" t="str">
            <v>Übrige Erträge Liegenschaften VV</v>
          </cell>
          <cell r="M995" t="str">
            <v>Nicht anderswo genannte Erträge aus Liegenschaften des VV.</v>
          </cell>
        </row>
        <row r="996">
          <cell r="I996">
            <v>447900</v>
          </cell>
          <cell r="J996"/>
          <cell r="K996" t="str">
            <v>4479.00</v>
          </cell>
          <cell r="L996" t="str">
            <v>Übrige Erträge Liegenschaften VV</v>
          </cell>
          <cell r="M996" t="str">
            <v>Nicht anderswo genannte Erträge aus Liegenschaften des VV.</v>
          </cell>
        </row>
        <row r="997">
          <cell r="I997">
            <v>448</v>
          </cell>
          <cell r="J997">
            <v>448</v>
          </cell>
          <cell r="K997"/>
          <cell r="L997" t="str">
            <v>Erträge von gemieteten Liegenschaften</v>
          </cell>
          <cell r="M997" t="str">
            <v>Erträge aus Untermiete oder Weitervermietung an Dritte von gemieteten Liegenschaften.</v>
          </cell>
        </row>
        <row r="998">
          <cell r="I998">
            <v>4480</v>
          </cell>
          <cell r="J998">
            <v>4480</v>
          </cell>
          <cell r="K998"/>
          <cell r="L998" t="str">
            <v>Mietzinse von gemieteten Liegenschaften</v>
          </cell>
          <cell r="M998" t="str">
            <v>Miet- und Pachtzinse für Untermiete oder aus Weitervermietung von für Verwaltungszwecke gemietete Liegenschaften.</v>
          </cell>
        </row>
        <row r="999">
          <cell r="I999">
            <v>448000</v>
          </cell>
          <cell r="J999"/>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cell r="L1000" t="str">
            <v>Übrige Erträge von gemieteten Liegenschaften</v>
          </cell>
          <cell r="M1000" t="str">
            <v>Erträge für kurzfristige Vermietung und Benützung von Räumen in für Verwaltungszwecke gemietete Liegenschaften.</v>
          </cell>
        </row>
        <row r="1001">
          <cell r="I1001">
            <v>448900</v>
          </cell>
          <cell r="J1001"/>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cell r="L1002" t="str">
            <v>Übriger Finanzertrag</v>
          </cell>
          <cell r="M1002" t="str">
            <v xml:space="preserve"> </v>
          </cell>
        </row>
        <row r="1003">
          <cell r="I1003">
            <v>4490</v>
          </cell>
          <cell r="J1003">
            <v>4490</v>
          </cell>
          <cell r="K1003"/>
          <cell r="L1003" t="str">
            <v>Aufwertungen VV</v>
          </cell>
          <cell r="M1003" t="str">
            <v>Aufwertungen von Liegenschaften, Sachanlagen und Finanzanlagen des VV durch Verlängerung der Nutzungsdauern oder ausnahmsweiser Neubewertung.</v>
          </cell>
        </row>
        <row r="1004">
          <cell r="I1004">
            <v>449000</v>
          </cell>
          <cell r="J1004"/>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cell r="L1005" t="str">
            <v>Entnahmen aus Fonds und Spezialfinanzierungen</v>
          </cell>
          <cell r="M1005" t="str">
            <v xml:space="preserve"> </v>
          </cell>
        </row>
        <row r="1006">
          <cell r="I1006">
            <v>450</v>
          </cell>
          <cell r="J1006">
            <v>450</v>
          </cell>
          <cell r="K1006"/>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cell r="L1007" t="str">
            <v>Entnahmen aus Spezialfinanzierungen des FK</v>
          </cell>
          <cell r="M1007" t="str">
            <v>Entnahmen werden der Sachgruppe 2090 Verbindlichkeiten gegenüber Spezialfinanzierungen im FK belastet.</v>
          </cell>
        </row>
        <row r="1008">
          <cell r="I1008">
            <v>450000</v>
          </cell>
          <cell r="J1008"/>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cell r="L1009" t="str">
            <v>Entnahmen aus Fonds des FK</v>
          </cell>
          <cell r="M1009" t="str">
            <v>Entnahmen werden der Sachgruppe 2091 Verbindlichkeiten gegenüber Fonds im FK belastet.</v>
          </cell>
        </row>
        <row r="1010">
          <cell r="I1010">
            <v>450100</v>
          </cell>
          <cell r="J1010"/>
          <cell r="K1010" t="str">
            <v>4501.00</v>
          </cell>
          <cell r="L1010" t="str">
            <v>Entnahmen aus Fonds des FK</v>
          </cell>
          <cell r="M1010" t="str">
            <v>Entnahmen werden der Sachgruppe 2091 Verbindlichkeiten gegenüber Fonds im FK belastet.</v>
          </cell>
        </row>
        <row r="1011">
          <cell r="I1011">
            <v>451</v>
          </cell>
          <cell r="J1011">
            <v>451</v>
          </cell>
          <cell r="K1011"/>
          <cell r="L1011" t="str">
            <v>Entnahmen aus Fonds und Spezialfinanzierungen im Eigenkapital</v>
          </cell>
          <cell r="M1011" t="str">
            <v xml:space="preserve"> </v>
          </cell>
        </row>
        <row r="1012">
          <cell r="I1012">
            <v>4510</v>
          </cell>
          <cell r="J1012">
            <v>4510</v>
          </cell>
          <cell r="K1012"/>
          <cell r="L1012" t="str">
            <v>Entnahmen aus Spezialfinanzierungen des EK</v>
          </cell>
          <cell r="M1012" t="str">
            <v>Entnahmen werden der Sachgruppe 2900 Spezialfinanzierungen im EK belastet.</v>
          </cell>
        </row>
        <row r="1013">
          <cell r="I1013">
            <v>451000</v>
          </cell>
          <cell r="J1013"/>
          <cell r="K1013" t="str">
            <v>4510.00</v>
          </cell>
          <cell r="L1013" t="str">
            <v>Entnahmen aus Spezialfinanzierungen des EK</v>
          </cell>
          <cell r="M1013" t="str">
            <v>Entnahmen werden der Sachgruppe 2900 Spezialfinanzierungen im EK belastet.</v>
          </cell>
        </row>
        <row r="1014">
          <cell r="I1014">
            <v>4511</v>
          </cell>
          <cell r="J1014">
            <v>4511</v>
          </cell>
          <cell r="K1014"/>
          <cell r="L1014" t="str">
            <v>Entnahmen aus Fonds EK</v>
          </cell>
          <cell r="M1014" t="str">
            <v>Entnahmen werden der Sachgruppe 2910 Fonds im EK belastet.</v>
          </cell>
        </row>
        <row r="1015">
          <cell r="I1015">
            <v>451100</v>
          </cell>
          <cell r="J1015"/>
          <cell r="K1015" t="str">
            <v>4511.00</v>
          </cell>
          <cell r="L1015" t="str">
            <v>Entnahmen aus Fonds EK</v>
          </cell>
          <cell r="M1015" t="str">
            <v>Entnahmen werden der Sachgruppe 2910 Fonds im EK belastet.</v>
          </cell>
        </row>
        <row r="1016">
          <cell r="I1016">
            <v>46</v>
          </cell>
          <cell r="J1016">
            <v>46</v>
          </cell>
          <cell r="K1016"/>
          <cell r="L1016" t="str">
            <v>Transferertrag</v>
          </cell>
          <cell r="M1016" t="str">
            <v xml:space="preserve"> </v>
          </cell>
        </row>
        <row r="1017">
          <cell r="I1017">
            <v>460</v>
          </cell>
          <cell r="J1017">
            <v>460</v>
          </cell>
          <cell r="K1017"/>
          <cell r="L1017" t="str">
            <v>Ertragsanteile</v>
          </cell>
          <cell r="M1017" t="str">
            <v xml:space="preserve"> </v>
          </cell>
        </row>
        <row r="1018">
          <cell r="I1018">
            <v>4600</v>
          </cell>
          <cell r="J1018">
            <v>4600</v>
          </cell>
          <cell r="K1018"/>
          <cell r="L1018" t="str">
            <v>Anteil an Bundeserträgen</v>
          </cell>
          <cell r="M1018">
            <v>0</v>
          </cell>
        </row>
        <row r="1019">
          <cell r="I1019">
            <v>460000</v>
          </cell>
          <cell r="J1019"/>
          <cell r="K1019" t="str">
            <v>4600.00</v>
          </cell>
          <cell r="L1019" t="str">
            <v>Anteil an Bundeserträgen</v>
          </cell>
          <cell r="M1019"/>
        </row>
        <row r="1020">
          <cell r="I1020">
            <v>4601</v>
          </cell>
          <cell r="J1020">
            <v>4601</v>
          </cell>
          <cell r="K1020"/>
          <cell r="L1020" t="str">
            <v>Anteil an Kantonserträgen und Konkordaten</v>
          </cell>
          <cell r="M1020">
            <v>0</v>
          </cell>
        </row>
        <row r="1021">
          <cell r="I1021">
            <v>46010</v>
          </cell>
          <cell r="J1021" t="str">
            <v>4601.0</v>
          </cell>
          <cell r="K1021"/>
          <cell r="L1021" t="str">
            <v>Anteil am Ertrag kantonaler Steuern</v>
          </cell>
          <cell r="M1021"/>
        </row>
        <row r="1022">
          <cell r="I1022">
            <v>460100</v>
          </cell>
          <cell r="J1022"/>
          <cell r="K1022" t="str">
            <v>4601.00</v>
          </cell>
          <cell r="L1022" t="str">
            <v>Anteil am Ertrag kantonaler Steuern</v>
          </cell>
          <cell r="M1022"/>
        </row>
        <row r="1023">
          <cell r="I1023">
            <v>46011</v>
          </cell>
          <cell r="J1023" t="str">
            <v>4601.1</v>
          </cell>
          <cell r="K1023"/>
          <cell r="L1023" t="str">
            <v>Anteil am Ertrag kantonaler Regalien und Konzessionen</v>
          </cell>
          <cell r="M1023"/>
        </row>
        <row r="1024">
          <cell r="I1024">
            <v>460110</v>
          </cell>
          <cell r="J1024"/>
          <cell r="K1024" t="str">
            <v>4601.10</v>
          </cell>
          <cell r="L1024" t="str">
            <v>Anteil am Ertrag kantonaler Regalien und Konzessionen</v>
          </cell>
          <cell r="M1024"/>
        </row>
        <row r="1025">
          <cell r="I1025">
            <v>46012</v>
          </cell>
          <cell r="J1025" t="str">
            <v>4601.2</v>
          </cell>
          <cell r="K1025"/>
          <cell r="L1025" t="str">
            <v>Anteil an kantonalen Gebühren</v>
          </cell>
          <cell r="M1025"/>
        </row>
        <row r="1026">
          <cell r="I1026">
            <v>460120</v>
          </cell>
          <cell r="J1026"/>
          <cell r="K1026" t="str">
            <v>4601.20</v>
          </cell>
          <cell r="L1026" t="str">
            <v>Anteil an kantonalen Gebühren</v>
          </cell>
          <cell r="M1026"/>
        </row>
        <row r="1027">
          <cell r="I1027">
            <v>46019</v>
          </cell>
          <cell r="J1027" t="str">
            <v>4601.9</v>
          </cell>
          <cell r="K1027"/>
          <cell r="L1027" t="str">
            <v>Anteil an übrigen kantonalen Erträgen</v>
          </cell>
          <cell r="M1027"/>
        </row>
        <row r="1028">
          <cell r="I1028">
            <v>460190</v>
          </cell>
          <cell r="J1028"/>
          <cell r="K1028" t="str">
            <v>4601.90</v>
          </cell>
          <cell r="L1028" t="str">
            <v>Anteil an übrigen kantonalen Erträgen</v>
          </cell>
          <cell r="M1028"/>
        </row>
        <row r="1029">
          <cell r="I1029">
            <v>4602</v>
          </cell>
          <cell r="J1029">
            <v>4602</v>
          </cell>
          <cell r="K1029"/>
          <cell r="L1029" t="str">
            <v>Anteil an Gemeindeerträgen und Gemeindezweckverbände</v>
          </cell>
          <cell r="M1029" t="str">
            <v>In den Gemeinderechnungen muss je Ertragsart und Zweckverband ein Detailkonto geführt werden.</v>
          </cell>
        </row>
        <row r="1030">
          <cell r="I1030">
            <v>460200</v>
          </cell>
          <cell r="J1030"/>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cell r="L1031" t="str">
            <v>Anteil an Erträgen öffentlicher Sozialversicherungsanstalten</v>
          </cell>
          <cell r="M1031" t="str">
            <v xml:space="preserve"> </v>
          </cell>
        </row>
        <row r="1032">
          <cell r="I1032">
            <v>460300</v>
          </cell>
          <cell r="J1032"/>
          <cell r="K1032" t="str">
            <v>4603.00</v>
          </cell>
          <cell r="L1032" t="str">
            <v>Anteil an Erträgen öffentlicher Sozialversicherungsanstalten</v>
          </cell>
          <cell r="M1032"/>
        </row>
        <row r="1033">
          <cell r="I1033">
            <v>4604</v>
          </cell>
          <cell r="J1033">
            <v>4604</v>
          </cell>
          <cell r="K1033"/>
          <cell r="L1033" t="str">
            <v>Anteile an Erträgen öffentlicher Unternehmungen</v>
          </cell>
          <cell r="M1033" t="str">
            <v xml:space="preserve"> </v>
          </cell>
        </row>
        <row r="1034">
          <cell r="I1034">
            <v>460400</v>
          </cell>
          <cell r="J1034"/>
          <cell r="K1034" t="str">
            <v>4604.00</v>
          </cell>
          <cell r="L1034" t="str">
            <v>Anteile an Erträgen öffentlicher Unternehmungen</v>
          </cell>
          <cell r="M1034"/>
        </row>
        <row r="1035">
          <cell r="I1035">
            <v>461</v>
          </cell>
          <cell r="J1035">
            <v>461</v>
          </cell>
          <cell r="K1035"/>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cell r="L1036" t="str">
            <v>Entschädigungen vom Bund</v>
          </cell>
          <cell r="M1036" t="str">
            <v>Entschädigungen vom Bund, für Aufgaben in seinem Zuständigkeitsbereich.</v>
          </cell>
        </row>
        <row r="1037">
          <cell r="I1037">
            <v>461000</v>
          </cell>
          <cell r="J1037"/>
          <cell r="K1037" t="str">
            <v>4610.00</v>
          </cell>
          <cell r="L1037" t="str">
            <v>Entschädigungen vom Bund</v>
          </cell>
          <cell r="M1037" t="str">
            <v>Entschädigungen vom Bund, für Aufgaben in seinem Zuständigkeitsbereich.</v>
          </cell>
        </row>
        <row r="1038">
          <cell r="I1038">
            <v>4611</v>
          </cell>
          <cell r="J1038">
            <v>4611</v>
          </cell>
          <cell r="K1038"/>
          <cell r="L1038" t="str">
            <v>Entschädigungen von Kantonen und Konkordaten</v>
          </cell>
          <cell r="M1038" t="str">
            <v>Entschädigungen vom Kanton für Aufgaben in seinem Zuständigkeitsbereich.</v>
          </cell>
        </row>
        <row r="1039">
          <cell r="I1039">
            <v>461100</v>
          </cell>
          <cell r="J1039"/>
          <cell r="K1039" t="str">
            <v>4611.00</v>
          </cell>
          <cell r="L1039" t="str">
            <v>Entschädigungen vom Kanton und von Konkordaten</v>
          </cell>
          <cell r="M1039" t="str">
            <v>Entschädigungen vom Kanton für Aufgaben in seinem Zuständigkeitsbereich.</v>
          </cell>
        </row>
        <row r="1040">
          <cell r="I1040">
            <v>4612</v>
          </cell>
          <cell r="J1040">
            <v>4612</v>
          </cell>
          <cell r="K1040"/>
          <cell r="L1040" t="str">
            <v>Entschädigungen von Gemeinden und Gemeindezweckverbänden</v>
          </cell>
          <cell r="M1040" t="str">
            <v>Entschädigungen von anderen Gemeinden und Zweckverbänden für Aufgaben in ihrem Zuständigkeitsbereich.</v>
          </cell>
        </row>
        <row r="1041">
          <cell r="I1041">
            <v>461200</v>
          </cell>
          <cell r="J1041"/>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cell r="L1042" t="str">
            <v>Entschädigungen von öffentlichen Sozialversicherungen</v>
          </cell>
          <cell r="M1042" t="str">
            <v>Entschädigungen von öffentlichen Sozialversicherungen für Aufgaben in ihrem Zuständigkeitsbereich.</v>
          </cell>
        </row>
        <row r="1043">
          <cell r="I1043">
            <v>461300</v>
          </cell>
          <cell r="J1043"/>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cell r="L1044" t="str">
            <v>Entschädigungen von öffentlichen Unternehmungen</v>
          </cell>
          <cell r="M1044" t="str">
            <v>Entschädigungen von öffentlichen Unternehmungen für Aufgaben in ihrem Zuständigkeitsbereich.</v>
          </cell>
        </row>
        <row r="1045">
          <cell r="I1045">
            <v>461400</v>
          </cell>
          <cell r="J1045"/>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cell r="L1046" t="str">
            <v>Finanz- und Lastenausgleich</v>
          </cell>
          <cell r="M1046" t="str">
            <v xml:space="preserve"> </v>
          </cell>
        </row>
        <row r="1047">
          <cell r="I1047">
            <v>4620</v>
          </cell>
          <cell r="J1047">
            <v>4620</v>
          </cell>
          <cell r="K1047"/>
          <cell r="L1047" t="str">
            <v>Finanz- und Lastenausgleich vom Bund</v>
          </cell>
          <cell r="M1047" t="str">
            <v>Finanz- und Lastenausgleichsbeiträge des Bundes.</v>
          </cell>
        </row>
        <row r="1048">
          <cell r="I1048">
            <v>462000</v>
          </cell>
          <cell r="J1048"/>
          <cell r="K1048" t="str">
            <v>4620.00</v>
          </cell>
          <cell r="L1048" t="str">
            <v>Finanz- und Lastenausgleich vom Bund</v>
          </cell>
          <cell r="M1048" t="str">
            <v>Finanz- und Lastenausgleichsbeiträge des Bundes.</v>
          </cell>
        </row>
        <row r="1049">
          <cell r="I1049">
            <v>4621</v>
          </cell>
          <cell r="J1049">
            <v>4621</v>
          </cell>
          <cell r="K1049"/>
          <cell r="L1049" t="str">
            <v>Finanz- und Lastenausgleich von Kantonen und Konkordaten</v>
          </cell>
          <cell r="M1049" t="str">
            <v>Finanz- und Lastenausgleichsbeiträge des Kantons an die Gemeinden.</v>
          </cell>
        </row>
        <row r="1050">
          <cell r="I1050">
            <v>46211</v>
          </cell>
          <cell r="J1050" t="str">
            <v>4621.1</v>
          </cell>
          <cell r="K1050"/>
          <cell r="L1050" t="str">
            <v>Anteil am Ressourcenausgleich des Kantons</v>
          </cell>
          <cell r="M1050" t="str">
            <v>Anteil der Gemeinden am Ressourcenausgleich des Kantons.</v>
          </cell>
        </row>
        <row r="1051">
          <cell r="I1051">
            <v>462110</v>
          </cell>
          <cell r="J1051"/>
          <cell r="K1051" t="str">
            <v>4621.10</v>
          </cell>
          <cell r="L1051" t="str">
            <v>Anteil am Ressourcenausgleich des Kantons</v>
          </cell>
          <cell r="M1051" t="str">
            <v>Anteil der Gemeinden am Ressourcenausgleich des Kantons.</v>
          </cell>
        </row>
        <row r="1052">
          <cell r="I1052">
            <v>46212</v>
          </cell>
          <cell r="J1052" t="str">
            <v>4621.2</v>
          </cell>
          <cell r="K1052"/>
          <cell r="L1052" t="str">
            <v>Anteil am sozio-demografischen Ausgleich des Kantons</v>
          </cell>
          <cell r="M1052" t="str">
            <v>Anteil der Gemeinden am sozio-demografischen Ausgleich des Kantons.</v>
          </cell>
        </row>
        <row r="1053">
          <cell r="I1053">
            <v>462120</v>
          </cell>
          <cell r="J1053"/>
          <cell r="K1053" t="str">
            <v>4621.20</v>
          </cell>
          <cell r="L1053" t="str">
            <v>Anteil am sozio-demografischen Ausgleich des Kantons</v>
          </cell>
          <cell r="M1053" t="str">
            <v>Anteil der Gemeinden am sozio-demografischen Ausgleich des Kantons.</v>
          </cell>
        </row>
        <row r="1054">
          <cell r="I1054">
            <v>46213</v>
          </cell>
          <cell r="J1054" t="str">
            <v>4621.3</v>
          </cell>
          <cell r="K1054"/>
          <cell r="L1054" t="str">
            <v>Anteil am geografisch-topografischen Ausgleich des Kantons</v>
          </cell>
          <cell r="M1054" t="str">
            <v>Anteil der Gemeinden am geografisch-topografischen Ausgleich des Kantons.</v>
          </cell>
        </row>
        <row r="1055">
          <cell r="I1055">
            <v>462130</v>
          </cell>
          <cell r="J1055"/>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cell r="L1056" t="str">
            <v>Anteil am Härteausgleich des Kantons</v>
          </cell>
          <cell r="M1056" t="str">
            <v>Anteil der Gemeinden am Härteausgleich des Kantons.</v>
          </cell>
        </row>
        <row r="1057">
          <cell r="I1057">
            <v>462140</v>
          </cell>
          <cell r="J1057"/>
          <cell r="K1057" t="str">
            <v>4621.40</v>
          </cell>
          <cell r="L1057" t="str">
            <v>Anteil am Härteausgleich des Kantons</v>
          </cell>
          <cell r="M1057" t="str">
            <v>Anteil der Gemeinden am Härteausgleich des Kantons.</v>
          </cell>
        </row>
        <row r="1058">
          <cell r="I1058">
            <v>46215</v>
          </cell>
          <cell r="J1058" t="str">
            <v>4621.5</v>
          </cell>
          <cell r="K1058"/>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cell r="L1060" t="str">
            <v>Lastenausgleichsbeiträge von Kanton</v>
          </cell>
          <cell r="M1060" t="str">
            <v>Innerkantonaler Lastenausgleich (Beiträge des Kantons an die Gemeinden; vertikaler LAG); Lastenausgleichsbeiträge.</v>
          </cell>
        </row>
        <row r="1061">
          <cell r="I1061">
            <v>462160</v>
          </cell>
          <cell r="J1061"/>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cell r="L1062" t="str">
            <v>Übriger Finanz- und Lastenausgleich von Kanton</v>
          </cell>
          <cell r="M1062" t="str">
            <v>Übriger Finanz- und Lastenausgleich vom Kanton an die Gemeinden (vertikaler FAG).</v>
          </cell>
        </row>
        <row r="1063">
          <cell r="I1063">
            <v>462190</v>
          </cell>
          <cell r="J1063"/>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cell r="L1065" t="str">
            <v>Finanzausgleichsbeiträge von Gemeinden und Zweckverbänden</v>
          </cell>
          <cell r="M1065" t="str">
            <v>Innerkantonaler Finanzausgleich (Beiträge von Gemeinden an Gemeinden; horizontaler FAG).</v>
          </cell>
        </row>
        <row r="1066">
          <cell r="I1066">
            <v>462270</v>
          </cell>
          <cell r="J1066"/>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cell r="L1067" t="str">
            <v>Lastenausgleichsbeiträge von Gemeinden und Zweckverbänden</v>
          </cell>
          <cell r="M1067" t="str">
            <v>Innerkantonaler Lastenausgleich (Beiträge von Gemeinden an Gemeinden; horizontaler LAG).</v>
          </cell>
        </row>
        <row r="1068">
          <cell r="I1068">
            <v>462280</v>
          </cell>
          <cell r="J1068"/>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cell r="L1069" t="str">
            <v>Lastenausgleich von öffentlichen Unternehmungen</v>
          </cell>
          <cell r="M1069" t="str">
            <v>In Gemeinderechnung, sofern öffentliche Unternehmungen (z.B. Kantonalbanken) Lastenausgleich leisten.</v>
          </cell>
        </row>
        <row r="1070">
          <cell r="I1070">
            <v>462400</v>
          </cell>
          <cell r="J1070"/>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cell r="L1071" t="str">
            <v>Beiträge von Gemeinwesen und Dritten</v>
          </cell>
          <cell r="M1071" t="str">
            <v xml:space="preserve"> </v>
          </cell>
        </row>
        <row r="1072">
          <cell r="I1072">
            <v>4630</v>
          </cell>
          <cell r="J1072">
            <v>4630</v>
          </cell>
          <cell r="K1072"/>
          <cell r="L1072" t="str">
            <v>Beiträge vom Bund</v>
          </cell>
          <cell r="M1072" t="str">
            <v>Laufende Betriebsbeiträge vom Bund.</v>
          </cell>
        </row>
        <row r="1073">
          <cell r="I1073">
            <v>463000</v>
          </cell>
          <cell r="J1073"/>
          <cell r="K1073" t="str">
            <v>4630.00</v>
          </cell>
          <cell r="L1073" t="str">
            <v>Beiträge vom Bund</v>
          </cell>
          <cell r="M1073" t="str">
            <v>Laufende Betriebsbeiträge vom Bund.</v>
          </cell>
        </row>
        <row r="1074">
          <cell r="I1074">
            <v>4631</v>
          </cell>
          <cell r="J1074">
            <v>4631</v>
          </cell>
          <cell r="K1074"/>
          <cell r="L1074" t="str">
            <v>Beiträge von Kantonen und Konkordaten</v>
          </cell>
          <cell r="M1074" t="str">
            <v>Laufende Betriebsbeiträge von Kantonen und Konkordaten.</v>
          </cell>
        </row>
        <row r="1075">
          <cell r="I1075">
            <v>463100</v>
          </cell>
          <cell r="J1075"/>
          <cell r="K1075" t="str">
            <v>4631.00</v>
          </cell>
          <cell r="L1075" t="str">
            <v>Beiträge vom Kanton und von Konkordaten</v>
          </cell>
          <cell r="M1075" t="str">
            <v>Laufende Betriebsbeiträge von Kanton und Konkordaten.</v>
          </cell>
        </row>
        <row r="1076">
          <cell r="I1076">
            <v>4632</v>
          </cell>
          <cell r="J1076">
            <v>4632</v>
          </cell>
          <cell r="K1076"/>
          <cell r="L1076" t="str">
            <v>Beiträge von Gemeinden und Gemeindezweckverbänden</v>
          </cell>
          <cell r="M1076" t="str">
            <v>Laufende Betriebsbeiträge von Gemeinden und Zweckverbänden.</v>
          </cell>
        </row>
        <row r="1077">
          <cell r="I1077">
            <v>463200</v>
          </cell>
          <cell r="J1077"/>
          <cell r="K1077" t="str">
            <v>4632.00</v>
          </cell>
          <cell r="L1077" t="str">
            <v>Beiträge von Gemeinden und Zweckverbänden</v>
          </cell>
          <cell r="M1077" t="str">
            <v>Laufende Betriebsbeiträge von Gemeinden und Zweckverbänden.</v>
          </cell>
        </row>
        <row r="1078">
          <cell r="I1078">
            <v>4633</v>
          </cell>
          <cell r="J1078">
            <v>4633</v>
          </cell>
          <cell r="K1078"/>
          <cell r="L1078" t="str">
            <v>Beiträge von öffentlichen Sozialversicherungen</v>
          </cell>
          <cell r="M1078" t="str">
            <v>Laufende Betriebsbeiträge von öffentlichen Sozialversicherungen.</v>
          </cell>
        </row>
        <row r="1079">
          <cell r="I1079">
            <v>463300</v>
          </cell>
          <cell r="J1079"/>
          <cell r="K1079" t="str">
            <v>4633.00</v>
          </cell>
          <cell r="L1079" t="str">
            <v>Beiträge von öffentlichen Sozialversicherungen</v>
          </cell>
          <cell r="M1079" t="str">
            <v>Laufende Betriebsbeiträge von öffentlichen Sozialversicherungen.</v>
          </cell>
        </row>
        <row r="1080">
          <cell r="I1080">
            <v>4634</v>
          </cell>
          <cell r="J1080">
            <v>4634</v>
          </cell>
          <cell r="K1080"/>
          <cell r="L1080" t="str">
            <v>Beiträge von öffentlichen Unternehmungen</v>
          </cell>
          <cell r="M1080" t="str">
            <v>Laufende Betriebsbeiträge von öffentlichen Unternehmungen.</v>
          </cell>
        </row>
        <row r="1081">
          <cell r="I1081">
            <v>463400</v>
          </cell>
          <cell r="J1081"/>
          <cell r="K1081" t="str">
            <v>4634.00</v>
          </cell>
          <cell r="L1081" t="str">
            <v>Beiträge von öffentlichen Unternehmungen</v>
          </cell>
          <cell r="M1081" t="str">
            <v>Laufende Betriebsbeiträge von öffentlichen Unternehmungen.</v>
          </cell>
        </row>
        <row r="1082">
          <cell r="I1082">
            <v>4635</v>
          </cell>
          <cell r="J1082">
            <v>4635</v>
          </cell>
          <cell r="K1082"/>
          <cell r="L1082" t="str">
            <v>Beiträge von privaten Unternehmungen</v>
          </cell>
          <cell r="M1082" t="str">
            <v>Laufende Betriebsbeiträge von privaten Unternehmungen.</v>
          </cell>
        </row>
        <row r="1083">
          <cell r="I1083">
            <v>463500</v>
          </cell>
          <cell r="J1083"/>
          <cell r="K1083" t="str">
            <v>4635.00</v>
          </cell>
          <cell r="L1083" t="str">
            <v>Beiträge von privaten Unternehmungen</v>
          </cell>
          <cell r="M1083" t="str">
            <v>Laufende Betriebsbeiträge von privaten Unternehmungen.</v>
          </cell>
        </row>
        <row r="1084">
          <cell r="I1084">
            <v>4636</v>
          </cell>
          <cell r="J1084">
            <v>4636</v>
          </cell>
          <cell r="K1084"/>
          <cell r="L1084" t="str">
            <v>Beiträge von privaten Organisationen ohne Erwerbszweck</v>
          </cell>
          <cell r="M1084" t="str">
            <v>Laufende Betriebsbeiträge von privaten Organisationen ohne Erwerbszweck.</v>
          </cell>
        </row>
        <row r="1085">
          <cell r="I1085">
            <v>463600</v>
          </cell>
          <cell r="J1085"/>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cell r="L1086" t="str">
            <v>Beiträge von privaten Haushalten</v>
          </cell>
          <cell r="M1086" t="str">
            <v>Laufende Betriebsbeiträge von privaten Haushalten.</v>
          </cell>
        </row>
        <row r="1087">
          <cell r="I1087">
            <v>463700</v>
          </cell>
          <cell r="J1087"/>
          <cell r="K1087" t="str">
            <v>4637.00</v>
          </cell>
          <cell r="L1087" t="str">
            <v>Beiträge von privaten Haushalten</v>
          </cell>
          <cell r="M1087" t="str">
            <v>Laufende Betriebsbeiträge von privaten Haushalten.</v>
          </cell>
        </row>
        <row r="1088">
          <cell r="I1088">
            <v>4638</v>
          </cell>
          <cell r="J1088">
            <v>4638</v>
          </cell>
          <cell r="K1088"/>
          <cell r="L1088" t="str">
            <v>Beiträge aus dem Ausland</v>
          </cell>
          <cell r="M1088" t="str">
            <v>Laufende Betriebsbeiträge aus dem Ausland.</v>
          </cell>
        </row>
        <row r="1089">
          <cell r="I1089">
            <v>463800</v>
          </cell>
          <cell r="J1089"/>
          <cell r="K1089" t="str">
            <v>4638.00</v>
          </cell>
          <cell r="L1089" t="str">
            <v>Beiträge aus dem Ausland</v>
          </cell>
          <cell r="M1089" t="str">
            <v>Laufende Betriebsbeiträge aus dem Ausland.</v>
          </cell>
        </row>
        <row r="1090">
          <cell r="I1090">
            <v>466</v>
          </cell>
          <cell r="J1090">
            <v>466</v>
          </cell>
          <cell r="K1090"/>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cell r="L1092" t="str">
            <v>Planmässige Auflösung passivierter Investitionsbeiträge vom Bund</v>
          </cell>
          <cell r="M1092" t="str">
            <v>Planmässige Auflösung passivierter Investitionsbeiträge der Sachgruppe 20680.</v>
          </cell>
        </row>
        <row r="1093">
          <cell r="I1093">
            <v>466000</v>
          </cell>
          <cell r="J1093"/>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cell r="L1094" t="str">
            <v>Planmässige Auflösung passivierter Investitionsbeiträge von Kanton und Konkordaten</v>
          </cell>
          <cell r="M1094" t="str">
            <v>Planmässige Auflösung passivierter Investitionsbeiträge der Sachgruppe 20681.</v>
          </cell>
        </row>
        <row r="1095">
          <cell r="I1095">
            <v>466010</v>
          </cell>
          <cell r="J1095"/>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cell r="L1096" t="str">
            <v>Planmässige Auflösung passivierter Investitionsbeiträge von Gemeinden und Zweckverbänden</v>
          </cell>
          <cell r="M1096" t="str">
            <v>Planmässige Auflösung passivierter Investitionsbeiträge der Sachgruppe 20682.</v>
          </cell>
        </row>
        <row r="1097">
          <cell r="I1097">
            <v>466020</v>
          </cell>
          <cell r="J1097"/>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cell r="L1098" t="str">
            <v>Planmässige Auflösung passivierter Investitionsbeiträge von öffentlichen Sozialversicherungen</v>
          </cell>
          <cell r="M1098" t="str">
            <v>Planmässige Auflösung passivierter Investitionsbeiträge der Sachgruppe 20683.</v>
          </cell>
        </row>
        <row r="1099">
          <cell r="I1099">
            <v>466030</v>
          </cell>
          <cell r="J1099"/>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cell r="L1100" t="str">
            <v>Planmässige Auflösung passivierter Investitionsbeiträge von öffentlichen Unternehmungen</v>
          </cell>
          <cell r="M1100" t="str">
            <v>Planmässige Auflösung passivierter Investitionsbeiträge der Sachgruppe 20684.</v>
          </cell>
        </row>
        <row r="1101">
          <cell r="I1101">
            <v>466040</v>
          </cell>
          <cell r="J1101"/>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cell r="L1102" t="str">
            <v>Planmässige Auflösung passivierter Investitionsbeiträge von privaten Unternehmungen</v>
          </cell>
          <cell r="M1102" t="str">
            <v>Planmässige Auflösung passivierter Investitionsbeiträge der Sachgruppe 20685.</v>
          </cell>
        </row>
        <row r="1103">
          <cell r="I1103">
            <v>466050</v>
          </cell>
          <cell r="J1103"/>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cell r="L1106" t="str">
            <v>Planmässige Auflösung passivierter Investitionsbeiträge von privaten Haushalten</v>
          </cell>
          <cell r="M1106" t="str">
            <v>Planmässige Auflösung passivierter Investitionsbeiträge der Sachgruppe 20687.</v>
          </cell>
        </row>
        <row r="1107">
          <cell r="I1107">
            <v>466070</v>
          </cell>
          <cell r="J1107"/>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cell r="L1108" t="str">
            <v>Planmässige Auflösung passivierter Investitionsbeiträge vom Ausland</v>
          </cell>
          <cell r="M1108" t="str">
            <v>Planmässige Auflösung passivierter Investitionsbeiträge der Sachgruppe 20688.</v>
          </cell>
        </row>
        <row r="1109">
          <cell r="I1109">
            <v>466080</v>
          </cell>
          <cell r="J1109"/>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cell r="L1111" t="str">
            <v>Ausserplanmässige Auflösung passivierter Investitionsbeiträge vom Bund</v>
          </cell>
          <cell r="M1111" t="str">
            <v>Ausserplanmässige Auflösung passivierter Investitionsbeiträge der Sachgruppe 20680.</v>
          </cell>
        </row>
        <row r="1112">
          <cell r="I1112">
            <v>466100</v>
          </cell>
          <cell r="J1112"/>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cell r="L1113" t="str">
            <v>Ausserplanmässige Auflösung passivierter Investitionsbeiträge von Kanton und Konkordaten</v>
          </cell>
          <cell r="M1113" t="str">
            <v>Ausserplanmässige Auflösung passivierter Investitionsbeiträge der Sachgruppe 20681.</v>
          </cell>
        </row>
        <row r="1114">
          <cell r="I1114">
            <v>466110</v>
          </cell>
          <cell r="J1114"/>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cell r="L1125" t="str">
            <v>Ausserplanmässige Auflösung passivierter Investitionsbeiträge von privaten Haushalten</v>
          </cell>
          <cell r="M1125" t="str">
            <v>Ausserplanmässige Auflösung passivierter Investitionsbeiträge der Sachgruppe 20687.</v>
          </cell>
        </row>
        <row r="1126">
          <cell r="I1126">
            <v>466170</v>
          </cell>
          <cell r="J1126"/>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cell r="L1127" t="str">
            <v>Ausserplanmässige Auflösung passivierter Investitionsbeiträge vom Ausland</v>
          </cell>
          <cell r="M1127" t="str">
            <v>Ausserplanmässige Auflösung passivierter Investitionsbeiträge der Sachgruppe 20688.</v>
          </cell>
        </row>
        <row r="1128">
          <cell r="I1128">
            <v>466180</v>
          </cell>
          <cell r="J1128"/>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cell r="L1129" t="str">
            <v>Verschiedener Transferertrag</v>
          </cell>
        </row>
        <row r="1130">
          <cell r="I1130">
            <v>4690</v>
          </cell>
          <cell r="J1130">
            <v>4690</v>
          </cell>
          <cell r="K1130"/>
          <cell r="L1130" t="str">
            <v>Übriger Transferertrag</v>
          </cell>
          <cell r="M1130" t="str">
            <v>Rückzahlung abgeschriebener Investitionsbeiträge.
Nicht anderswo zugeordneter Transferertrag.</v>
          </cell>
        </row>
        <row r="1131">
          <cell r="I1131">
            <v>469000</v>
          </cell>
          <cell r="J1131"/>
          <cell r="K1131" t="str">
            <v>4690.00</v>
          </cell>
          <cell r="L1131" t="str">
            <v>Übriger Transferertrag</v>
          </cell>
          <cell r="M1131" t="str">
            <v>Rückzahlung abgeschriebener Investitionsbeiträge.
Nicht anderswo zugeordneter Transferertrag.</v>
          </cell>
        </row>
        <row r="1132">
          <cell r="I1132">
            <v>4699</v>
          </cell>
          <cell r="J1132">
            <v>4699</v>
          </cell>
          <cell r="K1132"/>
          <cell r="L1132" t="str">
            <v>Rückverteilungen</v>
          </cell>
          <cell r="M1132" t="str">
            <v>Einnahmen aus Rückverteilungen (inkl. eigene); z.B. CO2-Abgabe.
Die einzelnen Rückverteilungen sind durch Detailkonto zu trennen.</v>
          </cell>
        </row>
        <row r="1133">
          <cell r="I1133">
            <v>46991</v>
          </cell>
          <cell r="J1133" t="str">
            <v>4699.1</v>
          </cell>
          <cell r="K1133"/>
          <cell r="L1133" t="str">
            <v>Rückverteilung CO2-Abgabe</v>
          </cell>
          <cell r="M1133" t="str">
            <v>Anteil aus der Rückverteilung der CO2-Abgabe an die Arbeitgebenden.</v>
          </cell>
        </row>
        <row r="1134">
          <cell r="I1134">
            <v>469910</v>
          </cell>
          <cell r="J1134"/>
          <cell r="K1134" t="str">
            <v>4699.10</v>
          </cell>
          <cell r="L1134" t="str">
            <v>Rückverteilung CO2-Abgabe</v>
          </cell>
          <cell r="M1134" t="str">
            <v>Anteil aus der Rückverteilung der CO2-Abgabe an die Arbeitgebenden.</v>
          </cell>
        </row>
        <row r="1135">
          <cell r="I1135">
            <v>47</v>
          </cell>
          <cell r="J1135">
            <v>47</v>
          </cell>
          <cell r="K1135"/>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cell r="L1136" t="str">
            <v>Durchlaufende Beiträge</v>
          </cell>
          <cell r="M1136" t="str">
            <v xml:space="preserve"> </v>
          </cell>
        </row>
        <row r="1137">
          <cell r="I1137">
            <v>4700</v>
          </cell>
          <cell r="J1137">
            <v>4700</v>
          </cell>
          <cell r="K1137"/>
          <cell r="L1137" t="str">
            <v>Durchlaufende Beiträge vom Bund</v>
          </cell>
          <cell r="M1137" t="str">
            <v>Durchlaufende Beiträge vom Bund, welche an andere Gemeinwesen oder Dritte weitergeleitet werden.</v>
          </cell>
        </row>
        <row r="1138">
          <cell r="I1138">
            <v>470000</v>
          </cell>
          <cell r="J1138"/>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cell r="L1139" t="str">
            <v>Durchlaufende Beiträge von Kantonen und Konkordaten</v>
          </cell>
          <cell r="M1139" t="str">
            <v>Durchlaufende Beiträge vom Kanton, welche an andere Gemeinwesen oder Dritte weitergeleitet werden.</v>
          </cell>
        </row>
        <row r="1140">
          <cell r="I1140">
            <v>470100</v>
          </cell>
          <cell r="J1140"/>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cell r="L1145" t="str">
            <v>Durchlaufende Beiträge von öffentlichen Unternehmungen</v>
          </cell>
          <cell r="M1145" t="str">
            <v>Durchlaufende Beiträge von öffentlichen Unternehmungen, welche an andere Gemeinwesen oder Dritte weitergeleitet werden.</v>
          </cell>
        </row>
        <row r="1146">
          <cell r="I1146">
            <v>470400</v>
          </cell>
          <cell r="J1146"/>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cell r="L1147" t="str">
            <v>Durchlaufende Beiträge von privaten Unternehmungen</v>
          </cell>
          <cell r="M1147" t="str">
            <v>Durchlaufende Beiträge von privaten Unternehmungen, welche an andere Gemeinwesen oder Dritte weitergeleitet werden.</v>
          </cell>
        </row>
        <row r="1148">
          <cell r="I1148">
            <v>470500</v>
          </cell>
          <cell r="J1148"/>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cell r="L1151" t="str">
            <v>Durchlaufende Beiträge von privaten Haushalten</v>
          </cell>
          <cell r="M1151" t="str">
            <v>Durchlaufende Beiträge von privaten Haushalten, welche an andere Gemeinwesen oder Dritte weitergeleitet werden.</v>
          </cell>
        </row>
        <row r="1152">
          <cell r="I1152">
            <v>470700</v>
          </cell>
          <cell r="J1152"/>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cell r="L1153" t="str">
            <v>Durchlaufende Beiträge aus dem Ausland</v>
          </cell>
          <cell r="M1153" t="str">
            <v>Durchlaufende Beiträge aus dem Ausland, welche an andere Gemeinwesen oder Dritte weitergeleitet werden.</v>
          </cell>
        </row>
        <row r="1154">
          <cell r="I1154">
            <v>470800</v>
          </cell>
          <cell r="J1154"/>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cell r="L1157" t="str">
            <v>Ausserordentliche direkte Steuern natürliche Personen</v>
          </cell>
          <cell r="M1157">
            <v>0</v>
          </cell>
        </row>
        <row r="1158">
          <cell r="I1158">
            <v>480000</v>
          </cell>
          <cell r="J1158"/>
          <cell r="K1158" t="str">
            <v>4800.00</v>
          </cell>
          <cell r="L1158" t="str">
            <v>Ausserordentliche direkte Steuern natürliche Personen</v>
          </cell>
          <cell r="M1158"/>
        </row>
        <row r="1159">
          <cell r="I1159">
            <v>4801</v>
          </cell>
          <cell r="J1159">
            <v>4801</v>
          </cell>
          <cell r="K1159"/>
          <cell r="L1159" t="str">
            <v>Ausserordentliche direkte Steuern juristische Personen</v>
          </cell>
          <cell r="M1159">
            <v>0</v>
          </cell>
        </row>
        <row r="1160">
          <cell r="I1160">
            <v>480100</v>
          </cell>
          <cell r="J1160"/>
          <cell r="K1160" t="str">
            <v>4801.00</v>
          </cell>
          <cell r="L1160" t="str">
            <v>Ausserordentliche direkte Steuern juristische Personen</v>
          </cell>
          <cell r="M1160"/>
        </row>
        <row r="1161">
          <cell r="I1161">
            <v>4802</v>
          </cell>
          <cell r="J1161">
            <v>4802</v>
          </cell>
          <cell r="K1161"/>
          <cell r="L1161" t="str">
            <v>Ausserordentliche übrige direkte Steuern</v>
          </cell>
          <cell r="M1161">
            <v>0</v>
          </cell>
        </row>
        <row r="1162">
          <cell r="I1162">
            <v>480200</v>
          </cell>
          <cell r="J1162"/>
          <cell r="K1162" t="str">
            <v>4802.00</v>
          </cell>
          <cell r="L1162" t="str">
            <v>Ausserordentliche übrige direkte Steuern</v>
          </cell>
          <cell r="M1162"/>
        </row>
        <row r="1163">
          <cell r="I1163">
            <v>4803</v>
          </cell>
          <cell r="J1163">
            <v>4803</v>
          </cell>
          <cell r="K1163"/>
          <cell r="L1163" t="str">
            <v>Ausserordentliche Besitz- und Aufwandsteuern</v>
          </cell>
          <cell r="M1163">
            <v>0</v>
          </cell>
        </row>
        <row r="1164">
          <cell r="I1164">
            <v>480300</v>
          </cell>
          <cell r="J1164"/>
          <cell r="K1164" t="str">
            <v>4803.00</v>
          </cell>
          <cell r="L1164" t="str">
            <v>Ausserordentliche Besitz- und Aufwandsteuern</v>
          </cell>
          <cell r="M1164"/>
        </row>
        <row r="1165">
          <cell r="I1165">
            <v>481</v>
          </cell>
          <cell r="J1165">
            <v>481</v>
          </cell>
          <cell r="K1165"/>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cell r="L1166" t="str">
            <v>Ausserordentliche Regalienerträge</v>
          </cell>
          <cell r="M1166" t="str">
            <v>Erträge von Regalien, mit denen in keiner Art und Weise gerechnet werden konnte und die sich der Einflussnahme und Kontrolle entziehen.</v>
          </cell>
        </row>
        <row r="1167">
          <cell r="I1167">
            <v>481000</v>
          </cell>
          <cell r="J1167"/>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cell r="L1168" t="str">
            <v>Ausserordentliche Konzessionserträge</v>
          </cell>
          <cell r="M1168" t="str">
            <v>Erträge von Konzessionen, mit denen in keiner Art und Weise gerechnet werden konnte und die sich der Einflussnahme und Kontrolle entziehen.</v>
          </cell>
        </row>
        <row r="1169">
          <cell r="I1169">
            <v>481100</v>
          </cell>
          <cell r="J1169"/>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cell r="L1170" t="str">
            <v>Ausserordentliche Entgelte</v>
          </cell>
          <cell r="M1170" t="str">
            <v>Entgelte, mit denen in keiner Art und Weise gerechnet werden konnte und die sich der Einflussnahme und Kontrolle entziehen.</v>
          </cell>
        </row>
        <row r="1171">
          <cell r="I1171">
            <v>4820</v>
          </cell>
          <cell r="J1171">
            <v>4820</v>
          </cell>
          <cell r="K1171"/>
          <cell r="L1171" t="str">
            <v>Ausserordentliche Entgelte</v>
          </cell>
          <cell r="M1171" t="str">
            <v>Entgelte, mit denen in keiner Art und Weise gerechnet werden konnte und die sich der Einflussnahme und Kontrolle entziehen.</v>
          </cell>
        </row>
        <row r="1172">
          <cell r="I1172">
            <v>482000</v>
          </cell>
          <cell r="J1172"/>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cell r="L1174" t="str">
            <v>Ausserordentliche verschiedene Erträge</v>
          </cell>
          <cell r="M1174" t="str">
            <v>Verschiedene Erträge, mit denen in keiner Art und Weise gerechnet werden konnte und die sich der Einflussnahme und Kontrolle entziehen.</v>
          </cell>
        </row>
        <row r="1175">
          <cell r="I1175">
            <v>483000</v>
          </cell>
          <cell r="J1175"/>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cell r="L1177" t="str">
            <v>Ausserordentliche Finanzerträge</v>
          </cell>
          <cell r="M1177" t="str">
            <v>Finanzerträge, mit denen in keiner Art und Weise gerechnet werden konnte und die sich der Einflussnahme und Kontrolle entziehen.</v>
          </cell>
        </row>
        <row r="1178">
          <cell r="I1178">
            <v>484000</v>
          </cell>
          <cell r="J1178"/>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cell r="L1202" t="str">
            <v>Zusätzliche Auflösung passivierter Investitionsbeiträge</v>
          </cell>
          <cell r="M1202" t="str">
            <v>Zusätzliche Auflösung passivierter Investitionsbeiträge.</v>
          </cell>
        </row>
        <row r="1203">
          <cell r="I1203">
            <v>48700</v>
          </cell>
          <cell r="J1203" t="str">
            <v>4870.0</v>
          </cell>
          <cell r="K1203"/>
          <cell r="L1203" t="str">
            <v>Zusätzliche Auflösung passivierter Investitionsbeiträge vom Bund</v>
          </cell>
          <cell r="M1203" t="str">
            <v>Zusätzliche Auflösung passivierter Investitionsbeiträge der Sachgruppe 20680.</v>
          </cell>
        </row>
        <row r="1204">
          <cell r="I1204">
            <v>487000</v>
          </cell>
          <cell r="J1204"/>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cell r="L1205" t="str">
            <v>Zusätzliche Auflösung passivierter Investitionsbeiträge von Kanton und Konkordaten</v>
          </cell>
          <cell r="M1205" t="str">
            <v>Zusätzliche Auflösung passivierter Investitionsbeiträge der Sachgruppe 20681.</v>
          </cell>
        </row>
        <row r="1206">
          <cell r="I1206">
            <v>487010</v>
          </cell>
          <cell r="J1206"/>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cell r="L1207" t="str">
            <v>Zusätzliche Auflösung passivierter Investitionsbeiträge von Gemeinden und Zweckverbänden</v>
          </cell>
          <cell r="M1207" t="str">
            <v>Zusätzliche Auflösung passivierter Investitionsbeiträge der Sachgruppe 20682.</v>
          </cell>
        </row>
        <row r="1208">
          <cell r="I1208">
            <v>487020</v>
          </cell>
          <cell r="J1208"/>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cell r="L1209" t="str">
            <v>Zusätzliche Auflösung passivierter Investitionsbeiträge von öffentlichen Sozialversicherungen</v>
          </cell>
          <cell r="M1209" t="str">
            <v>Zusätzliche Auflösung passivierter Investitionsbeiträge der Sachgruppe 20683.</v>
          </cell>
        </row>
        <row r="1210">
          <cell r="I1210">
            <v>487030</v>
          </cell>
          <cell r="J1210"/>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cell r="L1211" t="str">
            <v>Zusätzliche Auflösung passivierter Investitionsbeiträge von öffentlichen Unternehmungen</v>
          </cell>
          <cell r="M1211" t="str">
            <v>Zusätzliche Auflösung passivierter Investitionsbeiträge der Sachgruppe 20684.</v>
          </cell>
        </row>
        <row r="1212">
          <cell r="I1212">
            <v>487040</v>
          </cell>
          <cell r="J1212"/>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cell r="L1213" t="str">
            <v>Zusätzliche Auflösung passivierter Investitionsbeiträge von privaten Unternehmungen</v>
          </cell>
          <cell r="M1213" t="str">
            <v>Zusätzliche Auflösung passivierter Investitionsbeiträge der Sachgruppe 20685.</v>
          </cell>
        </row>
        <row r="1214">
          <cell r="I1214">
            <v>487050</v>
          </cell>
          <cell r="J1214"/>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cell r="L1217" t="str">
            <v>Zusätzliche Auflösung passivierter Investitionsbeiträge von privaten Haushalten</v>
          </cell>
          <cell r="M1217" t="str">
            <v>Zusätzliche Auflösung passivierter Investitionsbeiträge der Sachgruppe 20687.</v>
          </cell>
        </row>
        <row r="1218">
          <cell r="I1218">
            <v>487070</v>
          </cell>
          <cell r="J1218"/>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cell r="L1219" t="str">
            <v>Zusätzliche Auflösung passivierter Investitionsbeiträge vom Ausland</v>
          </cell>
          <cell r="M1219" t="str">
            <v>Zusätzliche Auflösung passivierter Investitionsbeiträge der Sachgruppe 20688.</v>
          </cell>
        </row>
        <row r="1220">
          <cell r="I1220">
            <v>487080</v>
          </cell>
          <cell r="J1220"/>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cell r="L1221" t="str">
            <v>Entnahmen aus dem Eigenkapital</v>
          </cell>
          <cell r="M1221" t="str">
            <v xml:space="preserve"> </v>
          </cell>
        </row>
        <row r="1222">
          <cell r="I1222">
            <v>4892</v>
          </cell>
          <cell r="J1222">
            <v>4892</v>
          </cell>
          <cell r="K1222"/>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cell r="L1224" t="str">
            <v>Entnahmen aus Vorfinanzierungen des EK</v>
          </cell>
          <cell r="M1224" t="str">
            <v>Entnahmen aus Sachgruppe 2930 Vorfinanzierungen des EK.</v>
          </cell>
        </row>
        <row r="1225">
          <cell r="I1225">
            <v>489300</v>
          </cell>
          <cell r="J1225"/>
          <cell r="K1225" t="str">
            <v>4893.00</v>
          </cell>
          <cell r="L1225" t="str">
            <v>Entnahmen aus Vorfinanzierungen des EK</v>
          </cell>
          <cell r="M1225" t="str">
            <v>Entnahmen aus Sachgruppe 2930 Vorfinanzierungen des EK.</v>
          </cell>
        </row>
        <row r="1226">
          <cell r="I1226">
            <v>4895</v>
          </cell>
          <cell r="J1226">
            <v>4895</v>
          </cell>
          <cell r="K1226"/>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cell r="L1228" t="str">
            <v>Entnahmen aus Neubewertungsreserven</v>
          </cell>
          <cell r="M1228" t="str">
            <v>Entnahmen aus Sachgruppe 296 Neubewertungsreserven des Finanzvermögens zum Ausgleich von Schwankungen durch die Bewertung zum Verkehrswert.</v>
          </cell>
        </row>
        <row r="1229">
          <cell r="I1229">
            <v>489600</v>
          </cell>
          <cell r="J1229"/>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cell r="L1230" t="str">
            <v>Entnahmen aus dem kumulierten Ergebnis der Vorjahre</v>
          </cell>
          <cell r="M1230" t="str">
            <v>In einigen Kantonen müssen die Gemeinden die Budgets durch eine Entnahme aus dem Eigenkapital ausgleichen.</v>
          </cell>
        </row>
        <row r="1231">
          <cell r="I1231">
            <v>489900</v>
          </cell>
          <cell r="J1231"/>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cell r="L1233" t="str">
            <v>Material- und Warenbezüge</v>
          </cell>
          <cell r="M1233" t="str">
            <v>Vergütung für Bezüge von Waren, Geräten, Maschinen, Mobilien, Büroartikel aller Art.</v>
          </cell>
        </row>
        <row r="1234">
          <cell r="I1234">
            <v>4900</v>
          </cell>
          <cell r="J1234">
            <v>4900</v>
          </cell>
          <cell r="K1234"/>
          <cell r="L1234" t="str">
            <v>Interne Verrechnung von Material- und Warenbezügen</v>
          </cell>
          <cell r="M1234" t="str">
            <v>Vergütung für Bezüge von Waren, Geräten, Maschinen, Mobilien, Büroartikel aller Art.</v>
          </cell>
        </row>
        <row r="1235">
          <cell r="I1235">
            <v>490000</v>
          </cell>
          <cell r="J1235"/>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cell r="L1236" t="str">
            <v>Dienstleistungen</v>
          </cell>
          <cell r="M1236" t="str">
            <v>Vergütungen für intern bezogene Dienstleistungen.</v>
          </cell>
        </row>
        <row r="1237">
          <cell r="I1237">
            <v>4910</v>
          </cell>
          <cell r="J1237">
            <v>4910</v>
          </cell>
          <cell r="K1237"/>
          <cell r="L1237" t="str">
            <v>Interne Verrechnung von Dienstleistungen</v>
          </cell>
          <cell r="M1237" t="str">
            <v>Vergütungen für intern bezogene Dienstleistungen.</v>
          </cell>
        </row>
        <row r="1238">
          <cell r="I1238">
            <v>491000</v>
          </cell>
          <cell r="J1238"/>
          <cell r="K1238" t="str">
            <v>4910.00</v>
          </cell>
          <cell r="L1238" t="str">
            <v>Interne Verrechnung von Dienstleistungen</v>
          </cell>
          <cell r="M1238" t="str">
            <v>Vergütungen für intern bezogene Dienstleistungen.</v>
          </cell>
        </row>
        <row r="1239">
          <cell r="I1239">
            <v>492</v>
          </cell>
          <cell r="J1239">
            <v>492</v>
          </cell>
          <cell r="K1239"/>
          <cell r="L1239" t="str">
            <v>Pacht, Mieten, Benützungskosten</v>
          </cell>
          <cell r="M1239" t="str">
            <v>Vergütung für die Miete von Liegenschaften, Räumen, Parkplätzen sowie Sachanlagen, Geräten, Mobilien, Fahrzeugen etc.</v>
          </cell>
        </row>
        <row r="1240">
          <cell r="I1240">
            <v>4920</v>
          </cell>
          <cell r="J1240">
            <v>4920</v>
          </cell>
          <cell r="K1240"/>
          <cell r="L1240" t="str">
            <v>Interne Verrechnung von Pacht, Mieten, Benützungskosten</v>
          </cell>
          <cell r="M1240" t="str">
            <v>Vergütung für die Miete von Liegenschaften, Räumen, Parkplätzen sowie Sachanlagen, Geräten, Mobilien, Fahrzeugen etc.</v>
          </cell>
        </row>
        <row r="1241">
          <cell r="I1241">
            <v>492000</v>
          </cell>
          <cell r="J1241"/>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cell r="L1254" t="str">
            <v>Übrige interne Verrechnungen</v>
          </cell>
          <cell r="M1254" t="str">
            <v>Nicht anders zugeordnete Vergütungen an andere Dienststellen oder konsolidierte Einheiten.</v>
          </cell>
        </row>
        <row r="1255">
          <cell r="I1255">
            <v>4990</v>
          </cell>
          <cell r="J1255">
            <v>4990</v>
          </cell>
          <cell r="K1255"/>
          <cell r="L1255" t="str">
            <v>Übrige interne Verrechnungen</v>
          </cell>
          <cell r="M1255" t="str">
            <v>Nicht anders zugeordnete Vergütungen an andere Dienststellen oder konsolidierte Einheiten.</v>
          </cell>
        </row>
        <row r="1256">
          <cell r="I1256">
            <v>499000</v>
          </cell>
          <cell r="J1256"/>
          <cell r="K1256" t="str">
            <v>4990.00</v>
          </cell>
          <cell r="L1256" t="str">
            <v>Übrige interne Verrechnungen</v>
          </cell>
          <cell r="M1256" t="str">
            <v>Nicht anders zugeordnete Vergütungen an andere Dienststellen oder konsolidierte Einheiten.</v>
          </cell>
        </row>
        <row r="1257">
          <cell r="I1257">
            <v>9</v>
          </cell>
          <cell r="J1257">
            <v>9</v>
          </cell>
          <cell r="K1257"/>
          <cell r="L1257" t="str">
            <v>Abschlusskonten</v>
          </cell>
          <cell r="M1257" t="str">
            <v xml:space="preserve"> </v>
          </cell>
        </row>
        <row r="1258">
          <cell r="I1258">
            <v>900</v>
          </cell>
          <cell r="J1258">
            <v>900</v>
          </cell>
          <cell r="K1258"/>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cell r="L1259" t="str">
            <v>Ertragsüberschuss</v>
          </cell>
          <cell r="M1259" t="str">
            <v>Abschlussbuchung, um den Ertragsüberschuss an die Bilanz, Konto 2990 Jahresergebnis, zu buchen.</v>
          </cell>
        </row>
        <row r="1260">
          <cell r="I1260">
            <v>900000</v>
          </cell>
          <cell r="J1260"/>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cell r="L1261" t="str">
            <v>Aufwandüberschuss</v>
          </cell>
          <cell r="M1261" t="str">
            <v>Abschlussbuchung, um den Aufwandüberschuss an die Bilanz, Konto 2990 Jahresergebnis, zu buchen.</v>
          </cell>
        </row>
        <row r="1262">
          <cell r="I1262">
            <v>900100</v>
          </cell>
          <cell r="J1262"/>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cell r="L1263" t="str">
            <v>Abschluss Fonds im EK, Ertragsüberschuss</v>
          </cell>
          <cell r="M1263" t="str">
            <v>Abschlussbuchung, um den Ertragsüberschuss des Fonds im EK an die Bilanz, Konto 2910 Fonds im EK, zu buchen.</v>
          </cell>
        </row>
        <row r="1264">
          <cell r="I1264">
            <v>901000</v>
          </cell>
          <cell r="J1264"/>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cell r="L1265" t="str">
            <v>Abschluss Fonds im EK, Aufwandüberschuss</v>
          </cell>
          <cell r="M1265" t="str">
            <v>Abschlussbuchung, um den Aufwandüberschuss des Fonds im EK an die Bilanz, Konto 2910 Fonds im EK, zu buchen.</v>
          </cell>
        </row>
        <row r="1266">
          <cell r="I1266">
            <v>901100</v>
          </cell>
          <cell r="J1266"/>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cell r="L6" t="str">
            <v>Sachanlagen des Finanzvermögens, Ausgaben</v>
          </cell>
          <cell r="M6" t="str">
            <v>Ausgaben, die zur Veränderung der Sachanlagen des Finanzvermögens führen, inkl. Übertragungen aus dem Verwaltungsvermögen.</v>
          </cell>
        </row>
        <row r="7">
          <cell r="I7">
            <v>70</v>
          </cell>
          <cell r="J7">
            <v>70</v>
          </cell>
          <cell r="K7"/>
          <cell r="L7" t="str">
            <v>Investitionen in Sachanlagen</v>
          </cell>
        </row>
        <row r="8">
          <cell r="I8">
            <v>700</v>
          </cell>
          <cell r="J8">
            <v>700</v>
          </cell>
          <cell r="K8"/>
          <cell r="L8" t="str">
            <v>Grundstücke</v>
          </cell>
        </row>
        <row r="9">
          <cell r="I9">
            <v>7000</v>
          </cell>
          <cell r="J9">
            <v>7000</v>
          </cell>
          <cell r="K9"/>
          <cell r="L9" t="str">
            <v>Investitionen in Grundstücke</v>
          </cell>
          <cell r="M9" t="str">
            <v>Kauf oder Erschliessung von nicht überbauten Grundstücken des Finanzvermögens.</v>
          </cell>
        </row>
        <row r="10">
          <cell r="I10">
            <v>700000</v>
          </cell>
          <cell r="J10"/>
          <cell r="K10" t="str">
            <v>7000.00</v>
          </cell>
          <cell r="L10" t="str">
            <v>Investitionen in Grundstücke</v>
          </cell>
        </row>
        <row r="11">
          <cell r="I11">
            <v>704</v>
          </cell>
          <cell r="J11">
            <v>704</v>
          </cell>
          <cell r="K11"/>
          <cell r="L11" t="str">
            <v>Gebäude</v>
          </cell>
        </row>
        <row r="12">
          <cell r="I12">
            <v>7040</v>
          </cell>
          <cell r="J12">
            <v>7040</v>
          </cell>
          <cell r="K12"/>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cell r="K13" t="str">
            <v>7040.00</v>
          </cell>
          <cell r="L13" t="str">
            <v>Investitionen in Gebäude / Hochbauten</v>
          </cell>
        </row>
        <row r="14">
          <cell r="I14">
            <v>706</v>
          </cell>
          <cell r="J14">
            <v>706</v>
          </cell>
          <cell r="K14"/>
          <cell r="L14" t="str">
            <v>Mobilien</v>
          </cell>
        </row>
        <row r="15">
          <cell r="I15">
            <v>7060</v>
          </cell>
          <cell r="J15">
            <v>7060</v>
          </cell>
          <cell r="K15"/>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cell r="K16" t="str">
            <v>7060.00</v>
          </cell>
          <cell r="L16" t="str">
            <v>Investitionen in Mobilien</v>
          </cell>
        </row>
        <row r="17">
          <cell r="I17">
            <v>709</v>
          </cell>
          <cell r="J17">
            <v>709</v>
          </cell>
          <cell r="K17"/>
          <cell r="L17" t="str">
            <v>Übrige Sachanlagen</v>
          </cell>
        </row>
        <row r="18">
          <cell r="I18">
            <v>7090</v>
          </cell>
          <cell r="J18">
            <v>7090</v>
          </cell>
          <cell r="K18"/>
          <cell r="L18" t="str">
            <v>Investitionen in übrige Sachanlagen</v>
          </cell>
          <cell r="M18" t="str">
            <v>Investitionen in Sachanlagen des Finanzvermögens, die nicht den Sachgruppen 700 - 706 zugeordnet werden können.</v>
          </cell>
        </row>
        <row r="19">
          <cell r="I19">
            <v>709000</v>
          </cell>
          <cell r="J19"/>
          <cell r="K19" t="str">
            <v>7090.00</v>
          </cell>
          <cell r="L19" t="str">
            <v>Investitionen in übrige Sachanlagen</v>
          </cell>
        </row>
        <row r="20">
          <cell r="I20">
            <v>72</v>
          </cell>
          <cell r="J20">
            <v>72</v>
          </cell>
          <cell r="K20"/>
          <cell r="L20" t="str">
            <v>Erwerbs- und Verkaufsnebenkosten von Sachanlagen</v>
          </cell>
        </row>
        <row r="21">
          <cell r="I21">
            <v>720</v>
          </cell>
          <cell r="J21">
            <v>720</v>
          </cell>
          <cell r="K21"/>
          <cell r="L21" t="str">
            <v>Grundstücke</v>
          </cell>
        </row>
        <row r="22">
          <cell r="I22">
            <v>7200</v>
          </cell>
          <cell r="J22">
            <v>7200</v>
          </cell>
          <cell r="K22"/>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cell r="K23" t="str">
            <v>7200.00</v>
          </cell>
          <cell r="L23" t="str">
            <v>Erwerbs- und Verkaufsnebenkosten von Grundstücken (liquiditätswirksam)</v>
          </cell>
        </row>
        <row r="24">
          <cell r="I24">
            <v>7201</v>
          </cell>
          <cell r="J24">
            <v>7201</v>
          </cell>
          <cell r="K24"/>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cell r="K25" t="str">
            <v>7201.00</v>
          </cell>
          <cell r="L25" t="str">
            <v>Erwerbs- und Verkaufsnebenkosten von Grundstücken (nicht liquiditätswirksam)</v>
          </cell>
        </row>
        <row r="26">
          <cell r="I26">
            <v>724</v>
          </cell>
          <cell r="J26">
            <v>724</v>
          </cell>
          <cell r="K26"/>
          <cell r="L26" t="str">
            <v>Gebäude</v>
          </cell>
        </row>
        <row r="27">
          <cell r="I27">
            <v>7240</v>
          </cell>
          <cell r="J27">
            <v>7240</v>
          </cell>
          <cell r="K27"/>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cell r="K28" t="str">
            <v>7240.00</v>
          </cell>
          <cell r="L28" t="str">
            <v>Erwerbs- und Verkaufsnebenkosten von Gebäuden / Hochbauten (liquiditätswirksam)</v>
          </cell>
        </row>
        <row r="29">
          <cell r="I29">
            <v>7241</v>
          </cell>
          <cell r="J29">
            <v>7241</v>
          </cell>
          <cell r="K29"/>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cell r="K30" t="str">
            <v>7241.00</v>
          </cell>
          <cell r="L30" t="str">
            <v>Erwerbs- und Verkaufsnebenkosten von Gebäuden / Hochbauten (nicht liquiditätswirksam)</v>
          </cell>
        </row>
        <row r="31">
          <cell r="I31">
            <v>726</v>
          </cell>
          <cell r="J31">
            <v>726</v>
          </cell>
          <cell r="K31"/>
          <cell r="L31" t="str">
            <v>Mobilien</v>
          </cell>
        </row>
        <row r="32">
          <cell r="I32">
            <v>7260</v>
          </cell>
          <cell r="J32">
            <v>7260</v>
          </cell>
          <cell r="K32"/>
          <cell r="L32" t="str">
            <v>Erwerbs- und Verkaufsnebenkosten von Mobilien (liquiditätswirksam)</v>
          </cell>
          <cell r="M32" t="str">
            <v>Übernahme von liquiditätswirksamen Kosten im Zusammenhang mit dem Erwerb oder Verkauf von Mobilien.</v>
          </cell>
        </row>
        <row r="33">
          <cell r="I33">
            <v>726000</v>
          </cell>
          <cell r="J33"/>
          <cell r="K33" t="str">
            <v>7260.00</v>
          </cell>
          <cell r="L33" t="str">
            <v>Erwerbs- und Verkaufsnebenkosten von Mobilien (liquiditätswirksam)</v>
          </cell>
        </row>
        <row r="34">
          <cell r="I34">
            <v>7261</v>
          </cell>
          <cell r="J34">
            <v>7261</v>
          </cell>
          <cell r="K34"/>
          <cell r="L34" t="str">
            <v>Erwerbs- und Verkaufsnebenkosten von Mobilien (nicht liquiditätswirksam)</v>
          </cell>
          <cell r="M34" t="str">
            <v>Übernahme von nicht liquiditätswirksamen Kosten im Zusammenhang mit dem Erwerb oder Verkauf von Mobilien.</v>
          </cell>
        </row>
        <row r="35">
          <cell r="I35">
            <v>726100</v>
          </cell>
          <cell r="J35"/>
          <cell r="K35" t="str">
            <v>7261.00</v>
          </cell>
          <cell r="L35" t="str">
            <v>Erwerbs- und Verkaufsnebenkosten von Mobilien (nicht liquiditätswirksam)</v>
          </cell>
        </row>
        <row r="36">
          <cell r="I36">
            <v>729</v>
          </cell>
          <cell r="J36">
            <v>729</v>
          </cell>
          <cell r="K36"/>
          <cell r="L36" t="str">
            <v>Übrige Sachanlagen</v>
          </cell>
        </row>
        <row r="37">
          <cell r="I37">
            <v>7290</v>
          </cell>
          <cell r="J37">
            <v>7290</v>
          </cell>
          <cell r="K37"/>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cell r="K38" t="str">
            <v>7290.00</v>
          </cell>
          <cell r="L38" t="str">
            <v>Erwerbs- und Verkaufsnebenkosten von übrigen Sachanlagen (liquiditätswirksam)</v>
          </cell>
        </row>
        <row r="39">
          <cell r="I39">
            <v>7291</v>
          </cell>
          <cell r="J39">
            <v>7291</v>
          </cell>
          <cell r="K39"/>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cell r="K40" t="str">
            <v>7291.00</v>
          </cell>
          <cell r="L40" t="str">
            <v>Erwerbs- und Verkaufsnebenkosten von übrigen Sachanlagen (nicht liquiditätswirksam)</v>
          </cell>
        </row>
        <row r="41">
          <cell r="I41">
            <v>75</v>
          </cell>
          <cell r="J41">
            <v>75</v>
          </cell>
          <cell r="K41"/>
          <cell r="L41" t="str">
            <v>Übertragung von Sachanlagen aus dem Verwaltungsvermögen</v>
          </cell>
        </row>
        <row r="42">
          <cell r="I42">
            <v>750</v>
          </cell>
          <cell r="J42">
            <v>750</v>
          </cell>
          <cell r="K42"/>
          <cell r="L42" t="str">
            <v>Grundstücke</v>
          </cell>
        </row>
        <row r="43">
          <cell r="I43">
            <v>7500</v>
          </cell>
          <cell r="J43">
            <v>7500</v>
          </cell>
          <cell r="K43"/>
          <cell r="L43" t="str">
            <v>Übertragung von Grundstücken aus dem Verwaltungsvermögen</v>
          </cell>
          <cell r="M43" t="str">
            <v>Übertragung von unüberbauten Grundstücken aus dem Verwaltungsvermögen. Gegenbuchung in Sachgruppe 600.</v>
          </cell>
        </row>
        <row r="44">
          <cell r="I44">
            <v>750000</v>
          </cell>
          <cell r="J44"/>
          <cell r="K44" t="str">
            <v>7500.00</v>
          </cell>
          <cell r="L44" t="str">
            <v>Übertragung von Grundstücken aus dem Verwaltungsvermögen</v>
          </cell>
        </row>
        <row r="45">
          <cell r="I45">
            <v>754</v>
          </cell>
          <cell r="J45">
            <v>754</v>
          </cell>
          <cell r="K45"/>
          <cell r="L45" t="str">
            <v>Gebäude</v>
          </cell>
        </row>
        <row r="46">
          <cell r="I46">
            <v>7540</v>
          </cell>
          <cell r="J46">
            <v>7540</v>
          </cell>
          <cell r="K46"/>
          <cell r="L46" t="str">
            <v>Übertragung von Gebäuden / Hochbauten aus dem Verwaltungsvermögen</v>
          </cell>
          <cell r="M46" t="str">
            <v>Übertragung von Gebäuden / Hochbauten aus dem Verwaltungsvermögen. Gegenbuchung in Sachgruppe 604.</v>
          </cell>
        </row>
        <row r="47">
          <cell r="I47">
            <v>754000</v>
          </cell>
          <cell r="J47"/>
          <cell r="K47" t="str">
            <v>7540.00</v>
          </cell>
          <cell r="L47" t="str">
            <v>Übertragung von Gebäuden / Hochbauten aus dem Verwaltungsvermögen</v>
          </cell>
        </row>
        <row r="48">
          <cell r="I48">
            <v>756</v>
          </cell>
          <cell r="J48">
            <v>756</v>
          </cell>
          <cell r="K48"/>
          <cell r="L48" t="str">
            <v>Mobilien</v>
          </cell>
        </row>
        <row r="49">
          <cell r="I49">
            <v>7560</v>
          </cell>
          <cell r="J49">
            <v>7560</v>
          </cell>
          <cell r="K49"/>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cell r="K50" t="str">
            <v>7560.00</v>
          </cell>
          <cell r="L50" t="str">
            <v>Übertragung von Mobilien aus dem Verwaltungsvermögen</v>
          </cell>
        </row>
        <row r="51">
          <cell r="I51">
            <v>759</v>
          </cell>
          <cell r="J51">
            <v>759</v>
          </cell>
          <cell r="K51"/>
          <cell r="L51" t="str">
            <v>Übrige Sachanlagen</v>
          </cell>
        </row>
        <row r="52">
          <cell r="I52">
            <v>7590</v>
          </cell>
          <cell r="J52">
            <v>7590</v>
          </cell>
          <cell r="K52"/>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cell r="K53" t="str">
            <v>7590.00</v>
          </cell>
          <cell r="L53" t="str">
            <v>Übertragung von übrigen Sachanlagen aus dem Verwaltungsvermögen</v>
          </cell>
        </row>
        <row r="54">
          <cell r="I54">
            <v>77</v>
          </cell>
          <cell r="J54">
            <v>77</v>
          </cell>
          <cell r="K54"/>
          <cell r="L54" t="str">
            <v>Übertragung von realisierten Gewinnen aus Sachanlagen in die Erfolgsrechnung</v>
          </cell>
        </row>
        <row r="55">
          <cell r="I55">
            <v>770</v>
          </cell>
          <cell r="J55">
            <v>770</v>
          </cell>
          <cell r="K55"/>
          <cell r="L55" t="str">
            <v>Grundstücke</v>
          </cell>
        </row>
        <row r="56">
          <cell r="I56">
            <v>7700</v>
          </cell>
          <cell r="J56">
            <v>7700</v>
          </cell>
          <cell r="K56"/>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cell r="K57" t="str">
            <v>7700.00</v>
          </cell>
          <cell r="L57" t="str">
            <v>Übertragung von realisierten Gewinnen aus Grundstücken in die Erfolgsrechnung</v>
          </cell>
        </row>
        <row r="58">
          <cell r="I58">
            <v>774</v>
          </cell>
          <cell r="J58">
            <v>774</v>
          </cell>
          <cell r="K58"/>
          <cell r="L58" t="str">
            <v>Gebäude</v>
          </cell>
        </row>
        <row r="59">
          <cell r="I59">
            <v>7740</v>
          </cell>
          <cell r="J59">
            <v>7740</v>
          </cell>
          <cell r="K59"/>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cell r="K60" t="str">
            <v>7740.00</v>
          </cell>
          <cell r="L60" t="str">
            <v>Übertragung von realisierten Gewinnen aus Gebäuden / Hochbauten in die Erfolgsrechnung</v>
          </cell>
        </row>
        <row r="61">
          <cell r="I61">
            <v>776</v>
          </cell>
          <cell r="J61">
            <v>776</v>
          </cell>
          <cell r="K61"/>
          <cell r="L61" t="str">
            <v>Mobilien</v>
          </cell>
        </row>
        <row r="62">
          <cell r="I62">
            <v>7760</v>
          </cell>
          <cell r="J62">
            <v>7760</v>
          </cell>
          <cell r="K62"/>
          <cell r="L62" t="str">
            <v>Übertragung von realisierten Gewinnen aus Mobilien in die Erfolgsrechnung</v>
          </cell>
          <cell r="M62" t="str">
            <v>Übertragung von realisierten Buchgewinnen aus dem Verkauf von Mobilien. Gegenbuchung in Sachkonto 4411.6x.</v>
          </cell>
        </row>
        <row r="63">
          <cell r="I63">
            <v>776000</v>
          </cell>
          <cell r="J63"/>
          <cell r="K63" t="str">
            <v>7760.00</v>
          </cell>
          <cell r="L63" t="str">
            <v>Übertragung von realisierten Gewinnen aus Mobilien in die Erfolgsrechnung</v>
          </cell>
        </row>
        <row r="64">
          <cell r="I64">
            <v>779</v>
          </cell>
          <cell r="J64">
            <v>779</v>
          </cell>
          <cell r="K64"/>
          <cell r="L64" t="str">
            <v>Übrige Sachanlagen</v>
          </cell>
        </row>
        <row r="65">
          <cell r="I65">
            <v>7790</v>
          </cell>
          <cell r="J65">
            <v>7790</v>
          </cell>
          <cell r="K65"/>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cell r="K66" t="str">
            <v>7790.00</v>
          </cell>
          <cell r="L66" t="str">
            <v>Übertragung von realisierten Gewinnen aus übrigen Sachanlagen in die Erfolgsrechnung</v>
          </cell>
        </row>
        <row r="67">
          <cell r="I67">
            <v>79</v>
          </cell>
          <cell r="J67">
            <v>79</v>
          </cell>
          <cell r="K67"/>
          <cell r="L67" t="str">
            <v>Übertrag an Bilanz</v>
          </cell>
        </row>
        <row r="68">
          <cell r="I68">
            <v>799</v>
          </cell>
          <cell r="J68">
            <v>799</v>
          </cell>
          <cell r="K68"/>
          <cell r="L68" t="str">
            <v>Abgang Sachanlagen Finanzvermögen</v>
          </cell>
        </row>
        <row r="69">
          <cell r="I69">
            <v>7990</v>
          </cell>
          <cell r="J69">
            <v>7990</v>
          </cell>
          <cell r="K69"/>
          <cell r="L69" t="str">
            <v>Abgang Grundstücke FV</v>
          </cell>
          <cell r="M69" t="str">
            <v>Gegenbuchung in Bilanzkonto 1080.xx.</v>
          </cell>
        </row>
        <row r="70">
          <cell r="I70">
            <v>799000</v>
          </cell>
          <cell r="J70"/>
          <cell r="K70" t="str">
            <v>7990.00</v>
          </cell>
          <cell r="L70" t="str">
            <v>Abgang Grundstücke FV</v>
          </cell>
        </row>
        <row r="71">
          <cell r="I71">
            <v>7994</v>
          </cell>
          <cell r="J71">
            <v>7994</v>
          </cell>
          <cell r="K71"/>
          <cell r="L71" t="str">
            <v>Abgang Gebäude FV</v>
          </cell>
          <cell r="M71" t="str">
            <v>Gegenbuchung in Bilanzkonto 1084.xx.</v>
          </cell>
        </row>
        <row r="72">
          <cell r="I72">
            <v>799400</v>
          </cell>
          <cell r="J72"/>
          <cell r="K72" t="str">
            <v>7994.00</v>
          </cell>
          <cell r="L72" t="str">
            <v>Abgang Gebäude FV</v>
          </cell>
        </row>
        <row r="73">
          <cell r="I73">
            <v>7996</v>
          </cell>
          <cell r="J73">
            <v>7996</v>
          </cell>
          <cell r="K73"/>
          <cell r="L73" t="str">
            <v>Abgang Mobilien FV</v>
          </cell>
          <cell r="M73" t="str">
            <v>Gegenbuchung in Bilanzkonto 1086.xx.</v>
          </cell>
        </row>
        <row r="74">
          <cell r="I74">
            <v>799600</v>
          </cell>
          <cell r="J74"/>
          <cell r="K74" t="str">
            <v>7996.00</v>
          </cell>
          <cell r="L74" t="str">
            <v>Abgang Mobilien FV</v>
          </cell>
        </row>
        <row r="75">
          <cell r="I75">
            <v>7999</v>
          </cell>
          <cell r="J75">
            <v>7999</v>
          </cell>
          <cell r="K75"/>
          <cell r="L75" t="str">
            <v>Abgang Übrige Sachanlagen FV</v>
          </cell>
          <cell r="M75" t="str">
            <v>Gegenbuchung in Bilanzkonto 1089.xx.</v>
          </cell>
        </row>
        <row r="76">
          <cell r="I76">
            <v>799900</v>
          </cell>
          <cell r="J76"/>
          <cell r="K76" t="str">
            <v>7999.00</v>
          </cell>
          <cell r="L76" t="str">
            <v>Abgang Übrige Sachanlagen FV</v>
          </cell>
        </row>
        <row r="77">
          <cell r="I77">
            <v>8</v>
          </cell>
          <cell r="J77">
            <v>8</v>
          </cell>
          <cell r="K77"/>
          <cell r="L77" t="str">
            <v>Sachanlagen des Finanzvermögens, Einnahmen</v>
          </cell>
          <cell r="M77" t="str">
            <v>Einnahmen, die zur Veränderung der Sachanlagen des Finanzvermögens führen, inkl. Übertragungen ins Verwaltungsvermögen</v>
          </cell>
        </row>
        <row r="78">
          <cell r="I78">
            <v>80</v>
          </cell>
          <cell r="J78">
            <v>80</v>
          </cell>
          <cell r="K78"/>
          <cell r="L78" t="str">
            <v>Verkauf von Sachanlagen</v>
          </cell>
        </row>
        <row r="79">
          <cell r="I79">
            <v>800</v>
          </cell>
          <cell r="J79">
            <v>800</v>
          </cell>
          <cell r="K79"/>
          <cell r="L79" t="str">
            <v>Grundstücke</v>
          </cell>
        </row>
        <row r="80">
          <cell r="I80">
            <v>8000</v>
          </cell>
          <cell r="J80">
            <v>8000</v>
          </cell>
          <cell r="K80"/>
          <cell r="L80" t="str">
            <v>Verkauf von Grundstücken</v>
          </cell>
          <cell r="M80" t="str">
            <v>Verkäufe von nicht überbauten Grundstücken des Finanzvermögens einschliesslich Grundstücke mit Baurechten.</v>
          </cell>
        </row>
        <row r="81">
          <cell r="I81">
            <v>800000</v>
          </cell>
          <cell r="J81"/>
          <cell r="K81" t="str">
            <v>8000.00</v>
          </cell>
          <cell r="L81" t="str">
            <v>Verkauf von Grundstücken</v>
          </cell>
        </row>
        <row r="82">
          <cell r="I82">
            <v>804</v>
          </cell>
          <cell r="J82">
            <v>804</v>
          </cell>
          <cell r="K82"/>
          <cell r="L82" t="str">
            <v>Gebäude</v>
          </cell>
        </row>
        <row r="83">
          <cell r="I83">
            <v>8040</v>
          </cell>
          <cell r="J83">
            <v>8040</v>
          </cell>
          <cell r="K83"/>
          <cell r="L83" t="str">
            <v>Verkauf von Gebäuden / Hochbauten</v>
          </cell>
          <cell r="M83" t="str">
            <v>Verkäufe von Gebäuden / Hochbauten des Finanzvermögens einschliesslich Stockwerk- und Miteigentumsanteile.</v>
          </cell>
        </row>
        <row r="84">
          <cell r="I84">
            <v>804000</v>
          </cell>
          <cell r="J84"/>
          <cell r="K84" t="str">
            <v>8040.00</v>
          </cell>
          <cell r="L84" t="str">
            <v>Verkauf von Gebäuden / Hochbauten</v>
          </cell>
        </row>
        <row r="85">
          <cell r="I85">
            <v>806</v>
          </cell>
          <cell r="J85">
            <v>806</v>
          </cell>
          <cell r="K85"/>
          <cell r="L85" t="str">
            <v>Mobilien</v>
          </cell>
        </row>
        <row r="86">
          <cell r="I86">
            <v>8060</v>
          </cell>
          <cell r="J86">
            <v>8060</v>
          </cell>
          <cell r="K86"/>
          <cell r="L86" t="str">
            <v>Verkauf von Mobilien</v>
          </cell>
          <cell r="M86" t="str">
            <v>Verkäufe von Mobilien des Finanzvermögens wie z.B. Mobiliar, Maschinen, Geräte, Fahrzeuge etc.</v>
          </cell>
        </row>
        <row r="87">
          <cell r="I87">
            <v>806000</v>
          </cell>
          <cell r="J87"/>
          <cell r="K87" t="str">
            <v>8060.00</v>
          </cell>
          <cell r="L87" t="str">
            <v>Verkauf von Mobilien</v>
          </cell>
        </row>
        <row r="88">
          <cell r="I88">
            <v>809</v>
          </cell>
          <cell r="J88">
            <v>809</v>
          </cell>
          <cell r="K88"/>
          <cell r="L88" t="str">
            <v>Übrige Sachanlagen</v>
          </cell>
        </row>
        <row r="89">
          <cell r="I89">
            <v>8090</v>
          </cell>
          <cell r="J89">
            <v>8090</v>
          </cell>
          <cell r="K89"/>
          <cell r="L89" t="str">
            <v>Verkauf von übrigen Sachanlagen</v>
          </cell>
          <cell r="M89" t="str">
            <v>Verkäufe von übrigen Sachanlagen des Finanzvermögens.</v>
          </cell>
        </row>
        <row r="90">
          <cell r="I90">
            <v>809000</v>
          </cell>
          <cell r="J90"/>
          <cell r="K90" t="str">
            <v>8090.00</v>
          </cell>
          <cell r="L90" t="str">
            <v>Verkauf von übrigen Sachanlagen</v>
          </cell>
        </row>
        <row r="91">
          <cell r="I91">
            <v>82</v>
          </cell>
          <cell r="J91">
            <v>82</v>
          </cell>
          <cell r="K91"/>
          <cell r="L91" t="str">
            <v>Beiträge und Abgeltungen Dritter für Sachanlagen</v>
          </cell>
        </row>
        <row r="92">
          <cell r="I92">
            <v>820</v>
          </cell>
          <cell r="J92">
            <v>820</v>
          </cell>
          <cell r="K92"/>
          <cell r="L92" t="str">
            <v>Grundstücke</v>
          </cell>
        </row>
        <row r="93">
          <cell r="I93">
            <v>8200</v>
          </cell>
          <cell r="J93">
            <v>8200</v>
          </cell>
          <cell r="K93"/>
          <cell r="L93" t="str">
            <v>Beiträge und Abgeltungen Dritter für Grundstücke</v>
          </cell>
          <cell r="M93" t="str">
            <v>z.B. Beiträge an Erschliessungskosten.</v>
          </cell>
        </row>
        <row r="94">
          <cell r="I94">
            <v>820000</v>
          </cell>
          <cell r="J94"/>
          <cell r="K94" t="str">
            <v>8200.00</v>
          </cell>
          <cell r="L94" t="str">
            <v>Beiträge und Abgeltungen Dritter für Grundstücke</v>
          </cell>
        </row>
        <row r="95">
          <cell r="I95">
            <v>824</v>
          </cell>
          <cell r="J95">
            <v>824</v>
          </cell>
          <cell r="K95"/>
          <cell r="L95" t="str">
            <v>Gebäude</v>
          </cell>
        </row>
        <row r="96">
          <cell r="I96">
            <v>8240</v>
          </cell>
          <cell r="J96">
            <v>8240</v>
          </cell>
          <cell r="K96"/>
          <cell r="L96" t="str">
            <v>Beiträge und Abgeltungen Dritter für Gebäude / Hochbauten</v>
          </cell>
          <cell r="M96" t="str">
            <v>z.B. Staatsbeiträge, Beiträge Natur- und Heimatschutz, Versicherungsleistungen.</v>
          </cell>
        </row>
        <row r="97">
          <cell r="I97">
            <v>824000</v>
          </cell>
          <cell r="J97"/>
          <cell r="K97" t="str">
            <v>8240.00</v>
          </cell>
          <cell r="L97" t="str">
            <v>Beiträge und Abgeltungen Dritter für Gebäude / Hochbauten</v>
          </cell>
        </row>
        <row r="98">
          <cell r="I98">
            <v>826</v>
          </cell>
          <cell r="J98">
            <v>826</v>
          </cell>
          <cell r="K98"/>
          <cell r="L98" t="str">
            <v>Mobilien</v>
          </cell>
        </row>
        <row r="99">
          <cell r="I99">
            <v>8260</v>
          </cell>
          <cell r="J99">
            <v>8260</v>
          </cell>
          <cell r="K99"/>
          <cell r="L99" t="str">
            <v>Beiträge und Abgeltungen Dritter für Mobilien</v>
          </cell>
        </row>
        <row r="100">
          <cell r="I100">
            <v>826000</v>
          </cell>
          <cell r="J100"/>
          <cell r="K100" t="str">
            <v>8260.00</v>
          </cell>
          <cell r="L100" t="str">
            <v>Beiträge und Abgeltungen Dritter für Mobilien</v>
          </cell>
        </row>
        <row r="101">
          <cell r="I101">
            <v>829</v>
          </cell>
          <cell r="J101">
            <v>829</v>
          </cell>
          <cell r="K101"/>
          <cell r="L101" t="str">
            <v>Übrige Sachanlagen</v>
          </cell>
        </row>
        <row r="102">
          <cell r="I102">
            <v>8290</v>
          </cell>
          <cell r="J102">
            <v>8290</v>
          </cell>
          <cell r="K102"/>
          <cell r="L102" t="str">
            <v>Beiträge und Abgeltungen Dritter für übrige Sachanlagen</v>
          </cell>
        </row>
        <row r="103">
          <cell r="I103">
            <v>829000</v>
          </cell>
          <cell r="J103"/>
          <cell r="K103" t="str">
            <v>8290.00</v>
          </cell>
          <cell r="L103" t="str">
            <v>Beiträge und Abgeltungen Dritter für übrige Sachanlagen</v>
          </cell>
        </row>
        <row r="104">
          <cell r="I104">
            <v>85</v>
          </cell>
          <cell r="J104">
            <v>85</v>
          </cell>
          <cell r="K104"/>
          <cell r="L104" t="str">
            <v>Übertragung von Sachanlagen ins Verwaltungsvermögen</v>
          </cell>
        </row>
        <row r="105">
          <cell r="I105">
            <v>850</v>
          </cell>
          <cell r="J105">
            <v>850</v>
          </cell>
          <cell r="K105"/>
          <cell r="L105" t="str">
            <v>Grundstücke</v>
          </cell>
        </row>
        <row r="106">
          <cell r="I106">
            <v>8500</v>
          </cell>
          <cell r="J106">
            <v>8500</v>
          </cell>
          <cell r="K106"/>
          <cell r="L106" t="str">
            <v>Übertragung von Grundstücken ins Verwaltungsvermögen</v>
          </cell>
          <cell r="M106" t="str">
            <v>Übertragung von unüberbauten Grundstücken des Finanzvermögens ins Verwaltungsvermögen.</v>
          </cell>
        </row>
        <row r="107">
          <cell r="I107">
            <v>850000</v>
          </cell>
          <cell r="J107"/>
          <cell r="K107" t="str">
            <v>8500.00</v>
          </cell>
          <cell r="L107" t="str">
            <v>Übertragung von Grundstücken ins Verwaltungsvermögen</v>
          </cell>
        </row>
        <row r="108">
          <cell r="I108">
            <v>854</v>
          </cell>
          <cell r="J108">
            <v>854</v>
          </cell>
          <cell r="K108"/>
          <cell r="L108" t="str">
            <v>Gebäude</v>
          </cell>
        </row>
        <row r="109">
          <cell r="I109">
            <v>8540</v>
          </cell>
          <cell r="J109">
            <v>8540</v>
          </cell>
          <cell r="K109"/>
          <cell r="L109" t="str">
            <v>Übertragung von Gebäuden / Hochbauten ins Verwaltungsvermögen</v>
          </cell>
          <cell r="M109" t="str">
            <v>Übertragung von Gebäuden / Hochbauten des Finanzvermögens ins Verwaltungsvermögen.</v>
          </cell>
        </row>
        <row r="110">
          <cell r="I110">
            <v>854000</v>
          </cell>
          <cell r="J110"/>
          <cell r="K110" t="str">
            <v>8540.00</v>
          </cell>
          <cell r="L110" t="str">
            <v>Übertragung von Gebäuden / Hochbauten ins Verwaltungsvermögen</v>
          </cell>
        </row>
        <row r="111">
          <cell r="I111">
            <v>856</v>
          </cell>
          <cell r="J111">
            <v>856</v>
          </cell>
          <cell r="K111"/>
          <cell r="L111" t="str">
            <v>Mobilien</v>
          </cell>
        </row>
        <row r="112">
          <cell r="I112">
            <v>8560</v>
          </cell>
          <cell r="J112">
            <v>8560</v>
          </cell>
          <cell r="K112"/>
          <cell r="L112" t="str">
            <v>Übertragung von Mobilien ins Verwaltungsvermögen</v>
          </cell>
          <cell r="M112" t="str">
            <v>Übertragung von Mobilien des Finanzvermögens ins Verwaltungsvermögen.</v>
          </cell>
        </row>
        <row r="113">
          <cell r="I113">
            <v>856000</v>
          </cell>
          <cell r="J113"/>
          <cell r="K113" t="str">
            <v>8560.00</v>
          </cell>
          <cell r="L113" t="str">
            <v>Übertragung von Mobilien ins Verwaltungsvermögen</v>
          </cell>
        </row>
        <row r="114">
          <cell r="I114">
            <v>859</v>
          </cell>
          <cell r="J114">
            <v>859</v>
          </cell>
          <cell r="K114"/>
          <cell r="L114" t="str">
            <v>Übrige Sachanlagen</v>
          </cell>
        </row>
        <row r="115">
          <cell r="I115">
            <v>8590</v>
          </cell>
          <cell r="J115">
            <v>8590</v>
          </cell>
          <cell r="K115"/>
          <cell r="L115" t="str">
            <v>Übertragung von übrigen Sachanlagen ins Verwaltungsvermögen</v>
          </cell>
          <cell r="M115" t="str">
            <v>Übertragung von übrigen Sachanlagen des Finanzvermögens ins Verwaltungsvermögen.</v>
          </cell>
        </row>
        <row r="116">
          <cell r="I116">
            <v>859000</v>
          </cell>
          <cell r="J116"/>
          <cell r="K116" t="str">
            <v>8590.00</v>
          </cell>
          <cell r="L116" t="str">
            <v>Übertragung von übrigen Sachanlagen ins Verwaltungsvermögen</v>
          </cell>
        </row>
        <row r="117">
          <cell r="I117">
            <v>87</v>
          </cell>
          <cell r="J117">
            <v>87</v>
          </cell>
          <cell r="K117"/>
          <cell r="L117" t="str">
            <v>Übertragung von realisierten Verlusten aus Sachanlagen in die Erfolgsrechnung</v>
          </cell>
        </row>
        <row r="118">
          <cell r="I118">
            <v>870</v>
          </cell>
          <cell r="J118">
            <v>870</v>
          </cell>
          <cell r="K118"/>
          <cell r="L118" t="str">
            <v>Grundstücke</v>
          </cell>
        </row>
        <row r="119">
          <cell r="I119">
            <v>8700</v>
          </cell>
          <cell r="J119">
            <v>8700</v>
          </cell>
          <cell r="K119"/>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cell r="K120" t="str">
            <v>8700.00</v>
          </cell>
          <cell r="L120" t="str">
            <v>Übertragung von realisierten Verlusten aus Grundstücken in die Erfolgsrechnung</v>
          </cell>
        </row>
        <row r="121">
          <cell r="I121">
            <v>874</v>
          </cell>
          <cell r="J121">
            <v>874</v>
          </cell>
          <cell r="K121"/>
          <cell r="L121" t="str">
            <v>Gebäude</v>
          </cell>
        </row>
        <row r="122">
          <cell r="I122">
            <v>8740</v>
          </cell>
          <cell r="J122">
            <v>8740</v>
          </cell>
          <cell r="K122"/>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cell r="K123" t="str">
            <v>8740.00</v>
          </cell>
          <cell r="L123" t="str">
            <v>Übertragung von realisierten Verlusten aus Gebäuden / Hochbauten in die Erfolgsrechnung</v>
          </cell>
        </row>
        <row r="124">
          <cell r="I124">
            <v>876</v>
          </cell>
          <cell r="J124">
            <v>876</v>
          </cell>
          <cell r="K124"/>
          <cell r="L124" t="str">
            <v>Mobilien</v>
          </cell>
        </row>
        <row r="125">
          <cell r="I125">
            <v>8760</v>
          </cell>
          <cell r="J125">
            <v>8760</v>
          </cell>
          <cell r="K125"/>
          <cell r="L125" t="str">
            <v>Übertragung von realisierten Verlusten aus Mobilien in die Erfolgsrechnung</v>
          </cell>
          <cell r="M125" t="str">
            <v>Übertragung von realisierten Buchverlusten aus dem Verkauf von Mobilien. Gegenbuchung in Sachkonto 3411.6x.</v>
          </cell>
        </row>
        <row r="126">
          <cell r="I126">
            <v>876000</v>
          </cell>
          <cell r="J126"/>
          <cell r="K126" t="str">
            <v>8760.00</v>
          </cell>
          <cell r="L126" t="str">
            <v>Übertragung von realisierten Verlusten aus Mobilien in die Erfolgsrechnung</v>
          </cell>
        </row>
        <row r="127">
          <cell r="I127">
            <v>879</v>
          </cell>
          <cell r="J127">
            <v>879</v>
          </cell>
          <cell r="K127"/>
          <cell r="L127" t="str">
            <v>Übrige Sachanlagen</v>
          </cell>
        </row>
        <row r="128">
          <cell r="I128">
            <v>8790</v>
          </cell>
          <cell r="J128">
            <v>8790</v>
          </cell>
          <cell r="K128"/>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cell r="K129" t="str">
            <v>8790.00</v>
          </cell>
          <cell r="L129" t="str">
            <v>Übertragung von realisierten Verlusten aus übrigen Sachanlagen in die Erfolgsrechnung</v>
          </cell>
        </row>
        <row r="130">
          <cell r="I130">
            <v>89</v>
          </cell>
          <cell r="J130">
            <v>89</v>
          </cell>
          <cell r="K130"/>
          <cell r="L130" t="str">
            <v>Übertrag an Bilanz</v>
          </cell>
        </row>
        <row r="131">
          <cell r="I131">
            <v>899</v>
          </cell>
          <cell r="J131">
            <v>899</v>
          </cell>
          <cell r="K131"/>
          <cell r="L131" t="str">
            <v>Zugang Sachanlagen Finanzvermögen</v>
          </cell>
        </row>
        <row r="132">
          <cell r="I132">
            <v>8990</v>
          </cell>
          <cell r="J132">
            <v>8990</v>
          </cell>
          <cell r="K132"/>
          <cell r="L132" t="str">
            <v>Zugang Grundstücke FV</v>
          </cell>
          <cell r="M132" t="str">
            <v>Gegenbuchung in Bilanzkonto 1080.xx.</v>
          </cell>
        </row>
        <row r="133">
          <cell r="I133">
            <v>899000</v>
          </cell>
          <cell r="J133"/>
          <cell r="K133" t="str">
            <v>8990.00</v>
          </cell>
          <cell r="L133" t="str">
            <v>Zugang Grundstücke FV</v>
          </cell>
        </row>
        <row r="134">
          <cell r="I134">
            <v>8994</v>
          </cell>
          <cell r="J134">
            <v>8994</v>
          </cell>
          <cell r="K134"/>
          <cell r="L134" t="str">
            <v>Zugang Gebäude FV</v>
          </cell>
          <cell r="M134" t="str">
            <v>Gegenbuchung in Bilanzkonto 1084.xx.</v>
          </cell>
        </row>
        <row r="135">
          <cell r="I135">
            <v>899400</v>
          </cell>
          <cell r="J135"/>
          <cell r="K135" t="str">
            <v>8994.00</v>
          </cell>
          <cell r="L135" t="str">
            <v>Zugang Gebäude FV</v>
          </cell>
        </row>
        <row r="136">
          <cell r="I136">
            <v>8996</v>
          </cell>
          <cell r="J136">
            <v>8996</v>
          </cell>
          <cell r="K136"/>
          <cell r="L136" t="str">
            <v>Zugang Mobilien FV</v>
          </cell>
          <cell r="M136" t="str">
            <v>Gegenbuchung in Bilanzkonto 1086.xx.</v>
          </cell>
        </row>
        <row r="137">
          <cell r="I137">
            <v>899600</v>
          </cell>
          <cell r="J137"/>
          <cell r="K137" t="str">
            <v>8996.00</v>
          </cell>
          <cell r="L137" t="str">
            <v>Zugang Mobilien FV</v>
          </cell>
        </row>
        <row r="138">
          <cell r="I138">
            <v>8999</v>
          </cell>
          <cell r="J138">
            <v>8999</v>
          </cell>
          <cell r="K138"/>
          <cell r="L138" t="str">
            <v>Zugang Übrige Sachanlagen FV</v>
          </cell>
          <cell r="M138" t="str">
            <v>Gegenbuchung in Bilanzkonto 1089.xx.</v>
          </cell>
        </row>
        <row r="139">
          <cell r="I139">
            <v>899900</v>
          </cell>
          <cell r="J139"/>
          <cell r="K139" t="str">
            <v>8999.00</v>
          </cell>
          <cell r="L139" t="str">
            <v>Zugang Übrige Sachanlagen FV</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cell r="L6" t="str">
            <v>Sachanlagen des Finanzvermögens, Ausgaben</v>
          </cell>
          <cell r="M6" t="str">
            <v>Ausgaben, die zur Veränderung der Sachanlagen des Finanzvermögens führen, inkl. Übertragungen aus dem Verwaltungsvermögen.</v>
          </cell>
        </row>
        <row r="7">
          <cell r="I7">
            <v>70</v>
          </cell>
          <cell r="J7">
            <v>70</v>
          </cell>
          <cell r="K7"/>
          <cell r="L7" t="str">
            <v>Investitionen in Sachanlagen</v>
          </cell>
        </row>
        <row r="8">
          <cell r="I8">
            <v>700</v>
          </cell>
          <cell r="J8">
            <v>700</v>
          </cell>
          <cell r="K8"/>
          <cell r="L8" t="str">
            <v>Grundstücke</v>
          </cell>
        </row>
        <row r="9">
          <cell r="I9">
            <v>7000</v>
          </cell>
          <cell r="J9">
            <v>7000</v>
          </cell>
          <cell r="K9"/>
          <cell r="L9" t="str">
            <v>Investitionen in Grundstücke</v>
          </cell>
          <cell r="M9" t="str">
            <v>Kauf oder Erschliessung von nicht überbauten Grundstücken des Finanzvermögens.</v>
          </cell>
        </row>
        <row r="10">
          <cell r="I10">
            <v>700000</v>
          </cell>
          <cell r="J10"/>
          <cell r="K10" t="str">
            <v>7000.00</v>
          </cell>
          <cell r="L10" t="str">
            <v>Investitionen in Grundstücke</v>
          </cell>
        </row>
        <row r="11">
          <cell r="I11">
            <v>704</v>
          </cell>
          <cell r="J11">
            <v>704</v>
          </cell>
          <cell r="K11"/>
          <cell r="L11" t="str">
            <v>Gebäude</v>
          </cell>
        </row>
        <row r="12">
          <cell r="I12">
            <v>7040</v>
          </cell>
          <cell r="J12">
            <v>7040</v>
          </cell>
          <cell r="K12"/>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cell r="K13" t="str">
            <v>7040.00</v>
          </cell>
          <cell r="L13" t="str">
            <v>Investitionen in Gebäude / Hochbauten</v>
          </cell>
        </row>
        <row r="14">
          <cell r="I14">
            <v>706</v>
          </cell>
          <cell r="J14">
            <v>706</v>
          </cell>
          <cell r="K14"/>
          <cell r="L14" t="str">
            <v>Mobilien</v>
          </cell>
        </row>
        <row r="15">
          <cell r="I15">
            <v>7060</v>
          </cell>
          <cell r="J15">
            <v>7060</v>
          </cell>
          <cell r="K15"/>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cell r="K16" t="str">
            <v>7060.00</v>
          </cell>
          <cell r="L16" t="str">
            <v>Investitionen in Mobilien</v>
          </cell>
        </row>
        <row r="17">
          <cell r="I17">
            <v>709</v>
          </cell>
          <cell r="J17">
            <v>709</v>
          </cell>
          <cell r="K17"/>
          <cell r="L17" t="str">
            <v>Übrige Sachanlagen</v>
          </cell>
        </row>
        <row r="18">
          <cell r="I18">
            <v>7090</v>
          </cell>
          <cell r="J18">
            <v>7090</v>
          </cell>
          <cell r="K18"/>
          <cell r="L18" t="str">
            <v>Investitionen in übrige Sachanlagen</v>
          </cell>
          <cell r="M18" t="str">
            <v>Investitionen in Sachanlagen des Finanzvermögens, die nicht den Sachgruppen 700 - 706 zugeordnet werden können.</v>
          </cell>
        </row>
        <row r="19">
          <cell r="I19">
            <v>709000</v>
          </cell>
          <cell r="J19"/>
          <cell r="K19" t="str">
            <v>7090.00</v>
          </cell>
          <cell r="L19" t="str">
            <v>Investitionen in übrige Sachanlagen</v>
          </cell>
        </row>
        <row r="20">
          <cell r="I20">
            <v>72</v>
          </cell>
          <cell r="J20">
            <v>72</v>
          </cell>
          <cell r="K20"/>
          <cell r="L20" t="str">
            <v>Erwerbs- und Verkaufsnebenkosten von Sachanlagen</v>
          </cell>
        </row>
        <row r="21">
          <cell r="I21">
            <v>720</v>
          </cell>
          <cell r="J21">
            <v>720</v>
          </cell>
          <cell r="K21"/>
          <cell r="L21" t="str">
            <v>Grundstücke</v>
          </cell>
        </row>
        <row r="22">
          <cell r="I22">
            <v>7200</v>
          </cell>
          <cell r="J22">
            <v>7200</v>
          </cell>
          <cell r="K22"/>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cell r="K23" t="str">
            <v>7200.00</v>
          </cell>
          <cell r="L23" t="str">
            <v>Erwerbs- und Verkaufsnebenkosten von Grundstücken (liquiditätswirksam)</v>
          </cell>
        </row>
        <row r="24">
          <cell r="I24">
            <v>7201</v>
          </cell>
          <cell r="J24">
            <v>7201</v>
          </cell>
          <cell r="K24"/>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cell r="K25" t="str">
            <v>7201.00</v>
          </cell>
          <cell r="L25" t="str">
            <v>Erwerbs- und Verkaufsnebenkosten von Grundstücken (nicht liquiditätswirksam)</v>
          </cell>
        </row>
        <row r="26">
          <cell r="I26">
            <v>724</v>
          </cell>
          <cell r="J26">
            <v>724</v>
          </cell>
          <cell r="K26"/>
          <cell r="L26" t="str">
            <v>Gebäude</v>
          </cell>
        </row>
        <row r="27">
          <cell r="I27">
            <v>7240</v>
          </cell>
          <cell r="J27">
            <v>7240</v>
          </cell>
          <cell r="K27"/>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cell r="K28" t="str">
            <v>7240.00</v>
          </cell>
          <cell r="L28" t="str">
            <v>Erwerbs- und Verkaufsnebenkosten von Gebäuden / Hochbauten (liquiditätswirksam)</v>
          </cell>
        </row>
        <row r="29">
          <cell r="I29">
            <v>7241</v>
          </cell>
          <cell r="J29">
            <v>7241</v>
          </cell>
          <cell r="K29"/>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cell r="K30" t="str">
            <v>7241.00</v>
          </cell>
          <cell r="L30" t="str">
            <v>Erwerbs- und Verkaufsnebenkosten von Gebäuden / Hochbauten (nicht liquiditätswirksam)</v>
          </cell>
        </row>
        <row r="31">
          <cell r="I31">
            <v>726</v>
          </cell>
          <cell r="J31">
            <v>726</v>
          </cell>
          <cell r="K31"/>
          <cell r="L31" t="str">
            <v>Mobilien</v>
          </cell>
        </row>
        <row r="32">
          <cell r="I32">
            <v>7260</v>
          </cell>
          <cell r="J32">
            <v>7260</v>
          </cell>
          <cell r="K32"/>
          <cell r="L32" t="str">
            <v>Erwerbs- und Verkaufsnebenkosten von Mobilien (liquiditätswirksam)</v>
          </cell>
          <cell r="M32" t="str">
            <v>Übernahme von liquiditätswirksamen Kosten im Zusammenhang mit dem Erwerb oder Verkauf von Mobilien.</v>
          </cell>
        </row>
        <row r="33">
          <cell r="I33">
            <v>726000</v>
          </cell>
          <cell r="J33"/>
          <cell r="K33" t="str">
            <v>7260.00</v>
          </cell>
          <cell r="L33" t="str">
            <v>Erwerbs- und Verkaufsnebenkosten von Mobilien (liquiditätswirksam)</v>
          </cell>
        </row>
        <row r="34">
          <cell r="I34">
            <v>7261</v>
          </cell>
          <cell r="J34">
            <v>7261</v>
          </cell>
          <cell r="K34"/>
          <cell r="L34" t="str">
            <v>Erwerbs- und Verkaufsnebenkosten von Mobilien (nicht liquiditätswirksam)</v>
          </cell>
          <cell r="M34" t="str">
            <v>Übernahme von nicht liquiditätswirksamen Kosten im Zusammenhang mit dem Erwerb oder Verkauf von Mobilien.</v>
          </cell>
        </row>
        <row r="35">
          <cell r="I35">
            <v>726100</v>
          </cell>
          <cell r="J35"/>
          <cell r="K35" t="str">
            <v>7261.00</v>
          </cell>
          <cell r="L35" t="str">
            <v>Erwerbs- und Verkaufsnebenkosten von Mobilien (nicht liquiditätswirksam)</v>
          </cell>
        </row>
        <row r="36">
          <cell r="I36">
            <v>729</v>
          </cell>
          <cell r="J36">
            <v>729</v>
          </cell>
          <cell r="K36"/>
          <cell r="L36" t="str">
            <v>Übrige Sachanlagen</v>
          </cell>
        </row>
        <row r="37">
          <cell r="I37">
            <v>7290</v>
          </cell>
          <cell r="J37">
            <v>7290</v>
          </cell>
          <cell r="K37"/>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cell r="K38" t="str">
            <v>7290.00</v>
          </cell>
          <cell r="L38" t="str">
            <v>Erwerbs- und Verkaufsnebenkosten von übrigen Sachanlagen (liquiditätswirksam)</v>
          </cell>
        </row>
        <row r="39">
          <cell r="I39">
            <v>7291</v>
          </cell>
          <cell r="J39">
            <v>7291</v>
          </cell>
          <cell r="K39"/>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cell r="K40" t="str">
            <v>7291.00</v>
          </cell>
          <cell r="L40" t="str">
            <v>Erwerbs- und Verkaufsnebenkosten von übrigen Sachanlagen (nicht liquiditätswirksam)</v>
          </cell>
        </row>
        <row r="41">
          <cell r="I41">
            <v>75</v>
          </cell>
          <cell r="J41">
            <v>75</v>
          </cell>
          <cell r="K41"/>
          <cell r="L41" t="str">
            <v>Übertragung von Sachanlagen aus dem Verwaltungsvermögen</v>
          </cell>
        </row>
        <row r="42">
          <cell r="I42">
            <v>750</v>
          </cell>
          <cell r="J42">
            <v>750</v>
          </cell>
          <cell r="K42"/>
          <cell r="L42" t="str">
            <v>Grundstücke</v>
          </cell>
        </row>
        <row r="43">
          <cell r="I43">
            <v>7500</v>
          </cell>
          <cell r="J43">
            <v>7500</v>
          </cell>
          <cell r="K43"/>
          <cell r="L43" t="str">
            <v>Übertragung von Grundstücken aus dem Verwaltungsvermögen</v>
          </cell>
          <cell r="M43" t="str">
            <v>Übertragung von unüberbauten Grundstücken aus dem Verwaltungsvermögen. Gegenbuchung in Sachgruppe 600.</v>
          </cell>
        </row>
        <row r="44">
          <cell r="I44">
            <v>750000</v>
          </cell>
          <cell r="J44"/>
          <cell r="K44" t="str">
            <v>7500.00</v>
          </cell>
          <cell r="L44" t="str">
            <v>Übertragung von Grundstücken aus dem Verwaltungsvermögen</v>
          </cell>
        </row>
        <row r="45">
          <cell r="I45">
            <v>754</v>
          </cell>
          <cell r="J45">
            <v>754</v>
          </cell>
          <cell r="K45"/>
          <cell r="L45" t="str">
            <v>Gebäude</v>
          </cell>
        </row>
        <row r="46">
          <cell r="I46">
            <v>7540</v>
          </cell>
          <cell r="J46">
            <v>7540</v>
          </cell>
          <cell r="K46"/>
          <cell r="L46" t="str">
            <v>Übertragung von Gebäuden / Hochbauten aus dem Verwaltungsvermögen</v>
          </cell>
          <cell r="M46" t="str">
            <v>Übertragung von Gebäuden / Hochbauten aus dem Verwaltungsvermögen. Gegenbuchung in Sachgruppe 604.</v>
          </cell>
        </row>
        <row r="47">
          <cell r="I47">
            <v>754000</v>
          </cell>
          <cell r="J47"/>
          <cell r="K47" t="str">
            <v>7540.00</v>
          </cell>
          <cell r="L47" t="str">
            <v>Übertragung von Gebäuden / Hochbauten aus dem Verwaltungsvermögen</v>
          </cell>
        </row>
        <row r="48">
          <cell r="I48">
            <v>756</v>
          </cell>
          <cell r="J48">
            <v>756</v>
          </cell>
          <cell r="K48"/>
          <cell r="L48" t="str">
            <v>Mobilien</v>
          </cell>
        </row>
        <row r="49">
          <cell r="I49">
            <v>7560</v>
          </cell>
          <cell r="J49">
            <v>7560</v>
          </cell>
          <cell r="K49"/>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cell r="K50" t="str">
            <v>7560.00</v>
          </cell>
          <cell r="L50" t="str">
            <v>Übertragung von Mobilien aus dem Verwaltungsvermögen</v>
          </cell>
        </row>
        <row r="51">
          <cell r="I51">
            <v>759</v>
          </cell>
          <cell r="J51">
            <v>759</v>
          </cell>
          <cell r="K51"/>
          <cell r="L51" t="str">
            <v>Übrige Sachanlagen</v>
          </cell>
        </row>
        <row r="52">
          <cell r="I52">
            <v>7590</v>
          </cell>
          <cell r="J52">
            <v>7590</v>
          </cell>
          <cell r="K52"/>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cell r="K53" t="str">
            <v>7590.00</v>
          </cell>
          <cell r="L53" t="str">
            <v>Übertragung von übrigen Sachanlagen aus dem Verwaltungsvermögen</v>
          </cell>
        </row>
        <row r="54">
          <cell r="I54">
            <v>77</v>
          </cell>
          <cell r="J54">
            <v>77</v>
          </cell>
          <cell r="K54"/>
          <cell r="L54" t="str">
            <v>Übertragung von realisierten Gewinnen aus Sachanlagen in die Erfolgsrechnung</v>
          </cell>
        </row>
        <row r="55">
          <cell r="I55">
            <v>770</v>
          </cell>
          <cell r="J55">
            <v>770</v>
          </cell>
          <cell r="K55"/>
          <cell r="L55" t="str">
            <v>Grundstücke</v>
          </cell>
        </row>
        <row r="56">
          <cell r="I56">
            <v>7700</v>
          </cell>
          <cell r="J56">
            <v>7700</v>
          </cell>
          <cell r="K56"/>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cell r="K57" t="str">
            <v>7700.00</v>
          </cell>
          <cell r="L57" t="str">
            <v>Übertragung von realisierten Gewinnen aus Grundstücken in die Erfolgsrechnung</v>
          </cell>
        </row>
        <row r="58">
          <cell r="I58">
            <v>774</v>
          </cell>
          <cell r="J58">
            <v>774</v>
          </cell>
          <cell r="K58"/>
          <cell r="L58" t="str">
            <v>Gebäude</v>
          </cell>
        </row>
        <row r="59">
          <cell r="I59">
            <v>7740</v>
          </cell>
          <cell r="J59">
            <v>7740</v>
          </cell>
          <cell r="K59"/>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cell r="K60" t="str">
            <v>7740.00</v>
          </cell>
          <cell r="L60" t="str">
            <v>Übertragung von realisierten Gewinnen aus Gebäuden / Hochbauten in die Erfolgsrechnung</v>
          </cell>
        </row>
        <row r="61">
          <cell r="I61">
            <v>776</v>
          </cell>
          <cell r="J61">
            <v>776</v>
          </cell>
          <cell r="K61"/>
          <cell r="L61" t="str">
            <v>Mobilien</v>
          </cell>
        </row>
        <row r="62">
          <cell r="I62">
            <v>7760</v>
          </cell>
          <cell r="J62">
            <v>7760</v>
          </cell>
          <cell r="K62"/>
          <cell r="L62" t="str">
            <v>Übertragung von realisierten Gewinnen aus Mobilien in die Erfolgsrechnung</v>
          </cell>
          <cell r="M62" t="str">
            <v>Übertragung von realisierten Buchgewinnen aus dem Verkauf von Mobilien. Gegenbuchung in Sachkonto 4411.6x.</v>
          </cell>
        </row>
        <row r="63">
          <cell r="I63">
            <v>776000</v>
          </cell>
          <cell r="J63"/>
          <cell r="K63" t="str">
            <v>7760.00</v>
          </cell>
          <cell r="L63" t="str">
            <v>Übertragung von realisierten Gewinnen aus Mobilien in die Erfolgsrechnung</v>
          </cell>
        </row>
        <row r="64">
          <cell r="I64">
            <v>779</v>
          </cell>
          <cell r="J64">
            <v>779</v>
          </cell>
          <cell r="K64"/>
          <cell r="L64" t="str">
            <v>Übrige Sachanlagen</v>
          </cell>
        </row>
        <row r="65">
          <cell r="I65">
            <v>7790</v>
          </cell>
          <cell r="J65">
            <v>7790</v>
          </cell>
          <cell r="K65"/>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cell r="K66" t="str">
            <v>7790.00</v>
          </cell>
          <cell r="L66" t="str">
            <v>Übertragung von realisierten Gewinnen aus übrigen Sachanlagen in die Erfolgsrechnung</v>
          </cell>
        </row>
        <row r="67">
          <cell r="I67">
            <v>79</v>
          </cell>
          <cell r="J67">
            <v>79</v>
          </cell>
          <cell r="K67"/>
          <cell r="L67" t="str">
            <v>Übertrag an Bilanz</v>
          </cell>
        </row>
        <row r="68">
          <cell r="I68">
            <v>799</v>
          </cell>
          <cell r="J68">
            <v>799</v>
          </cell>
          <cell r="K68"/>
          <cell r="L68" t="str">
            <v>Abgang Sachanlagen Finanzvermögen</v>
          </cell>
        </row>
        <row r="69">
          <cell r="I69">
            <v>7990</v>
          </cell>
          <cell r="J69">
            <v>7990</v>
          </cell>
          <cell r="K69"/>
          <cell r="L69" t="str">
            <v>Abgang Grundstücke FV</v>
          </cell>
          <cell r="M69" t="str">
            <v>Gegenbuchung in Bilanzkonto 1080.xx.</v>
          </cell>
        </row>
        <row r="70">
          <cell r="I70">
            <v>799000</v>
          </cell>
          <cell r="J70"/>
          <cell r="K70" t="str">
            <v>7990.00</v>
          </cell>
          <cell r="L70" t="str">
            <v>Abgang Grundstücke FV</v>
          </cell>
        </row>
        <row r="71">
          <cell r="I71">
            <v>7994</v>
          </cell>
          <cell r="J71">
            <v>7994</v>
          </cell>
          <cell r="K71"/>
          <cell r="L71" t="str">
            <v>Abgang Gebäude FV</v>
          </cell>
          <cell r="M71" t="str">
            <v>Gegenbuchung in Bilanzkonto 1084.xx.</v>
          </cell>
        </row>
        <row r="72">
          <cell r="I72">
            <v>799400</v>
          </cell>
          <cell r="J72"/>
          <cell r="K72" t="str">
            <v>7994.00</v>
          </cell>
          <cell r="L72" t="str">
            <v>Abgang Gebäude FV</v>
          </cell>
        </row>
        <row r="73">
          <cell r="I73">
            <v>7996</v>
          </cell>
          <cell r="J73">
            <v>7996</v>
          </cell>
          <cell r="K73"/>
          <cell r="L73" t="str">
            <v>Abgang Mobilien FV</v>
          </cell>
          <cell r="M73" t="str">
            <v>Gegenbuchung in Bilanzkonto 1086.xx.</v>
          </cell>
        </row>
        <row r="74">
          <cell r="I74">
            <v>799600</v>
          </cell>
          <cell r="J74"/>
          <cell r="K74" t="str">
            <v>7996.00</v>
          </cell>
          <cell r="L74" t="str">
            <v>Abgang Mobilien FV</v>
          </cell>
        </row>
        <row r="75">
          <cell r="I75">
            <v>7999</v>
          </cell>
          <cell r="J75">
            <v>7999</v>
          </cell>
          <cell r="K75"/>
          <cell r="L75" t="str">
            <v>Abgang Übrige Sachanlagen FV</v>
          </cell>
          <cell r="M75" t="str">
            <v>Gegenbuchung in Bilanzkonto 1089.xx.</v>
          </cell>
        </row>
        <row r="76">
          <cell r="I76">
            <v>799900</v>
          </cell>
          <cell r="J76"/>
          <cell r="K76" t="str">
            <v>7999.00</v>
          </cell>
          <cell r="L76" t="str">
            <v>Abgang Übrige Sachanlagen FV</v>
          </cell>
        </row>
        <row r="77">
          <cell r="I77">
            <v>8</v>
          </cell>
          <cell r="J77">
            <v>8</v>
          </cell>
          <cell r="K77"/>
          <cell r="L77" t="str">
            <v>Sachanlagen des Finanzvermögens, Einnahmen</v>
          </cell>
          <cell r="M77" t="str">
            <v>Einnahmen, die zur Veränderung der Sachanlagen des Finanzvermögens führen, inkl. Übertragungen ins Verwaltungsvermögen</v>
          </cell>
        </row>
        <row r="78">
          <cell r="I78">
            <v>80</v>
          </cell>
          <cell r="J78">
            <v>80</v>
          </cell>
          <cell r="K78"/>
          <cell r="L78" t="str">
            <v>Verkauf von Sachanlagen</v>
          </cell>
        </row>
        <row r="79">
          <cell r="I79">
            <v>800</v>
          </cell>
          <cell r="J79">
            <v>800</v>
          </cell>
          <cell r="K79"/>
          <cell r="L79" t="str">
            <v>Grundstücke</v>
          </cell>
        </row>
        <row r="80">
          <cell r="I80">
            <v>8000</v>
          </cell>
          <cell r="J80">
            <v>8000</v>
          </cell>
          <cell r="K80"/>
          <cell r="L80" t="str">
            <v>Verkauf von Grundstücken</v>
          </cell>
          <cell r="M80" t="str">
            <v>Verkäufe von nicht überbauten Grundstücken des Finanzvermögens einschliesslich Grundstücke mit Baurechten.</v>
          </cell>
        </row>
        <row r="81">
          <cell r="I81">
            <v>800000</v>
          </cell>
          <cell r="J81"/>
          <cell r="K81" t="str">
            <v>8000.00</v>
          </cell>
          <cell r="L81" t="str">
            <v>Verkauf von Grundstücken</v>
          </cell>
        </row>
        <row r="82">
          <cell r="I82">
            <v>804</v>
          </cell>
          <cell r="J82">
            <v>804</v>
          </cell>
          <cell r="K82"/>
          <cell r="L82" t="str">
            <v>Gebäude</v>
          </cell>
        </row>
        <row r="83">
          <cell r="I83">
            <v>8040</v>
          </cell>
          <cell r="J83">
            <v>8040</v>
          </cell>
          <cell r="K83"/>
          <cell r="L83" t="str">
            <v>Verkauf von Gebäuden / Hochbauten</v>
          </cell>
          <cell r="M83" t="str">
            <v>Verkäufe von Gebäuden / Hochbauten des Finanzvermögens einschliesslich Stockwerk- und Miteigentumsanteile.</v>
          </cell>
        </row>
        <row r="84">
          <cell r="I84">
            <v>804000</v>
          </cell>
          <cell r="J84"/>
          <cell r="K84" t="str">
            <v>8040.00</v>
          </cell>
          <cell r="L84" t="str">
            <v>Verkauf von Gebäuden / Hochbauten</v>
          </cell>
        </row>
        <row r="85">
          <cell r="I85">
            <v>806</v>
          </cell>
          <cell r="J85">
            <v>806</v>
          </cell>
          <cell r="K85"/>
          <cell r="L85" t="str">
            <v>Mobilien</v>
          </cell>
        </row>
        <row r="86">
          <cell r="I86">
            <v>8060</v>
          </cell>
          <cell r="J86">
            <v>8060</v>
          </cell>
          <cell r="K86"/>
          <cell r="L86" t="str">
            <v>Verkauf von Mobilien</v>
          </cell>
          <cell r="M86" t="str">
            <v>Verkäufe von Mobilien des Finanzvermögens wie z.B. Mobiliar, Maschinen, Geräte, Fahrzeuge etc.</v>
          </cell>
        </row>
        <row r="87">
          <cell r="I87">
            <v>806000</v>
          </cell>
          <cell r="J87"/>
          <cell r="K87" t="str">
            <v>8060.00</v>
          </cell>
          <cell r="L87" t="str">
            <v>Verkauf von Mobilien</v>
          </cell>
        </row>
        <row r="88">
          <cell r="I88">
            <v>809</v>
          </cell>
          <cell r="J88">
            <v>809</v>
          </cell>
          <cell r="K88"/>
          <cell r="L88" t="str">
            <v>Übrige Sachanlagen</v>
          </cell>
        </row>
        <row r="89">
          <cell r="I89">
            <v>8090</v>
          </cell>
          <cell r="J89">
            <v>8090</v>
          </cell>
          <cell r="K89"/>
          <cell r="L89" t="str">
            <v>Verkauf von übrigen Sachanlagen</v>
          </cell>
          <cell r="M89" t="str">
            <v>Verkäufe von übrigen Sachanlagen des Finanzvermögens.</v>
          </cell>
        </row>
        <row r="90">
          <cell r="I90">
            <v>809000</v>
          </cell>
          <cell r="J90"/>
          <cell r="K90" t="str">
            <v>8090.00</v>
          </cell>
          <cell r="L90" t="str">
            <v>Verkauf von übrigen Sachanlagen</v>
          </cell>
        </row>
        <row r="91">
          <cell r="I91">
            <v>82</v>
          </cell>
          <cell r="J91">
            <v>82</v>
          </cell>
          <cell r="K91"/>
          <cell r="L91" t="str">
            <v>Beiträge und Abgeltungen Dritter für Sachanlagen</v>
          </cell>
        </row>
        <row r="92">
          <cell r="I92">
            <v>820</v>
          </cell>
          <cell r="J92">
            <v>820</v>
          </cell>
          <cell r="K92"/>
          <cell r="L92" t="str">
            <v>Grundstücke</v>
          </cell>
        </row>
        <row r="93">
          <cell r="I93">
            <v>8200</v>
          </cell>
          <cell r="J93">
            <v>8200</v>
          </cell>
          <cell r="K93"/>
          <cell r="L93" t="str">
            <v>Beiträge und Abgeltungen Dritter für Grundstücke</v>
          </cell>
          <cell r="M93" t="str">
            <v>z.B. Beiträge an Erschliessungskosten.</v>
          </cell>
        </row>
        <row r="94">
          <cell r="I94">
            <v>820000</v>
          </cell>
          <cell r="J94"/>
          <cell r="K94" t="str">
            <v>8200.00</v>
          </cell>
          <cell r="L94" t="str">
            <v>Beiträge und Abgeltungen Dritter für Grundstücke</v>
          </cell>
        </row>
        <row r="95">
          <cell r="I95">
            <v>824</v>
          </cell>
          <cell r="J95">
            <v>824</v>
          </cell>
          <cell r="K95"/>
          <cell r="L95" t="str">
            <v>Gebäude</v>
          </cell>
        </row>
        <row r="96">
          <cell r="I96">
            <v>8240</v>
          </cell>
          <cell r="J96">
            <v>8240</v>
          </cell>
          <cell r="K96"/>
          <cell r="L96" t="str">
            <v>Beiträge und Abgeltungen Dritter für Gebäude / Hochbauten</v>
          </cell>
          <cell r="M96" t="str">
            <v>z.B. Staatsbeiträge, Beiträge Natur- und Heimatschutz, Versicherungsleistungen.</v>
          </cell>
        </row>
        <row r="97">
          <cell r="I97">
            <v>824000</v>
          </cell>
          <cell r="J97"/>
          <cell r="K97" t="str">
            <v>8240.00</v>
          </cell>
          <cell r="L97" t="str">
            <v>Beiträge und Abgeltungen Dritter für Gebäude / Hochbauten</v>
          </cell>
        </row>
        <row r="98">
          <cell r="I98">
            <v>826</v>
          </cell>
          <cell r="J98">
            <v>826</v>
          </cell>
          <cell r="K98"/>
          <cell r="L98" t="str">
            <v>Mobilien</v>
          </cell>
        </row>
        <row r="99">
          <cell r="I99">
            <v>8260</v>
          </cell>
          <cell r="J99">
            <v>8260</v>
          </cell>
          <cell r="K99"/>
          <cell r="L99" t="str">
            <v>Beiträge und Abgeltungen Dritter für Mobilien</v>
          </cell>
        </row>
        <row r="100">
          <cell r="I100">
            <v>826000</v>
          </cell>
          <cell r="J100"/>
          <cell r="K100" t="str">
            <v>8260.00</v>
          </cell>
          <cell r="L100" t="str">
            <v>Beiträge und Abgeltungen Dritter für Mobilien</v>
          </cell>
        </row>
        <row r="101">
          <cell r="I101">
            <v>829</v>
          </cell>
          <cell r="J101">
            <v>829</v>
          </cell>
          <cell r="K101"/>
          <cell r="L101" t="str">
            <v>Übrige Sachanlagen</v>
          </cell>
        </row>
        <row r="102">
          <cell r="I102">
            <v>8290</v>
          </cell>
          <cell r="J102">
            <v>8290</v>
          </cell>
          <cell r="K102"/>
          <cell r="L102" t="str">
            <v>Beiträge und Abgeltungen Dritter für übrige Sachanlagen</v>
          </cell>
        </row>
        <row r="103">
          <cell r="I103">
            <v>829000</v>
          </cell>
          <cell r="J103"/>
          <cell r="K103" t="str">
            <v>8290.00</v>
          </cell>
          <cell r="L103" t="str">
            <v>Beiträge und Abgeltungen Dritter für übrige Sachanlagen</v>
          </cell>
        </row>
        <row r="104">
          <cell r="I104">
            <v>85</v>
          </cell>
          <cell r="J104">
            <v>85</v>
          </cell>
          <cell r="K104"/>
          <cell r="L104" t="str">
            <v>Übertragung von Sachanlagen ins Verwaltungsvermögen</v>
          </cell>
        </row>
        <row r="105">
          <cell r="I105">
            <v>850</v>
          </cell>
          <cell r="J105">
            <v>850</v>
          </cell>
          <cell r="K105"/>
          <cell r="L105" t="str">
            <v>Grundstücke</v>
          </cell>
        </row>
        <row r="106">
          <cell r="I106">
            <v>8500</v>
          </cell>
          <cell r="J106">
            <v>8500</v>
          </cell>
          <cell r="K106"/>
          <cell r="L106" t="str">
            <v>Übertragung von Grundstücken ins Verwaltungsvermögen</v>
          </cell>
          <cell r="M106" t="str">
            <v>Übertragung von unüberbauten Grundstücken des Finanzvermögens ins Verwaltungsvermögen.</v>
          </cell>
        </row>
        <row r="107">
          <cell r="I107">
            <v>850000</v>
          </cell>
          <cell r="J107"/>
          <cell r="K107" t="str">
            <v>8500.00</v>
          </cell>
          <cell r="L107" t="str">
            <v>Übertragung von Grundstücken ins Verwaltungsvermögen</v>
          </cell>
        </row>
        <row r="108">
          <cell r="I108">
            <v>854</v>
          </cell>
          <cell r="J108">
            <v>854</v>
          </cell>
          <cell r="K108"/>
          <cell r="L108" t="str">
            <v>Gebäude</v>
          </cell>
        </row>
        <row r="109">
          <cell r="I109">
            <v>8540</v>
          </cell>
          <cell r="J109">
            <v>8540</v>
          </cell>
          <cell r="K109"/>
          <cell r="L109" t="str">
            <v>Übertragung von Gebäuden / Hochbauten ins Verwaltungsvermögen</v>
          </cell>
          <cell r="M109" t="str">
            <v>Übertragung von Gebäuden / Hochbauten des Finanzvermögens ins Verwaltungsvermögen.</v>
          </cell>
        </row>
        <row r="110">
          <cell r="I110">
            <v>854000</v>
          </cell>
          <cell r="J110"/>
          <cell r="K110" t="str">
            <v>8540.00</v>
          </cell>
          <cell r="L110" t="str">
            <v>Übertragung von Gebäuden / Hochbauten ins Verwaltungsvermögen</v>
          </cell>
        </row>
        <row r="111">
          <cell r="I111">
            <v>856</v>
          </cell>
          <cell r="J111">
            <v>856</v>
          </cell>
          <cell r="K111"/>
          <cell r="L111" t="str">
            <v>Mobilien</v>
          </cell>
        </row>
        <row r="112">
          <cell r="I112">
            <v>8560</v>
          </cell>
          <cell r="J112">
            <v>8560</v>
          </cell>
          <cell r="K112"/>
          <cell r="L112" t="str">
            <v>Übertragung von Mobilien ins Verwaltungsvermögen</v>
          </cell>
          <cell r="M112" t="str">
            <v>Übertragung von Mobilien des Finanzvermögens ins Verwaltungsvermögen.</v>
          </cell>
        </row>
        <row r="113">
          <cell r="I113">
            <v>856000</v>
          </cell>
          <cell r="J113"/>
          <cell r="K113" t="str">
            <v>8560.00</v>
          </cell>
          <cell r="L113" t="str">
            <v>Übertragung von Mobilien ins Verwaltungsvermögen</v>
          </cell>
        </row>
        <row r="114">
          <cell r="I114">
            <v>859</v>
          </cell>
          <cell r="J114">
            <v>859</v>
          </cell>
          <cell r="K114"/>
          <cell r="L114" t="str">
            <v>Übrige Sachanlagen</v>
          </cell>
        </row>
        <row r="115">
          <cell r="I115">
            <v>8590</v>
          </cell>
          <cell r="J115">
            <v>8590</v>
          </cell>
          <cell r="K115"/>
          <cell r="L115" t="str">
            <v>Übertragung von übrigen Sachanlagen ins Verwaltungsvermögen</v>
          </cell>
          <cell r="M115" t="str">
            <v>Übertragung von übrigen Sachanlagen des Finanzvermögens ins Verwaltungsvermögen.</v>
          </cell>
        </row>
        <row r="116">
          <cell r="I116">
            <v>859000</v>
          </cell>
          <cell r="J116"/>
          <cell r="K116" t="str">
            <v>8590.00</v>
          </cell>
          <cell r="L116" t="str">
            <v>Übertragung von übrigen Sachanlagen ins Verwaltungsvermögen</v>
          </cell>
        </row>
        <row r="117">
          <cell r="I117">
            <v>87</v>
          </cell>
          <cell r="J117">
            <v>87</v>
          </cell>
          <cell r="K117"/>
          <cell r="L117" t="str">
            <v>Übertragung von realisierten Verlusten aus Sachanlagen in die Erfolgsrechnung</v>
          </cell>
        </row>
        <row r="118">
          <cell r="I118">
            <v>870</v>
          </cell>
          <cell r="J118">
            <v>870</v>
          </cell>
          <cell r="K118"/>
          <cell r="L118" t="str">
            <v>Grundstücke</v>
          </cell>
        </row>
        <row r="119">
          <cell r="I119">
            <v>8700</v>
          </cell>
          <cell r="J119">
            <v>8700</v>
          </cell>
          <cell r="K119"/>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cell r="K120" t="str">
            <v>8700.00</v>
          </cell>
          <cell r="L120" t="str">
            <v>Übertragung von realisierten Verlusten aus Grundstücken in die Erfolgsrechnung</v>
          </cell>
        </row>
        <row r="121">
          <cell r="I121">
            <v>874</v>
          </cell>
          <cell r="J121">
            <v>874</v>
          </cell>
          <cell r="K121"/>
          <cell r="L121" t="str">
            <v>Gebäude</v>
          </cell>
        </row>
        <row r="122">
          <cell r="I122">
            <v>8740</v>
          </cell>
          <cell r="J122">
            <v>8740</v>
          </cell>
          <cell r="K122"/>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cell r="K123" t="str">
            <v>8740.00</v>
          </cell>
          <cell r="L123" t="str">
            <v>Übertragung von realisierten Verlusten aus Gebäuden / Hochbauten in die Erfolgsrechnung</v>
          </cell>
        </row>
        <row r="124">
          <cell r="I124">
            <v>876</v>
          </cell>
          <cell r="J124">
            <v>876</v>
          </cell>
          <cell r="K124"/>
          <cell r="L124" t="str">
            <v>Mobilien</v>
          </cell>
        </row>
        <row r="125">
          <cell r="I125">
            <v>8760</v>
          </cell>
          <cell r="J125">
            <v>8760</v>
          </cell>
          <cell r="K125"/>
          <cell r="L125" t="str">
            <v>Übertragung von realisierten Verlusten aus Mobilien in die Erfolgsrechnung</v>
          </cell>
          <cell r="M125" t="str">
            <v>Übertragung von realisierten Buchverlusten aus dem Verkauf von Mobilien. Gegenbuchung in Sachkonto 3411.6x.</v>
          </cell>
        </row>
        <row r="126">
          <cell r="I126">
            <v>876000</v>
          </cell>
          <cell r="J126"/>
          <cell r="K126" t="str">
            <v>8760.00</v>
          </cell>
          <cell r="L126" t="str">
            <v>Übertragung von realisierten Verlusten aus Mobilien in die Erfolgsrechnung</v>
          </cell>
        </row>
        <row r="127">
          <cell r="I127">
            <v>879</v>
          </cell>
          <cell r="J127">
            <v>879</v>
          </cell>
          <cell r="K127"/>
          <cell r="L127" t="str">
            <v>Übrige Sachanlagen</v>
          </cell>
        </row>
        <row r="128">
          <cell r="I128">
            <v>8790</v>
          </cell>
          <cell r="J128">
            <v>8790</v>
          </cell>
          <cell r="K128"/>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cell r="K129" t="str">
            <v>8790.00</v>
          </cell>
          <cell r="L129" t="str">
            <v>Übertragung von realisierten Verlusten aus übrigen Sachanlagen in die Erfolgsrechnung</v>
          </cell>
        </row>
        <row r="130">
          <cell r="I130">
            <v>89</v>
          </cell>
          <cell r="J130">
            <v>89</v>
          </cell>
          <cell r="K130"/>
          <cell r="L130" t="str">
            <v>Übertrag an Bilanz</v>
          </cell>
        </row>
        <row r="131">
          <cell r="I131">
            <v>899</v>
          </cell>
          <cell r="J131">
            <v>899</v>
          </cell>
          <cell r="K131"/>
          <cell r="L131" t="str">
            <v>Zugang Sachanlagen Finanzvermögen</v>
          </cell>
        </row>
        <row r="132">
          <cell r="I132">
            <v>8990</v>
          </cell>
          <cell r="J132">
            <v>8990</v>
          </cell>
          <cell r="K132"/>
          <cell r="L132" t="str">
            <v>Zugang Grundstücke FV</v>
          </cell>
          <cell r="M132" t="str">
            <v>Gegenbuchung in Bilanzkonto 1080.xx.</v>
          </cell>
        </row>
        <row r="133">
          <cell r="I133">
            <v>899000</v>
          </cell>
          <cell r="J133"/>
          <cell r="K133" t="str">
            <v>8990.00</v>
          </cell>
          <cell r="L133" t="str">
            <v>Zugang Grundstücke FV</v>
          </cell>
        </row>
        <row r="134">
          <cell r="I134">
            <v>8994</v>
          </cell>
          <cell r="J134">
            <v>8994</v>
          </cell>
          <cell r="K134"/>
          <cell r="L134" t="str">
            <v>Zugang Gebäude FV</v>
          </cell>
          <cell r="M134" t="str">
            <v>Gegenbuchung in Bilanzkonto 1084.xx.</v>
          </cell>
        </row>
        <row r="135">
          <cell r="I135">
            <v>899400</v>
          </cell>
          <cell r="J135"/>
          <cell r="K135" t="str">
            <v>8994.00</v>
          </cell>
          <cell r="L135" t="str">
            <v>Zugang Gebäude FV</v>
          </cell>
        </row>
        <row r="136">
          <cell r="I136">
            <v>8996</v>
          </cell>
          <cell r="J136">
            <v>8996</v>
          </cell>
          <cell r="K136"/>
          <cell r="L136" t="str">
            <v>Zugang Mobilien FV</v>
          </cell>
          <cell r="M136" t="str">
            <v>Gegenbuchung in Bilanzkonto 1086.xx.</v>
          </cell>
        </row>
        <row r="137">
          <cell r="I137">
            <v>899600</v>
          </cell>
          <cell r="J137"/>
          <cell r="K137" t="str">
            <v>8996.00</v>
          </cell>
          <cell r="L137" t="str">
            <v>Zugang Mobilien FV</v>
          </cell>
        </row>
        <row r="138">
          <cell r="I138">
            <v>8999</v>
          </cell>
          <cell r="J138">
            <v>8999</v>
          </cell>
          <cell r="K138"/>
          <cell r="L138" t="str">
            <v>Zugang Übrige Sachanlagen FV</v>
          </cell>
          <cell r="M138" t="str">
            <v>Gegenbuchung in Bilanzkonto 1089.xx.</v>
          </cell>
        </row>
        <row r="139">
          <cell r="I139">
            <v>899900</v>
          </cell>
          <cell r="J139"/>
          <cell r="K139" t="str">
            <v>8999.00</v>
          </cell>
          <cell r="L139" t="str">
            <v>Zugang Übrige Sachanlagen FV</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tabSelected="1" zoomScaleNormal="100" workbookViewId="0"/>
  </sheetViews>
  <sheetFormatPr baseColWidth="10" defaultColWidth="11" defaultRowHeight="12.75" x14ac:dyDescent="0.2"/>
  <cols>
    <col min="1" max="6" width="13.25" style="41" customWidth="1"/>
    <col min="7" max="8" width="12.375" style="41" customWidth="1"/>
    <col min="9" max="9" width="13.25" style="41" customWidth="1"/>
    <col min="10" max="16384" width="11" style="41"/>
  </cols>
  <sheetData>
    <row r="1" spans="1:9" ht="12" customHeight="1" x14ac:dyDescent="0.2">
      <c r="A1" s="40"/>
    </row>
    <row r="2" spans="1:9" ht="12" customHeight="1" x14ac:dyDescent="0.2"/>
    <row r="3" spans="1:9" ht="12" customHeight="1" x14ac:dyDescent="0.2"/>
    <row r="4" spans="1:9" ht="27" x14ac:dyDescent="0.2">
      <c r="B4" s="42"/>
      <c r="E4" s="195" t="str">
        <f>'2_Grundlagen'!C10</f>
        <v>Zweckverband XY</v>
      </c>
    </row>
    <row r="5" spans="1:9" ht="27" x14ac:dyDescent="0.2">
      <c r="B5" s="42"/>
      <c r="E5" s="43" t="str">
        <f>Inhaltsverzeichnis!A27</f>
        <v>PLZ Ort</v>
      </c>
    </row>
    <row r="7" spans="1:9" x14ac:dyDescent="0.2">
      <c r="B7" s="40"/>
    </row>
    <row r="15" spans="1:9" ht="42.75" x14ac:dyDescent="0.2">
      <c r="A15" s="205" t="str">
        <f>"Finanz- und Aufgabenplan "&amp;'2_Grundlagen'!C14</f>
        <v>Finanz- und Aufgabenplan 2019</v>
      </c>
      <c r="B15" s="206"/>
      <c r="C15" s="206"/>
      <c r="D15" s="206"/>
      <c r="E15" s="206"/>
      <c r="F15" s="206"/>
      <c r="G15" s="206"/>
      <c r="H15" s="206"/>
      <c r="I15" s="206"/>
    </row>
    <row r="29" spans="5:9" s="44" customFormat="1" ht="21" customHeight="1" x14ac:dyDescent="0.2">
      <c r="E29" s="45" t="s">
        <v>22</v>
      </c>
      <c r="F29" s="45"/>
      <c r="G29" s="45"/>
      <c r="H29" s="45"/>
      <c r="I29" s="46" t="s">
        <v>18</v>
      </c>
    </row>
    <row r="30" spans="5:9" ht="19.5" customHeight="1" x14ac:dyDescent="0.2">
      <c r="E30" s="47" t="s">
        <v>21</v>
      </c>
      <c r="F30" s="45"/>
      <c r="G30" s="45"/>
      <c r="H30" s="45"/>
      <c r="I30" s="46" t="s">
        <v>19</v>
      </c>
    </row>
  </sheetData>
  <mergeCells count="1">
    <mergeCell ref="A15:I15"/>
  </mergeCells>
  <pageMargins left="0.78740157480314965" right="0.78740157480314965" top="0.98425196850393704" bottom="0.59055118110236227" header="0.59055118110236227" footer="0.31496062992125984"/>
  <pageSetup paperSize="9" orientation="landscape"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40"/>
  <sheetViews>
    <sheetView showGridLines="0" zoomScaleNormal="100" workbookViewId="0">
      <selection sqref="A1:G1"/>
    </sheetView>
  </sheetViews>
  <sheetFormatPr baseColWidth="10" defaultColWidth="11" defaultRowHeight="12" customHeight="1" x14ac:dyDescent="0.2"/>
  <cols>
    <col min="1" max="1" width="4.625" style="4" customWidth="1"/>
    <col min="2" max="2" width="21.125" style="3" customWidth="1"/>
    <col min="3" max="3" width="34.625" style="3" customWidth="1"/>
    <col min="4" max="7" width="14.375" style="21" customWidth="1"/>
    <col min="8" max="8" width="1.625" style="94" customWidth="1"/>
    <col min="9" max="16384" width="11" style="3"/>
  </cols>
  <sheetData>
    <row r="1" spans="1:7" ht="22.5" x14ac:dyDescent="0.2">
      <c r="A1" s="225" t="s">
        <v>28</v>
      </c>
      <c r="B1" s="206"/>
      <c r="C1" s="206"/>
      <c r="D1" s="206"/>
      <c r="E1" s="206"/>
      <c r="F1" s="206"/>
      <c r="G1" s="206"/>
    </row>
    <row r="4" spans="1:7" ht="12" customHeight="1" x14ac:dyDescent="0.2">
      <c r="A4" s="4" t="s">
        <v>35</v>
      </c>
      <c r="C4" s="235" t="str">
        <f>'2_Grundlagen'!C10</f>
        <v>Zweckverband XY</v>
      </c>
      <c r="D4" s="235"/>
      <c r="E4" s="235"/>
    </row>
    <row r="5" spans="1:7" ht="12" customHeight="1" x14ac:dyDescent="0.2">
      <c r="C5" s="20"/>
    </row>
    <row r="6" spans="1:7" ht="12" customHeight="1" x14ac:dyDescent="0.2">
      <c r="A6" s="3" t="s">
        <v>36</v>
      </c>
      <c r="C6" s="61" t="str">
        <f>'2_Grundlagen'!C12</f>
        <v>xx.xx.2018</v>
      </c>
      <c r="D6" s="188"/>
    </row>
    <row r="7" spans="1:7" ht="12" customHeight="1" x14ac:dyDescent="0.2">
      <c r="A7" s="3"/>
      <c r="C7" s="20"/>
    </row>
    <row r="8" spans="1:7" ht="12" customHeight="1" x14ac:dyDescent="0.2">
      <c r="A8" s="4" t="s">
        <v>33</v>
      </c>
      <c r="C8" s="65">
        <f>'2_Grundlagen'!C14</f>
        <v>2019</v>
      </c>
      <c r="D8" s="70"/>
    </row>
    <row r="11" spans="1:7" ht="12" customHeight="1" x14ac:dyDescent="0.2">
      <c r="A11" s="218" t="s">
        <v>29</v>
      </c>
      <c r="B11" s="219"/>
      <c r="C11" s="219"/>
      <c r="D11" s="219"/>
      <c r="E11" s="219"/>
      <c r="F11" s="219"/>
      <c r="G11" s="219"/>
    </row>
    <row r="12" spans="1:7" ht="12" customHeight="1" x14ac:dyDescent="0.2">
      <c r="A12" s="220"/>
      <c r="B12" s="220"/>
      <c r="C12" s="220"/>
      <c r="D12" s="220"/>
      <c r="E12" s="220"/>
      <c r="F12" s="220"/>
      <c r="G12" s="220"/>
    </row>
    <row r="13" spans="1:7" ht="6" customHeight="1" x14ac:dyDescent="0.2">
      <c r="A13" s="3"/>
    </row>
    <row r="14" spans="1:7" ht="12" customHeight="1" x14ac:dyDescent="0.2">
      <c r="A14" s="3"/>
      <c r="C14" s="21"/>
      <c r="D14" s="19" t="str">
        <f>"Budget "&amp;'2_Grundlagen'!C14</f>
        <v>Budget 2019</v>
      </c>
      <c r="E14" s="19" t="str">
        <f>"Planjahr "&amp;'2_Grundlagen'!C14+1</f>
        <v>Planjahr 2020</v>
      </c>
      <c r="F14" s="19" t="str">
        <f>"Planjahr "&amp;'2_Grundlagen'!C14+2</f>
        <v>Planjahr 2021</v>
      </c>
      <c r="G14" s="19" t="str">
        <f>"Planjahr "&amp;'2_Grundlagen'!C14+3</f>
        <v>Planjahr 2022</v>
      </c>
    </row>
    <row r="15" spans="1:7" ht="12" customHeight="1" x14ac:dyDescent="0.2">
      <c r="A15" s="3"/>
      <c r="B15" s="3" t="s">
        <v>44</v>
      </c>
      <c r="C15" s="48"/>
      <c r="D15" s="24">
        <f>'7_Plangeldflussrechnung'!F11</f>
        <v>0</v>
      </c>
      <c r="E15" s="24">
        <f>'7_Plangeldflussrechnung'!G11</f>
        <v>0</v>
      </c>
      <c r="F15" s="24">
        <f>'7_Plangeldflussrechnung'!H11</f>
        <v>0</v>
      </c>
      <c r="G15" s="24">
        <f>'7_Plangeldflussrechnung'!I11</f>
        <v>0</v>
      </c>
    </row>
    <row r="16" spans="1:7" ht="15.75" customHeight="1" x14ac:dyDescent="0.2"/>
    <row r="17" spans="1:9" ht="12" customHeight="1" x14ac:dyDescent="0.2">
      <c r="A17" s="218" t="s">
        <v>30</v>
      </c>
      <c r="B17" s="219"/>
      <c r="C17" s="219"/>
      <c r="D17" s="219"/>
      <c r="E17" s="219"/>
      <c r="F17" s="219"/>
      <c r="G17" s="219"/>
    </row>
    <row r="18" spans="1:9" ht="12" customHeight="1" x14ac:dyDescent="0.2">
      <c r="A18" s="220"/>
      <c r="B18" s="220"/>
      <c r="C18" s="220"/>
      <c r="D18" s="220"/>
      <c r="E18" s="220"/>
      <c r="F18" s="220"/>
      <c r="G18" s="220"/>
    </row>
    <row r="19" spans="1:9" ht="6" customHeight="1" x14ac:dyDescent="0.2">
      <c r="A19" s="3"/>
    </row>
    <row r="20" spans="1:9" ht="12" customHeight="1" x14ac:dyDescent="0.2">
      <c r="A20" s="3"/>
      <c r="C20" s="21"/>
      <c r="D20" s="19" t="str">
        <f>"Budget "&amp;'2_Grundlagen'!C14</f>
        <v>Budget 2019</v>
      </c>
      <c r="E20" s="19" t="str">
        <f>"Planjahr "&amp;'2_Grundlagen'!C14+1</f>
        <v>Planjahr 2020</v>
      </c>
      <c r="F20" s="19" t="str">
        <f>"Planjahr "&amp;'2_Grundlagen'!C14+2</f>
        <v>Planjahr 2021</v>
      </c>
      <c r="G20" s="19" t="str">
        <f>"Planjahr "&amp;'2_Grundlagen'!C14+3</f>
        <v>Planjahr 2022</v>
      </c>
    </row>
    <row r="21" spans="1:9" ht="12" customHeight="1" x14ac:dyDescent="0.2">
      <c r="B21" s="3" t="s">
        <v>37</v>
      </c>
      <c r="D21" s="24">
        <f>'5_Planerfolgsrechnung'!F35</f>
        <v>0</v>
      </c>
      <c r="E21" s="24">
        <f>'5_Planerfolgsrechnung'!G35</f>
        <v>0</v>
      </c>
      <c r="F21" s="24">
        <f>'5_Planerfolgsrechnung'!H35</f>
        <v>0</v>
      </c>
      <c r="G21" s="24">
        <f>'5_Planerfolgsrechnung'!I35</f>
        <v>0</v>
      </c>
    </row>
    <row r="22" spans="1:9" ht="12" customHeight="1" x14ac:dyDescent="0.2">
      <c r="B22" s="3" t="s">
        <v>42</v>
      </c>
      <c r="D22" s="24" t="e">
        <f>'5_Planerfolgsrechnung'!F41</f>
        <v>#DIV/0!</v>
      </c>
      <c r="E22" s="24" t="e">
        <f>'5_Planerfolgsrechnung'!G41</f>
        <v>#DIV/0!</v>
      </c>
      <c r="F22" s="24" t="e">
        <f>'5_Planerfolgsrechnung'!H41</f>
        <v>#DIV/0!</v>
      </c>
      <c r="G22" s="24" t="e">
        <f>'5_Planerfolgsrechnung'!I41</f>
        <v>#DIV/0!</v>
      </c>
      <c r="I22" s="181" t="s">
        <v>67</v>
      </c>
    </row>
    <row r="23" spans="1:9" ht="15.75" customHeight="1" x14ac:dyDescent="0.2">
      <c r="I23" s="181"/>
    </row>
    <row r="24" spans="1:9" ht="12" customHeight="1" x14ac:dyDescent="0.2">
      <c r="A24" s="218" t="s">
        <v>31</v>
      </c>
      <c r="B24" s="219"/>
      <c r="C24" s="219"/>
      <c r="D24" s="219"/>
      <c r="E24" s="219"/>
      <c r="F24" s="219"/>
      <c r="G24" s="219"/>
      <c r="I24" s="181"/>
    </row>
    <row r="25" spans="1:9" ht="12" customHeight="1" x14ac:dyDescent="0.2">
      <c r="A25" s="220"/>
      <c r="B25" s="220"/>
      <c r="C25" s="220"/>
      <c r="D25" s="220"/>
      <c r="E25" s="220"/>
      <c r="F25" s="220"/>
      <c r="G25" s="220"/>
      <c r="I25" s="181"/>
    </row>
    <row r="26" spans="1:9" ht="6" customHeight="1" x14ac:dyDescent="0.2">
      <c r="I26" s="181"/>
    </row>
    <row r="27" spans="1:9" ht="12" customHeight="1" x14ac:dyDescent="0.2">
      <c r="D27" s="19" t="str">
        <f>"Planbilanz "&amp;'2_Grundlagen'!C14</f>
        <v>Planbilanz 2019</v>
      </c>
      <c r="E27" s="19" t="str">
        <f>"Planbilanz "&amp;'2_Grundlagen'!C14+1</f>
        <v>Planbilanz 2020</v>
      </c>
      <c r="F27" s="19" t="str">
        <f>"Planbilanz "&amp;'2_Grundlagen'!C14+2</f>
        <v>Planbilanz 2021</v>
      </c>
      <c r="G27" s="19" t="str">
        <f>"Planbilanz "&amp;'2_Grundlagen'!C14+3</f>
        <v>Planbilanz 2022</v>
      </c>
      <c r="I27" s="181"/>
    </row>
    <row r="28" spans="1:9" ht="12" customHeight="1" x14ac:dyDescent="0.2">
      <c r="A28" s="6">
        <v>10</v>
      </c>
      <c r="B28" s="4" t="s">
        <v>20</v>
      </c>
      <c r="D28" s="24" t="e">
        <f>'6_Planbilanz'!F6</f>
        <v>#DIV/0!</v>
      </c>
      <c r="E28" s="24" t="e">
        <f>'6_Planbilanz'!G6</f>
        <v>#DIV/0!</v>
      </c>
      <c r="F28" s="24" t="e">
        <f>'6_Planbilanz'!H6</f>
        <v>#DIV/0!</v>
      </c>
      <c r="G28" s="24" t="e">
        <f>'6_Planbilanz'!I6</f>
        <v>#DIV/0!</v>
      </c>
      <c r="I28" s="181"/>
    </row>
    <row r="29" spans="1:9" ht="12" customHeight="1" x14ac:dyDescent="0.2">
      <c r="A29" s="6">
        <v>14</v>
      </c>
      <c r="B29" s="4" t="s">
        <v>34</v>
      </c>
      <c r="D29" s="24">
        <f>'6_Planbilanz'!F7</f>
        <v>0</v>
      </c>
      <c r="E29" s="24">
        <f>'6_Planbilanz'!G7</f>
        <v>0</v>
      </c>
      <c r="F29" s="24">
        <f>'6_Planbilanz'!H7</f>
        <v>0</v>
      </c>
      <c r="G29" s="24">
        <f>'6_Planbilanz'!I7</f>
        <v>0</v>
      </c>
      <c r="I29" s="181"/>
    </row>
    <row r="30" spans="1:9" ht="12" customHeight="1" x14ac:dyDescent="0.2">
      <c r="A30" s="6">
        <v>20</v>
      </c>
      <c r="B30" s="4" t="s">
        <v>130</v>
      </c>
      <c r="D30" s="24" t="e">
        <f>'6_Planbilanz'!F11</f>
        <v>#DIV/0!</v>
      </c>
      <c r="E30" s="24" t="e">
        <f>'6_Planbilanz'!G11</f>
        <v>#DIV/0!</v>
      </c>
      <c r="F30" s="24" t="e">
        <f>'6_Planbilanz'!H11</f>
        <v>#DIV/0!</v>
      </c>
      <c r="G30" s="24" t="e">
        <f>'6_Planbilanz'!I11</f>
        <v>#DIV/0!</v>
      </c>
      <c r="I30" s="181"/>
    </row>
    <row r="31" spans="1:9" ht="12" customHeight="1" x14ac:dyDescent="0.2">
      <c r="A31" s="6">
        <v>206</v>
      </c>
      <c r="B31" s="4" t="s">
        <v>41</v>
      </c>
      <c r="D31" s="24">
        <f>'6_Planbilanz'!F12</f>
        <v>0</v>
      </c>
      <c r="E31" s="24">
        <f>'6_Planbilanz'!G12</f>
        <v>0</v>
      </c>
      <c r="F31" s="24">
        <f>'6_Planbilanz'!H12</f>
        <v>0</v>
      </c>
      <c r="G31" s="24">
        <f>'6_Planbilanz'!I12</f>
        <v>0</v>
      </c>
      <c r="I31" s="181" t="s">
        <v>67</v>
      </c>
    </row>
    <row r="32" spans="1:9" ht="12" customHeight="1" x14ac:dyDescent="0.2">
      <c r="A32" s="6">
        <v>29</v>
      </c>
      <c r="B32" s="4" t="s">
        <v>38</v>
      </c>
      <c r="D32" s="24">
        <f>'6_Planbilanz'!F13</f>
        <v>0</v>
      </c>
      <c r="E32" s="24">
        <f>'6_Planbilanz'!G13</f>
        <v>0</v>
      </c>
      <c r="F32" s="24">
        <f>'6_Planbilanz'!H13</f>
        <v>0</v>
      </c>
      <c r="G32" s="24">
        <f>'6_Planbilanz'!I13</f>
        <v>0</v>
      </c>
      <c r="I32" s="181" t="s">
        <v>67</v>
      </c>
    </row>
    <row r="33" spans="1:7" ht="15.75" customHeight="1" x14ac:dyDescent="0.2"/>
    <row r="34" spans="1:7" ht="12" customHeight="1" x14ac:dyDescent="0.2">
      <c r="A34" s="218" t="s">
        <v>32</v>
      </c>
      <c r="B34" s="219"/>
      <c r="C34" s="219"/>
      <c r="D34" s="219"/>
      <c r="E34" s="219"/>
      <c r="F34" s="219"/>
      <c r="G34" s="219"/>
    </row>
    <row r="35" spans="1:7" ht="12" customHeight="1" x14ac:dyDescent="0.2">
      <c r="A35" s="220"/>
      <c r="B35" s="220"/>
      <c r="C35" s="220"/>
      <c r="D35" s="220"/>
      <c r="E35" s="220"/>
      <c r="F35" s="220"/>
      <c r="G35" s="220"/>
    </row>
    <row r="36" spans="1:7" ht="6" customHeight="1" x14ac:dyDescent="0.2"/>
    <row r="37" spans="1:7" ht="12" customHeight="1" x14ac:dyDescent="0.2">
      <c r="D37" s="19" t="str">
        <f>"Plan-GFR "&amp;'2_Grundlagen'!C14</f>
        <v>Plan-GFR 2019</v>
      </c>
      <c r="E37" s="19" t="str">
        <f>"Plan-GFR "&amp;'2_Grundlagen'!C14+1</f>
        <v>Plan-GFR 2020</v>
      </c>
      <c r="F37" s="19" t="str">
        <f>"Plan-GFR "&amp;'2_Grundlagen'!C14+2</f>
        <v>Plan-GFR 2021</v>
      </c>
      <c r="G37" s="19" t="str">
        <f>"Plan-GFR "&amp;'2_Grundlagen'!C14+3</f>
        <v>Plan-GFR 2022</v>
      </c>
    </row>
    <row r="38" spans="1:7" ht="12" customHeight="1" x14ac:dyDescent="0.2">
      <c r="B38" s="3" t="s">
        <v>43</v>
      </c>
      <c r="D38" s="24" t="e">
        <f>'7_Plangeldflussrechnung'!F9</f>
        <v>#DIV/0!</v>
      </c>
      <c r="E38" s="24" t="e">
        <f>'7_Plangeldflussrechnung'!G9</f>
        <v>#DIV/0!</v>
      </c>
      <c r="F38" s="24" t="e">
        <f>'7_Plangeldflussrechnung'!H9</f>
        <v>#DIV/0!</v>
      </c>
      <c r="G38" s="24" t="e">
        <f>'7_Plangeldflussrechnung'!I9</f>
        <v>#DIV/0!</v>
      </c>
    </row>
    <row r="39" spans="1:7" ht="12" customHeight="1" x14ac:dyDescent="0.2">
      <c r="B39" s="3" t="s">
        <v>45</v>
      </c>
      <c r="D39" s="24">
        <f>'7_Plangeldflussrechnung'!F13</f>
        <v>0</v>
      </c>
      <c r="E39" s="24">
        <f>'7_Plangeldflussrechnung'!G13</f>
        <v>0</v>
      </c>
      <c r="F39" s="24">
        <f>'7_Plangeldflussrechnung'!H13</f>
        <v>0</v>
      </c>
      <c r="G39" s="24">
        <f>'7_Plangeldflussrechnung'!I13</f>
        <v>0</v>
      </c>
    </row>
    <row r="40" spans="1:7" ht="12" customHeight="1" x14ac:dyDescent="0.2">
      <c r="B40" s="3" t="s">
        <v>46</v>
      </c>
      <c r="D40" s="24">
        <f>'7_Plangeldflussrechnung'!F19</f>
        <v>0</v>
      </c>
      <c r="E40" s="24">
        <f>'7_Plangeldflussrechnung'!G19</f>
        <v>0</v>
      </c>
      <c r="F40" s="24">
        <f>'7_Plangeldflussrechnung'!H19</f>
        <v>0</v>
      </c>
      <c r="G40" s="24">
        <f>'7_Plangeldflussrechnung'!I19</f>
        <v>0</v>
      </c>
    </row>
  </sheetData>
  <mergeCells count="6">
    <mergeCell ref="A1:G1"/>
    <mergeCell ref="A11:G12"/>
    <mergeCell ref="A17:G18"/>
    <mergeCell ref="A24:G25"/>
    <mergeCell ref="A34:G35"/>
    <mergeCell ref="C4:E4"/>
  </mergeCells>
  <pageMargins left="0.78740157480314965" right="0.78740157480314965" top="1.1811023622047245" bottom="0.59055118110236227" header="0.59055118110236227" footer="0.19685039370078741"/>
  <pageSetup paperSize="9" orientation="landscape" horizontalDpi="4294967293" r:id="rId1"/>
  <headerFooter>
    <oddHeader>&amp;L&amp;8Zweckverband&amp;R&amp;8Finanz- und Aufgabenplan</oddHeader>
    <oddFooter>&amp;R&amp;8Seite &amp;P</oddFooter>
  </headerFooter>
  <ignoredErrors>
    <ignoredError sqref="A23:G29 A31:G39 C30:G30 A40:C40 A22:D22 E22:G22"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sqref="A1:I1"/>
    </sheetView>
  </sheetViews>
  <sheetFormatPr baseColWidth="10" defaultColWidth="11" defaultRowHeight="12" x14ac:dyDescent="0.2"/>
  <cols>
    <col min="1" max="1" width="3.875" style="27" customWidth="1"/>
    <col min="2" max="8" width="13.25" style="26" customWidth="1"/>
    <col min="9" max="9" width="13.25" style="183" customWidth="1"/>
    <col min="10" max="16384" width="11" style="26"/>
  </cols>
  <sheetData>
    <row r="1" spans="1:9" ht="22.5" x14ac:dyDescent="0.2">
      <c r="A1" s="207" t="s">
        <v>17</v>
      </c>
      <c r="B1" s="206"/>
      <c r="C1" s="206"/>
      <c r="D1" s="206"/>
      <c r="E1" s="206"/>
      <c r="F1" s="206"/>
      <c r="G1" s="206"/>
      <c r="H1" s="206"/>
      <c r="I1" s="206"/>
    </row>
    <row r="2" spans="1:9" s="114" customFormat="1" ht="12" customHeight="1" x14ac:dyDescent="0.2">
      <c r="A2" s="113"/>
      <c r="I2" s="182"/>
    </row>
    <row r="3" spans="1:9" s="114" customFormat="1" ht="12" customHeight="1" x14ac:dyDescent="0.2">
      <c r="A3" s="113"/>
      <c r="I3" s="182"/>
    </row>
    <row r="4" spans="1:9" s="114" customFormat="1" ht="12" customHeight="1" x14ac:dyDescent="0.2">
      <c r="A4" s="113"/>
      <c r="I4" s="182"/>
    </row>
    <row r="5" spans="1:9" s="114" customFormat="1" ht="12" customHeight="1" x14ac:dyDescent="0.2">
      <c r="A5" s="113"/>
      <c r="I5" s="182" t="s">
        <v>96</v>
      </c>
    </row>
    <row r="6" spans="1:9" s="114" customFormat="1" ht="22.5" customHeight="1" x14ac:dyDescent="0.2">
      <c r="A6" s="121" t="s">
        <v>118</v>
      </c>
      <c r="B6" s="115"/>
      <c r="C6" s="115"/>
      <c r="D6" s="115"/>
      <c r="E6" s="115"/>
      <c r="F6" s="121"/>
      <c r="G6" s="112"/>
      <c r="H6" s="121"/>
      <c r="I6" s="184"/>
    </row>
    <row r="7" spans="1:9" s="114" customFormat="1" ht="15.75" customHeight="1" x14ac:dyDescent="0.2">
      <c r="A7" s="118">
        <v>1</v>
      </c>
      <c r="B7" s="115" t="s">
        <v>75</v>
      </c>
      <c r="C7" s="115"/>
      <c r="D7" s="115"/>
      <c r="E7" s="115"/>
      <c r="F7" s="118"/>
      <c r="G7" s="115"/>
      <c r="H7" s="118"/>
      <c r="I7" s="185">
        <v>3</v>
      </c>
    </row>
    <row r="8" spans="1:9" s="114" customFormat="1" ht="18.75" customHeight="1" x14ac:dyDescent="0.2">
      <c r="A8" s="116"/>
      <c r="B8" s="113"/>
      <c r="E8" s="117"/>
      <c r="F8" s="116"/>
      <c r="G8" s="113"/>
      <c r="H8" s="116"/>
      <c r="I8" s="182"/>
    </row>
    <row r="9" spans="1:9" s="114" customFormat="1" ht="22.5" customHeight="1" x14ac:dyDescent="0.2">
      <c r="A9" s="121" t="s">
        <v>97</v>
      </c>
      <c r="B9" s="112"/>
      <c r="C9" s="115"/>
      <c r="D9" s="115"/>
      <c r="E9" s="115"/>
      <c r="F9" s="121"/>
      <c r="G9" s="112"/>
      <c r="H9" s="121"/>
      <c r="I9" s="184"/>
    </row>
    <row r="10" spans="1:9" s="114" customFormat="1" ht="15.75" customHeight="1" x14ac:dyDescent="0.2">
      <c r="A10" s="118">
        <v>2</v>
      </c>
      <c r="B10" s="115" t="s">
        <v>27</v>
      </c>
      <c r="C10" s="115"/>
      <c r="D10" s="115"/>
      <c r="E10" s="115"/>
      <c r="F10" s="118"/>
      <c r="G10" s="115"/>
      <c r="H10" s="118"/>
      <c r="I10" s="185" t="s">
        <v>121</v>
      </c>
    </row>
    <row r="11" spans="1:9" s="114" customFormat="1" ht="15.75" customHeight="1" x14ac:dyDescent="0.2">
      <c r="A11" s="118">
        <v>3</v>
      </c>
      <c r="B11" s="115" t="s">
        <v>50</v>
      </c>
      <c r="C11" s="115"/>
      <c r="D11" s="115"/>
      <c r="E11" s="115"/>
      <c r="F11" s="118"/>
      <c r="G11" s="115"/>
      <c r="H11" s="118"/>
      <c r="I11" s="185" t="s">
        <v>122</v>
      </c>
    </row>
    <row r="12" spans="1:9" s="114" customFormat="1" ht="18.75" customHeight="1" x14ac:dyDescent="0.2">
      <c r="A12" s="118"/>
      <c r="B12" s="115"/>
      <c r="C12" s="115"/>
      <c r="D12" s="115"/>
      <c r="E12" s="115"/>
      <c r="F12" s="118"/>
      <c r="G12" s="115"/>
      <c r="H12" s="118"/>
      <c r="I12" s="185"/>
    </row>
    <row r="13" spans="1:9" s="114" customFormat="1" ht="22.5" customHeight="1" x14ac:dyDescent="0.2">
      <c r="A13" s="121" t="s">
        <v>98</v>
      </c>
      <c r="B13" s="112"/>
      <c r="C13" s="115"/>
      <c r="D13" s="115"/>
      <c r="E13" s="115"/>
      <c r="F13" s="121"/>
      <c r="G13" s="112"/>
      <c r="H13" s="121"/>
      <c r="I13" s="184"/>
    </row>
    <row r="14" spans="1:9" s="114" customFormat="1" ht="15.75" customHeight="1" x14ac:dyDescent="0.2">
      <c r="A14" s="118">
        <v>4</v>
      </c>
      <c r="B14" s="115" t="s">
        <v>29</v>
      </c>
      <c r="C14" s="115"/>
      <c r="D14" s="115"/>
      <c r="E14" s="115"/>
      <c r="F14" s="118"/>
      <c r="G14" s="115"/>
      <c r="H14" s="118"/>
      <c r="I14" s="185" t="s">
        <v>125</v>
      </c>
    </row>
    <row r="15" spans="1:9" s="114" customFormat="1" ht="15.75" customHeight="1" x14ac:dyDescent="0.2">
      <c r="A15" s="118">
        <v>5</v>
      </c>
      <c r="B15" s="115" t="s">
        <v>30</v>
      </c>
      <c r="C15" s="115"/>
      <c r="D15" s="115"/>
      <c r="E15" s="115"/>
      <c r="F15" s="118"/>
      <c r="G15" s="115"/>
      <c r="H15" s="118"/>
      <c r="I15" s="185" t="s">
        <v>126</v>
      </c>
    </row>
    <row r="16" spans="1:9" s="114" customFormat="1" ht="15.75" customHeight="1" x14ac:dyDescent="0.2">
      <c r="A16" s="118">
        <v>6</v>
      </c>
      <c r="B16" s="115" t="s">
        <v>31</v>
      </c>
      <c r="C16" s="115"/>
      <c r="D16" s="115"/>
      <c r="E16" s="115"/>
      <c r="F16" s="118"/>
      <c r="G16" s="115"/>
      <c r="H16" s="118"/>
      <c r="I16" s="185" t="s">
        <v>123</v>
      </c>
    </row>
    <row r="17" spans="1:9" s="114" customFormat="1" ht="15.75" customHeight="1" x14ac:dyDescent="0.2">
      <c r="A17" s="118">
        <v>7</v>
      </c>
      <c r="B17" s="115" t="s">
        <v>32</v>
      </c>
      <c r="C17" s="115"/>
      <c r="D17" s="115"/>
      <c r="E17" s="115"/>
      <c r="F17" s="118"/>
      <c r="G17" s="115"/>
      <c r="H17" s="118"/>
      <c r="I17" s="185" t="s">
        <v>124</v>
      </c>
    </row>
    <row r="18" spans="1:9" s="114" customFormat="1" ht="15.75" customHeight="1" x14ac:dyDescent="0.2">
      <c r="A18" s="118">
        <v>8</v>
      </c>
      <c r="B18" s="115" t="s">
        <v>28</v>
      </c>
      <c r="C18" s="115"/>
      <c r="D18" s="115"/>
      <c r="E18" s="115"/>
      <c r="F18" s="118"/>
      <c r="G18" s="115"/>
      <c r="H18" s="118"/>
      <c r="I18" s="185" t="s">
        <v>127</v>
      </c>
    </row>
    <row r="19" spans="1:9" s="114" customFormat="1" ht="12" customHeight="1" x14ac:dyDescent="0.2">
      <c r="A19" s="113"/>
      <c r="I19" s="182"/>
    </row>
    <row r="20" spans="1:9" s="114" customFormat="1" ht="12" customHeight="1" x14ac:dyDescent="0.2">
      <c r="A20" s="113"/>
      <c r="I20" s="182"/>
    </row>
    <row r="21" spans="1:9" s="114" customFormat="1" ht="12" customHeight="1" x14ac:dyDescent="0.2">
      <c r="A21" s="113"/>
      <c r="I21" s="182"/>
    </row>
    <row r="22" spans="1:9" s="114" customFormat="1" ht="12" customHeight="1" x14ac:dyDescent="0.2">
      <c r="A22" s="113"/>
      <c r="I22" s="182"/>
    </row>
    <row r="23" spans="1:9" s="114" customFormat="1" ht="12" customHeight="1" x14ac:dyDescent="0.2">
      <c r="A23" s="113"/>
      <c r="I23" s="182"/>
    </row>
    <row r="24" spans="1:9" s="119" customFormat="1" ht="12" customHeight="1" x14ac:dyDescent="0.2">
      <c r="A24" s="122" t="s">
        <v>53</v>
      </c>
      <c r="I24" s="186"/>
    </row>
    <row r="25" spans="1:9" s="119" customFormat="1" ht="12" customHeight="1" x14ac:dyDescent="0.2">
      <c r="A25" s="119" t="s">
        <v>128</v>
      </c>
      <c r="I25" s="186"/>
    </row>
    <row r="26" spans="1:9" s="119" customFormat="1" ht="12" customHeight="1" x14ac:dyDescent="0.2">
      <c r="A26" s="119" t="s">
        <v>54</v>
      </c>
      <c r="I26" s="186"/>
    </row>
    <row r="27" spans="1:9" s="119" customFormat="1" ht="12" customHeight="1" x14ac:dyDescent="0.2">
      <c r="A27" s="119" t="s">
        <v>72</v>
      </c>
      <c r="I27" s="186"/>
    </row>
    <row r="28" spans="1:9" s="119" customFormat="1" ht="12" customHeight="1" x14ac:dyDescent="0.2">
      <c r="C28" s="120"/>
      <c r="D28" s="120"/>
      <c r="I28" s="186"/>
    </row>
    <row r="29" spans="1:9" s="119" customFormat="1" ht="12" customHeight="1" x14ac:dyDescent="0.2">
      <c r="A29" s="119" t="s">
        <v>99</v>
      </c>
      <c r="C29" s="120" t="s">
        <v>55</v>
      </c>
      <c r="D29" s="120"/>
      <c r="I29" s="186"/>
    </row>
    <row r="30" spans="1:9" s="119" customFormat="1" ht="12" customHeight="1" x14ac:dyDescent="0.2">
      <c r="A30" s="119" t="s">
        <v>56</v>
      </c>
      <c r="C30" s="120"/>
      <c r="D30" s="120"/>
      <c r="I30" s="186"/>
    </row>
    <row r="31" spans="1:9" s="119" customFormat="1" ht="12" customHeight="1" x14ac:dyDescent="0.2">
      <c r="A31" s="119" t="s">
        <v>57</v>
      </c>
      <c r="C31" s="120"/>
      <c r="D31" s="120"/>
      <c r="I31" s="186"/>
    </row>
  </sheetData>
  <mergeCells count="1">
    <mergeCell ref="A1:I1"/>
  </mergeCells>
  <pageMargins left="0.78740157480314965" right="0.78740157480314965" top="1.1811023622047245" bottom="0.59055118110236227" header="0.59055118110236227" footer="0.19685039370078741"/>
  <pageSetup paperSize="9" orientation="landscape" horizontalDpi="4294967293" r:id="rId1"/>
  <headerFooter>
    <oddHeader>&amp;L&amp;8Zweckverband&amp;R&amp;8Finanz- und Aufgabenplan</oddHeader>
    <oddFooter>&amp;R&amp;8Seite &amp;P</oddFooter>
  </headerFooter>
  <ignoredErrors>
    <ignoredError sqref="I11:I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24"/>
  <sheetViews>
    <sheetView showGridLines="0" zoomScaleNormal="100" workbookViewId="0">
      <selection sqref="A1:I1"/>
    </sheetView>
  </sheetViews>
  <sheetFormatPr baseColWidth="10" defaultColWidth="11" defaultRowHeight="12" x14ac:dyDescent="0.2"/>
  <cols>
    <col min="1" max="8" width="13.25" style="105" customWidth="1"/>
    <col min="9" max="9" width="11.625" style="105" customWidth="1"/>
    <col min="10" max="16384" width="11" style="105"/>
  </cols>
  <sheetData>
    <row r="1" spans="1:9" s="106" customFormat="1" ht="22.5" customHeight="1" x14ac:dyDescent="0.2">
      <c r="A1" s="213" t="s">
        <v>75</v>
      </c>
      <c r="B1" s="206"/>
      <c r="C1" s="206"/>
      <c r="D1" s="206"/>
      <c r="E1" s="206"/>
      <c r="F1" s="206"/>
      <c r="G1" s="206"/>
      <c r="H1" s="206"/>
      <c r="I1" s="206"/>
    </row>
    <row r="2" spans="1:9" s="3" customFormat="1" ht="12" customHeight="1" x14ac:dyDescent="0.2">
      <c r="A2" s="4"/>
      <c r="B2" s="4"/>
      <c r="C2" s="4"/>
      <c r="D2" s="4"/>
    </row>
    <row r="3" spans="1:9" s="3" customFormat="1" ht="12" customHeight="1" x14ac:dyDescent="0.2">
      <c r="A3" s="4"/>
      <c r="B3" s="4"/>
      <c r="C3" s="4"/>
      <c r="D3" s="4"/>
    </row>
    <row r="4" spans="1:9" x14ac:dyDescent="0.2">
      <c r="A4" s="208" t="s">
        <v>87</v>
      </c>
      <c r="B4" s="209"/>
      <c r="C4" s="209"/>
      <c r="D4" s="209"/>
      <c r="E4" s="209"/>
      <c r="F4" s="209"/>
      <c r="G4" s="209"/>
      <c r="H4" s="209"/>
      <c r="I4" s="209"/>
    </row>
    <row r="5" spans="1:9" x14ac:dyDescent="0.2">
      <c r="A5" s="210"/>
      <c r="B5" s="210"/>
      <c r="C5" s="210"/>
      <c r="D5" s="210"/>
      <c r="E5" s="210"/>
      <c r="F5" s="210"/>
      <c r="G5" s="210"/>
      <c r="H5" s="210"/>
      <c r="I5" s="210"/>
    </row>
    <row r="13" spans="1:9" x14ac:dyDescent="0.2">
      <c r="A13" s="208" t="s">
        <v>88</v>
      </c>
      <c r="B13" s="211"/>
      <c r="C13" s="211"/>
      <c r="D13" s="211"/>
      <c r="E13" s="211"/>
      <c r="F13" s="211"/>
      <c r="G13" s="211"/>
      <c r="H13" s="211"/>
      <c r="I13" s="211"/>
    </row>
    <row r="14" spans="1:9" x14ac:dyDescent="0.2">
      <c r="A14" s="212"/>
      <c r="B14" s="212"/>
      <c r="C14" s="212"/>
      <c r="D14" s="212"/>
      <c r="E14" s="212"/>
      <c r="F14" s="212"/>
      <c r="G14" s="212"/>
      <c r="H14" s="212"/>
      <c r="I14" s="212"/>
    </row>
    <row r="23" spans="1:9" x14ac:dyDescent="0.2">
      <c r="A23" s="208" t="s">
        <v>119</v>
      </c>
      <c r="B23" s="211"/>
      <c r="C23" s="211"/>
      <c r="D23" s="211"/>
      <c r="E23" s="211"/>
      <c r="F23" s="211"/>
      <c r="G23" s="211"/>
      <c r="H23" s="211"/>
      <c r="I23" s="211"/>
    </row>
    <row r="24" spans="1:9" x14ac:dyDescent="0.2">
      <c r="A24" s="212"/>
      <c r="B24" s="212"/>
      <c r="C24" s="212"/>
      <c r="D24" s="212"/>
      <c r="E24" s="212"/>
      <c r="F24" s="212"/>
      <c r="G24" s="212"/>
      <c r="H24" s="212"/>
      <c r="I24" s="212"/>
    </row>
  </sheetData>
  <mergeCells count="4">
    <mergeCell ref="A4:I5"/>
    <mergeCell ref="A13:I14"/>
    <mergeCell ref="A23:I24"/>
    <mergeCell ref="A1:I1"/>
  </mergeCells>
  <pageMargins left="0.78740157480314965" right="0.78740157480314965" top="1.1811023622047245" bottom="0.59055118110236227" header="0.59055118110236227" footer="0.19685039370078741"/>
  <pageSetup paperSize="9" orientation="landscape" r:id="rId1"/>
  <headerFooter>
    <oddHeader>&amp;L&amp;8Zweckverband&amp;R&amp;8Finanz- und Aufgabenplan</oddHeader>
    <oddFooter>&amp;R&amp;8Seite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J105"/>
  <sheetViews>
    <sheetView showGridLines="0" zoomScaleNormal="100" workbookViewId="0">
      <selection activeCell="D42" sqref="D42"/>
    </sheetView>
  </sheetViews>
  <sheetFormatPr baseColWidth="10" defaultColWidth="11" defaultRowHeight="12" customHeight="1" outlineLevelRow="1" x14ac:dyDescent="0.2"/>
  <cols>
    <col min="1" max="1" width="3.375" style="3" customWidth="1"/>
    <col min="2" max="2" width="26.625" style="4" customWidth="1"/>
    <col min="3" max="5" width="13.25" style="4" customWidth="1"/>
    <col min="6" max="6" width="15.625" style="4" customWidth="1"/>
    <col min="7" max="8" width="15.625" style="3" customWidth="1"/>
    <col min="9" max="9" width="11" style="72"/>
    <col min="10" max="16384" width="11" style="3"/>
  </cols>
  <sheetData>
    <row r="1" spans="1:9" s="110" customFormat="1" ht="12" customHeight="1" x14ac:dyDescent="0.2">
      <c r="A1" s="204"/>
      <c r="B1" s="109"/>
      <c r="C1" s="109"/>
      <c r="D1" s="109"/>
      <c r="E1" s="109"/>
      <c r="F1" s="109"/>
      <c r="I1" s="111"/>
    </row>
    <row r="2" spans="1:9" ht="12" customHeight="1" x14ac:dyDescent="0.2">
      <c r="A2" s="216" t="s">
        <v>100</v>
      </c>
      <c r="B2" s="217"/>
      <c r="C2" s="217"/>
      <c r="D2" s="217"/>
      <c r="E2" s="217"/>
      <c r="F2" s="217"/>
      <c r="G2" s="217"/>
      <c r="H2" s="217"/>
    </row>
    <row r="3" spans="1:9" ht="12" customHeight="1" x14ac:dyDescent="0.2">
      <c r="A3" s="214" t="s">
        <v>120</v>
      </c>
      <c r="B3" s="215"/>
      <c r="C3" s="215"/>
      <c r="D3" s="215"/>
      <c r="E3" s="215"/>
      <c r="F3" s="215"/>
      <c r="G3" s="215"/>
      <c r="H3" s="215"/>
    </row>
    <row r="4" spans="1:9" ht="12" customHeight="1" x14ac:dyDescent="0.2">
      <c r="A4" s="214" t="s">
        <v>101</v>
      </c>
      <c r="B4" s="215"/>
      <c r="C4" s="215"/>
      <c r="D4" s="215"/>
      <c r="E4" s="215"/>
      <c r="F4" s="215"/>
      <c r="G4" s="215"/>
      <c r="H4" s="215"/>
    </row>
    <row r="5" spans="1:9" s="125" customFormat="1" ht="12" customHeight="1" x14ac:dyDescent="0.2">
      <c r="A5" s="123"/>
      <c r="B5" s="119"/>
      <c r="C5" s="119"/>
      <c r="D5" s="119"/>
      <c r="E5" s="119"/>
      <c r="F5" s="119"/>
      <c r="G5" s="119"/>
      <c r="H5" s="119"/>
      <c r="I5" s="124"/>
    </row>
    <row r="6" spans="1:9" s="125" customFormat="1" ht="12" customHeight="1" x14ac:dyDescent="0.2">
      <c r="A6" s="123"/>
      <c r="B6" s="119"/>
      <c r="C6" s="119"/>
      <c r="D6" s="119"/>
      <c r="E6" s="119"/>
      <c r="F6" s="119"/>
      <c r="G6" s="119"/>
      <c r="H6" s="119"/>
      <c r="I6" s="124"/>
    </row>
    <row r="7" spans="1:9" ht="22.5" x14ac:dyDescent="0.2">
      <c r="A7" s="225" t="s">
        <v>27</v>
      </c>
      <c r="B7" s="206"/>
      <c r="C7" s="206"/>
      <c r="D7" s="206"/>
      <c r="E7" s="206"/>
      <c r="F7" s="206"/>
      <c r="G7" s="206"/>
      <c r="H7" s="206"/>
    </row>
    <row r="8" spans="1:9" ht="12" customHeight="1" x14ac:dyDescent="0.2">
      <c r="A8" s="89"/>
      <c r="B8" s="89"/>
      <c r="C8" s="89"/>
      <c r="D8" s="108"/>
      <c r="E8" s="89"/>
      <c r="F8" s="89"/>
      <c r="G8" s="2"/>
    </row>
    <row r="9" spans="1:9" ht="12" customHeight="1" x14ac:dyDescent="0.2">
      <c r="A9" s="108"/>
      <c r="B9" s="108"/>
      <c r="C9" s="108"/>
      <c r="D9" s="108"/>
      <c r="E9" s="108"/>
      <c r="F9" s="108"/>
      <c r="G9" s="2"/>
    </row>
    <row r="10" spans="1:9" ht="12" customHeight="1" x14ac:dyDescent="0.2">
      <c r="A10" s="4" t="s">
        <v>35</v>
      </c>
      <c r="C10" s="187" t="s">
        <v>128</v>
      </c>
      <c r="D10" s="187"/>
      <c r="E10" s="187"/>
      <c r="F10" s="187"/>
    </row>
    <row r="11" spans="1:9" ht="12" customHeight="1" x14ac:dyDescent="0.2">
      <c r="A11" s="4"/>
    </row>
    <row r="12" spans="1:9" ht="12" customHeight="1" x14ac:dyDescent="0.2">
      <c r="A12" s="3" t="s">
        <v>129</v>
      </c>
      <c r="B12" s="3"/>
      <c r="C12" s="63" t="s">
        <v>73</v>
      </c>
      <c r="D12" s="63"/>
      <c r="E12" s="3"/>
      <c r="F12" s="3"/>
    </row>
    <row r="13" spans="1:9" ht="12" customHeight="1" x14ac:dyDescent="0.2">
      <c r="B13" s="3"/>
      <c r="E13" s="3"/>
      <c r="F13" s="3"/>
    </row>
    <row r="14" spans="1:9" ht="12" customHeight="1" x14ac:dyDescent="0.2">
      <c r="A14" s="4" t="s">
        <v>33</v>
      </c>
      <c r="C14" s="64">
        <v>2019</v>
      </c>
      <c r="D14" s="64"/>
    </row>
    <row r="15" spans="1:9" ht="12" customHeight="1" x14ac:dyDescent="0.2">
      <c r="B15" s="3"/>
      <c r="C15" s="3"/>
      <c r="D15" s="3"/>
      <c r="E15" s="3"/>
      <c r="F15" s="3"/>
    </row>
    <row r="16" spans="1:9" ht="12" customHeight="1" x14ac:dyDescent="0.2">
      <c r="B16" s="3"/>
      <c r="C16" s="3"/>
      <c r="D16" s="3"/>
      <c r="E16" s="3"/>
      <c r="F16" s="3"/>
    </row>
    <row r="17" spans="1:10" ht="12" customHeight="1" x14ac:dyDescent="0.2">
      <c r="B17" s="3"/>
      <c r="C17" s="3"/>
      <c r="D17" s="3"/>
      <c r="E17" s="3"/>
      <c r="F17" s="3"/>
    </row>
    <row r="18" spans="1:10" ht="12" customHeight="1" x14ac:dyDescent="0.2">
      <c r="A18" s="218" t="str">
        <f>"Kostenverteiler Erfolgsrechnung für Budget "&amp;C14</f>
        <v>Kostenverteiler Erfolgsrechnung für Budget 2019</v>
      </c>
      <c r="B18" s="219"/>
      <c r="C18" s="219"/>
      <c r="D18" s="219"/>
      <c r="E18" s="219"/>
      <c r="F18" s="219"/>
      <c r="G18" s="219"/>
      <c r="H18" s="219"/>
    </row>
    <row r="19" spans="1:10" ht="12" customHeight="1" x14ac:dyDescent="0.2">
      <c r="A19" s="220"/>
      <c r="B19" s="220"/>
      <c r="C19" s="220"/>
      <c r="D19" s="220"/>
      <c r="E19" s="220"/>
      <c r="F19" s="220"/>
      <c r="G19" s="220"/>
      <c r="H19" s="220"/>
    </row>
    <row r="20" spans="1:10" ht="12" customHeight="1" x14ac:dyDescent="0.2">
      <c r="A20" s="2"/>
      <c r="B20" s="2"/>
      <c r="C20" s="2"/>
      <c r="D20" s="2"/>
      <c r="E20" s="2"/>
      <c r="F20" s="2"/>
    </row>
    <row r="21" spans="1:10" ht="25.5" customHeight="1" x14ac:dyDescent="0.2">
      <c r="A21" s="221" t="s">
        <v>89</v>
      </c>
      <c r="B21" s="222"/>
      <c r="C21" s="222"/>
      <c r="D21" s="222"/>
      <c r="E21" s="222"/>
      <c r="F21" s="222"/>
      <c r="G21" s="222"/>
      <c r="H21" s="222"/>
      <c r="I21" s="73"/>
      <c r="J21" s="37"/>
    </row>
    <row r="22" spans="1:10" ht="12" customHeight="1" x14ac:dyDescent="0.2">
      <c r="B22" s="3"/>
      <c r="C22" s="3"/>
      <c r="D22" s="3"/>
      <c r="E22" s="3"/>
      <c r="F22" s="3"/>
    </row>
    <row r="23" spans="1:10" ht="12" customHeight="1" x14ac:dyDescent="0.2">
      <c r="A23" s="90" t="s">
        <v>51</v>
      </c>
      <c r="B23" s="90"/>
      <c r="C23" s="80" t="s">
        <v>74</v>
      </c>
      <c r="D23" s="80"/>
      <c r="E23" s="90"/>
      <c r="F23" s="90"/>
      <c r="G23" s="79"/>
      <c r="H23" s="80"/>
    </row>
    <row r="24" spans="1:10" ht="12" customHeight="1" x14ac:dyDescent="0.2">
      <c r="A24" s="223" t="s">
        <v>90</v>
      </c>
      <c r="B24" s="224"/>
      <c r="C24" s="49">
        <v>0</v>
      </c>
      <c r="D24" s="49"/>
      <c r="E24" s="79"/>
      <c r="F24" s="79"/>
      <c r="G24" s="79"/>
      <c r="H24" s="91"/>
    </row>
    <row r="25" spans="1:10" ht="12" customHeight="1" x14ac:dyDescent="0.2">
      <c r="A25" s="223" t="s">
        <v>91</v>
      </c>
      <c r="B25" s="224"/>
      <c r="C25" s="49">
        <v>0</v>
      </c>
      <c r="D25" s="49"/>
      <c r="E25" s="22"/>
      <c r="F25" s="22"/>
      <c r="G25" s="79"/>
      <c r="H25" s="91"/>
    </row>
    <row r="26" spans="1:10" ht="12" customHeight="1" x14ac:dyDescent="0.2">
      <c r="A26" s="223" t="s">
        <v>92</v>
      </c>
      <c r="B26" s="224"/>
      <c r="C26" s="49">
        <v>0</v>
      </c>
      <c r="D26" s="49"/>
      <c r="E26" s="22"/>
      <c r="F26" s="22"/>
      <c r="G26" s="79"/>
      <c r="H26" s="91"/>
    </row>
    <row r="27" spans="1:10" ht="12" customHeight="1" x14ac:dyDescent="0.2">
      <c r="A27" s="62" t="s">
        <v>15</v>
      </c>
      <c r="B27" s="62"/>
      <c r="C27" s="92">
        <f>SUM(C24:C26)</f>
        <v>0</v>
      </c>
      <c r="D27" s="92"/>
      <c r="E27" s="62"/>
      <c r="F27" s="62"/>
      <c r="G27" s="79"/>
      <c r="H27" s="91"/>
    </row>
    <row r="28" spans="1:10" ht="12" customHeight="1" x14ac:dyDescent="0.2">
      <c r="G28" s="21"/>
      <c r="H28" s="31"/>
    </row>
    <row r="29" spans="1:10" ht="12" customHeight="1" x14ac:dyDescent="0.2">
      <c r="G29" s="21"/>
      <c r="H29" s="31"/>
    </row>
    <row r="31" spans="1:10" ht="12" customHeight="1" x14ac:dyDescent="0.2">
      <c r="A31" s="218" t="s">
        <v>115</v>
      </c>
      <c r="B31" s="219"/>
      <c r="C31" s="219"/>
      <c r="D31" s="219"/>
      <c r="E31" s="219"/>
      <c r="F31" s="219"/>
      <c r="G31" s="219"/>
      <c r="H31" s="219"/>
    </row>
    <row r="32" spans="1:10" ht="12" customHeight="1" x14ac:dyDescent="0.2">
      <c r="A32" s="220"/>
      <c r="B32" s="220"/>
      <c r="C32" s="220"/>
      <c r="D32" s="220"/>
      <c r="E32" s="220"/>
      <c r="F32" s="220"/>
      <c r="G32" s="220"/>
      <c r="H32" s="220"/>
    </row>
    <row r="33" spans="1:9" ht="12" customHeight="1" x14ac:dyDescent="0.2">
      <c r="A33" s="39"/>
      <c r="B33" s="39"/>
      <c r="C33" s="39"/>
      <c r="D33" s="39"/>
      <c r="E33" s="39"/>
      <c r="F33" s="39"/>
      <c r="G33" s="39"/>
      <c r="H33" s="39"/>
    </row>
    <row r="34" spans="1:9" ht="12" customHeight="1" x14ac:dyDescent="0.2">
      <c r="A34" s="2"/>
      <c r="B34" s="2"/>
      <c r="C34" s="2"/>
      <c r="D34" s="2"/>
      <c r="E34" s="2"/>
      <c r="F34" s="19" t="str">
        <f>"Rechnung "&amp;C14-2</f>
        <v>Rechnung 2017</v>
      </c>
      <c r="G34" s="19" t="str">
        <f>"Budget "&amp;C14-1</f>
        <v>Budget 2018</v>
      </c>
      <c r="H34" s="19" t="str">
        <f>"Budget "&amp;C14</f>
        <v>Budget 2019</v>
      </c>
    </row>
    <row r="35" spans="1:9" ht="12" customHeight="1" x14ac:dyDescent="0.2">
      <c r="A35" s="6">
        <v>30</v>
      </c>
      <c r="B35" s="29" t="s">
        <v>0</v>
      </c>
      <c r="C35" s="29"/>
      <c r="D35" s="29"/>
      <c r="E35" s="29"/>
      <c r="F35" s="7">
        <v>0</v>
      </c>
      <c r="G35" s="7">
        <v>0</v>
      </c>
      <c r="H35" s="7">
        <v>0</v>
      </c>
    </row>
    <row r="36" spans="1:9" ht="12" customHeight="1" x14ac:dyDescent="0.2">
      <c r="A36" s="6">
        <v>31</v>
      </c>
      <c r="B36" s="29" t="s">
        <v>1</v>
      </c>
      <c r="C36" s="29"/>
      <c r="D36" s="29"/>
      <c r="E36" s="29"/>
      <c r="F36" s="7">
        <v>0</v>
      </c>
      <c r="G36" s="7">
        <v>0</v>
      </c>
      <c r="H36" s="7">
        <v>0</v>
      </c>
    </row>
    <row r="37" spans="1:9" ht="12" customHeight="1" x14ac:dyDescent="0.2">
      <c r="A37" s="6">
        <v>33</v>
      </c>
      <c r="B37" s="29" t="s">
        <v>2</v>
      </c>
      <c r="C37" s="29"/>
      <c r="D37" s="29"/>
      <c r="E37" s="29"/>
      <c r="F37" s="7">
        <v>0</v>
      </c>
      <c r="G37" s="7">
        <v>0</v>
      </c>
      <c r="H37" s="7">
        <v>0</v>
      </c>
      <c r="I37" s="3"/>
    </row>
    <row r="38" spans="1:9" ht="12" customHeight="1" x14ac:dyDescent="0.2">
      <c r="A38" s="6">
        <v>35</v>
      </c>
      <c r="B38" s="236" t="s">
        <v>139</v>
      </c>
      <c r="C38" s="237"/>
      <c r="D38" s="29"/>
      <c r="E38" s="29"/>
      <c r="F38" s="7">
        <v>0</v>
      </c>
      <c r="G38" s="7">
        <v>0</v>
      </c>
      <c r="H38" s="7">
        <v>0</v>
      </c>
    </row>
    <row r="39" spans="1:9" ht="12" customHeight="1" x14ac:dyDescent="0.2">
      <c r="A39" s="6">
        <v>36</v>
      </c>
      <c r="B39" s="237" t="s">
        <v>23</v>
      </c>
      <c r="C39" s="237"/>
      <c r="D39" s="29"/>
      <c r="E39" s="29"/>
      <c r="F39" s="7">
        <v>0</v>
      </c>
      <c r="G39" s="7">
        <v>0</v>
      </c>
      <c r="H39" s="7">
        <v>0</v>
      </c>
    </row>
    <row r="40" spans="1:9" ht="12" customHeight="1" x14ac:dyDescent="0.2">
      <c r="A40" s="6">
        <v>37</v>
      </c>
      <c r="B40" s="237" t="s">
        <v>4</v>
      </c>
      <c r="C40" s="237"/>
      <c r="D40" s="29"/>
      <c r="E40" s="29"/>
      <c r="F40" s="7">
        <v>0</v>
      </c>
      <c r="G40" s="7">
        <v>0</v>
      </c>
      <c r="H40" s="7">
        <v>0</v>
      </c>
    </row>
    <row r="41" spans="1:9" ht="12" customHeight="1" x14ac:dyDescent="0.2">
      <c r="A41" s="9"/>
      <c r="B41" s="238" t="s">
        <v>24</v>
      </c>
      <c r="C41" s="238"/>
      <c r="D41" s="9"/>
      <c r="E41" s="9"/>
      <c r="F41" s="10">
        <f>SUM(F35:F40)</f>
        <v>0</v>
      </c>
      <c r="G41" s="10">
        <f>SUM(G35:G40)</f>
        <v>0</v>
      </c>
      <c r="H41" s="10">
        <f>SUM(H35:H40)</f>
        <v>0</v>
      </c>
    </row>
    <row r="42" spans="1:9" ht="12" customHeight="1" x14ac:dyDescent="0.2">
      <c r="A42" s="6"/>
      <c r="B42" s="239"/>
      <c r="C42" s="239"/>
      <c r="D42" s="6"/>
      <c r="E42" s="6"/>
      <c r="F42" s="11"/>
      <c r="G42" s="11"/>
      <c r="H42" s="11"/>
    </row>
    <row r="43" spans="1:9" ht="12" customHeight="1" x14ac:dyDescent="0.2">
      <c r="A43" s="6">
        <v>40</v>
      </c>
      <c r="B43" s="237" t="s">
        <v>6</v>
      </c>
      <c r="C43" s="237"/>
      <c r="D43" s="29"/>
      <c r="E43" s="29"/>
      <c r="F43" s="7">
        <v>0</v>
      </c>
      <c r="G43" s="7">
        <v>0</v>
      </c>
      <c r="H43" s="7">
        <v>0</v>
      </c>
    </row>
    <row r="44" spans="1:9" ht="12" customHeight="1" x14ac:dyDescent="0.2">
      <c r="A44" s="6">
        <v>41</v>
      </c>
      <c r="B44" s="237" t="s">
        <v>7</v>
      </c>
      <c r="C44" s="237"/>
      <c r="D44" s="29"/>
      <c r="E44" s="29"/>
      <c r="F44" s="7">
        <v>0</v>
      </c>
      <c r="G44" s="7">
        <v>0</v>
      </c>
      <c r="H44" s="7">
        <v>0</v>
      </c>
    </row>
    <row r="45" spans="1:9" ht="12" customHeight="1" x14ac:dyDescent="0.2">
      <c r="A45" s="6">
        <v>42</v>
      </c>
      <c r="B45" s="237" t="s">
        <v>8</v>
      </c>
      <c r="C45" s="237"/>
      <c r="D45" s="29"/>
      <c r="E45" s="29"/>
      <c r="F45" s="7">
        <v>0</v>
      </c>
      <c r="G45" s="7">
        <v>0</v>
      </c>
      <c r="H45" s="7">
        <v>0</v>
      </c>
    </row>
    <row r="46" spans="1:9" ht="12" customHeight="1" x14ac:dyDescent="0.2">
      <c r="A46" s="6">
        <v>43</v>
      </c>
      <c r="B46" s="236" t="s">
        <v>140</v>
      </c>
      <c r="C46" s="237"/>
      <c r="D46" s="29"/>
      <c r="E46" s="29"/>
      <c r="F46" s="7">
        <v>0</v>
      </c>
      <c r="G46" s="7">
        <v>0</v>
      </c>
      <c r="H46" s="7">
        <v>0</v>
      </c>
    </row>
    <row r="47" spans="1:9" ht="12" customHeight="1" x14ac:dyDescent="0.2">
      <c r="A47" s="6">
        <v>45</v>
      </c>
      <c r="B47" s="236" t="s">
        <v>141</v>
      </c>
      <c r="C47" s="237"/>
      <c r="D47" s="29"/>
      <c r="E47" s="29"/>
      <c r="F47" s="7">
        <v>0</v>
      </c>
      <c r="G47" s="7">
        <v>0</v>
      </c>
      <c r="H47" s="7">
        <v>0</v>
      </c>
    </row>
    <row r="48" spans="1:9" ht="12" customHeight="1" x14ac:dyDescent="0.2">
      <c r="A48" s="6">
        <v>46</v>
      </c>
      <c r="B48" s="237" t="s">
        <v>25</v>
      </c>
      <c r="C48" s="237"/>
      <c r="D48" s="29"/>
      <c r="E48" s="29"/>
      <c r="F48" s="7">
        <v>0</v>
      </c>
      <c r="G48" s="7">
        <v>0</v>
      </c>
      <c r="H48" s="7">
        <v>0</v>
      </c>
    </row>
    <row r="49" spans="1:9" ht="12" customHeight="1" x14ac:dyDescent="0.2">
      <c r="A49" s="6">
        <v>47</v>
      </c>
      <c r="B49" s="29" t="s">
        <v>4</v>
      </c>
      <c r="C49" s="29"/>
      <c r="D49" s="29"/>
      <c r="E49" s="29"/>
      <c r="F49" s="7">
        <v>0</v>
      </c>
      <c r="G49" s="7">
        <v>0</v>
      </c>
      <c r="H49" s="7">
        <v>0</v>
      </c>
    </row>
    <row r="50" spans="1:9" ht="12" customHeight="1" x14ac:dyDescent="0.2">
      <c r="A50" s="9"/>
      <c r="B50" s="9" t="s">
        <v>26</v>
      </c>
      <c r="C50" s="9"/>
      <c r="D50" s="9"/>
      <c r="E50" s="9"/>
      <c r="F50" s="10">
        <f>SUM(F43:F49)</f>
        <v>0</v>
      </c>
      <c r="G50" s="10">
        <f>SUM(G43:G49)</f>
        <v>0</v>
      </c>
      <c r="H50" s="10">
        <f>SUM(H43:H49)</f>
        <v>0</v>
      </c>
    </row>
    <row r="51" spans="1:9" ht="12" customHeight="1" x14ac:dyDescent="0.2">
      <c r="A51" s="6"/>
      <c r="B51" s="12" t="s">
        <v>11</v>
      </c>
      <c r="C51" s="12"/>
      <c r="D51" s="12"/>
      <c r="E51" s="12"/>
      <c r="F51" s="13">
        <f>F50-F41</f>
        <v>0</v>
      </c>
      <c r="G51" s="13">
        <f>G50-G41</f>
        <v>0</v>
      </c>
      <c r="H51" s="13">
        <f>H50-H41</f>
        <v>0</v>
      </c>
    </row>
    <row r="52" spans="1:9" ht="12" customHeight="1" x14ac:dyDescent="0.2">
      <c r="A52" s="14"/>
      <c r="B52" s="14"/>
      <c r="C52" s="14"/>
      <c r="D52" s="14"/>
      <c r="E52" s="14"/>
      <c r="F52" s="11"/>
      <c r="G52" s="11"/>
      <c r="H52" s="11"/>
    </row>
    <row r="53" spans="1:9" ht="12" customHeight="1" x14ac:dyDescent="0.2">
      <c r="A53" s="6">
        <v>34</v>
      </c>
      <c r="B53" s="29" t="s">
        <v>3</v>
      </c>
      <c r="C53" s="29"/>
      <c r="D53" s="29"/>
      <c r="E53" s="29"/>
      <c r="F53" s="7">
        <v>0</v>
      </c>
      <c r="G53" s="7">
        <v>0</v>
      </c>
      <c r="H53" s="7">
        <v>0</v>
      </c>
      <c r="I53" s="3"/>
    </row>
    <row r="54" spans="1:9" ht="12" customHeight="1" x14ac:dyDescent="0.2">
      <c r="A54" s="6">
        <v>44</v>
      </c>
      <c r="B54" s="29" t="s">
        <v>9</v>
      </c>
      <c r="C54" s="29"/>
      <c r="D54" s="29"/>
      <c r="E54" s="29"/>
      <c r="F54" s="7">
        <v>0</v>
      </c>
      <c r="G54" s="7">
        <v>0</v>
      </c>
      <c r="H54" s="7">
        <v>0</v>
      </c>
    </row>
    <row r="55" spans="1:9" ht="12" customHeight="1" x14ac:dyDescent="0.2">
      <c r="A55" s="6"/>
      <c r="B55" s="12" t="s">
        <v>12</v>
      </c>
      <c r="C55" s="12"/>
      <c r="D55" s="12"/>
      <c r="E55" s="12"/>
      <c r="F55" s="13">
        <f>F54-F53</f>
        <v>0</v>
      </c>
      <c r="G55" s="13">
        <f>G54-G53</f>
        <v>0</v>
      </c>
      <c r="H55" s="13">
        <f>H54-H53</f>
        <v>0</v>
      </c>
    </row>
    <row r="56" spans="1:9" ht="12" customHeight="1" x14ac:dyDescent="0.2">
      <c r="A56" s="6"/>
      <c r="B56" s="6"/>
      <c r="C56" s="6"/>
      <c r="D56" s="6"/>
      <c r="E56" s="6"/>
      <c r="F56" s="11"/>
      <c r="G56" s="11"/>
      <c r="H56" s="11"/>
    </row>
    <row r="57" spans="1:9" ht="12" customHeight="1" x14ac:dyDescent="0.2">
      <c r="A57" s="15"/>
      <c r="B57" s="16" t="s">
        <v>14</v>
      </c>
      <c r="C57" s="16"/>
      <c r="D57" s="16"/>
      <c r="E57" s="16"/>
      <c r="F57" s="17">
        <f>F51+F55</f>
        <v>0</v>
      </c>
      <c r="G57" s="17">
        <f>G51+G55</f>
        <v>0</v>
      </c>
      <c r="H57" s="17">
        <f>H51+H55</f>
        <v>0</v>
      </c>
    </row>
    <row r="58" spans="1:9" ht="12" customHeight="1" x14ac:dyDescent="0.2">
      <c r="A58" s="6"/>
      <c r="B58" s="6"/>
      <c r="C58" s="6"/>
      <c r="D58" s="6"/>
      <c r="E58" s="6"/>
      <c r="F58" s="11"/>
      <c r="G58" s="11"/>
      <c r="H58" s="11"/>
    </row>
    <row r="59" spans="1:9" ht="12" customHeight="1" x14ac:dyDescent="0.2">
      <c r="A59" s="6">
        <v>38</v>
      </c>
      <c r="B59" s="29" t="s">
        <v>5</v>
      </c>
      <c r="C59" s="29"/>
      <c r="D59" s="29"/>
      <c r="E59" s="29"/>
      <c r="F59" s="7">
        <v>0</v>
      </c>
      <c r="G59" s="7">
        <v>0</v>
      </c>
      <c r="H59" s="7">
        <v>0</v>
      </c>
    </row>
    <row r="60" spans="1:9" ht="12" customHeight="1" x14ac:dyDescent="0.2">
      <c r="A60" s="6">
        <v>48</v>
      </c>
      <c r="B60" s="29" t="s">
        <v>10</v>
      </c>
      <c r="C60" s="29"/>
      <c r="D60" s="29"/>
      <c r="E60" s="29"/>
      <c r="F60" s="7">
        <v>0</v>
      </c>
      <c r="G60" s="7">
        <v>0</v>
      </c>
      <c r="H60" s="7">
        <v>0</v>
      </c>
    </row>
    <row r="61" spans="1:9" ht="12" customHeight="1" x14ac:dyDescent="0.2">
      <c r="B61" s="6"/>
      <c r="C61" s="6"/>
      <c r="D61" s="6"/>
      <c r="E61" s="6"/>
      <c r="F61" s="11"/>
      <c r="G61" s="11"/>
      <c r="H61" s="11"/>
    </row>
    <row r="62" spans="1:9" ht="12" customHeight="1" x14ac:dyDescent="0.2">
      <c r="B62" s="16" t="s">
        <v>13</v>
      </c>
      <c r="C62" s="16"/>
      <c r="D62" s="16"/>
      <c r="E62" s="16"/>
      <c r="F62" s="17">
        <f>F60-F59</f>
        <v>0</v>
      </c>
      <c r="G62" s="17">
        <f>G60-G59</f>
        <v>0</v>
      </c>
      <c r="H62" s="17">
        <f>H60-H59</f>
        <v>0</v>
      </c>
    </row>
    <row r="63" spans="1:9" ht="12" customHeight="1" x14ac:dyDescent="0.2">
      <c r="B63" s="6"/>
      <c r="C63" s="6"/>
      <c r="D63" s="6"/>
      <c r="E63" s="6"/>
      <c r="F63" s="11"/>
      <c r="G63" s="11"/>
      <c r="H63" s="11"/>
    </row>
    <row r="64" spans="1:9" ht="12" customHeight="1" x14ac:dyDescent="0.2">
      <c r="B64" s="16" t="s">
        <v>37</v>
      </c>
      <c r="C64" s="16"/>
      <c r="D64" s="16"/>
      <c r="E64" s="16"/>
      <c r="F64" s="17">
        <f>F57+F62</f>
        <v>0</v>
      </c>
      <c r="G64" s="17">
        <f>G57+G62</f>
        <v>0</v>
      </c>
      <c r="H64" s="17">
        <f>H57+H62</f>
        <v>0</v>
      </c>
    </row>
    <row r="65" spans="1:9" ht="12" customHeight="1" x14ac:dyDescent="0.2">
      <c r="B65" s="6"/>
      <c r="C65" s="6"/>
      <c r="D65" s="6"/>
      <c r="E65" s="6"/>
      <c r="F65" s="18"/>
      <c r="G65" s="18"/>
      <c r="H65" s="18"/>
    </row>
    <row r="66" spans="1:9" ht="12" customHeight="1" x14ac:dyDescent="0.2">
      <c r="B66" s="6" t="str">
        <f>A24</f>
        <v>A</v>
      </c>
      <c r="C66" s="6"/>
      <c r="D66" s="6"/>
      <c r="E66" s="6"/>
      <c r="F66" s="7">
        <v>0</v>
      </c>
      <c r="G66" s="7">
        <v>0</v>
      </c>
      <c r="H66" s="28" t="e">
        <f>-($H$64/$C$27*C24)</f>
        <v>#DIV/0!</v>
      </c>
    </row>
    <row r="67" spans="1:9" ht="12" customHeight="1" x14ac:dyDescent="0.2">
      <c r="B67" s="6" t="str">
        <f>A25</f>
        <v>B</v>
      </c>
      <c r="C67" s="6"/>
      <c r="D67" s="6"/>
      <c r="E67" s="6"/>
      <c r="F67" s="7">
        <v>0</v>
      </c>
      <c r="G67" s="7">
        <v>0</v>
      </c>
      <c r="H67" s="28" t="e">
        <f>-($H$64/$C$27*C25)</f>
        <v>#DIV/0!</v>
      </c>
    </row>
    <row r="68" spans="1:9" ht="12" customHeight="1" x14ac:dyDescent="0.2">
      <c r="B68" s="6" t="str">
        <f>A26</f>
        <v>C</v>
      </c>
      <c r="C68" s="6"/>
      <c r="D68" s="6"/>
      <c r="E68" s="6"/>
      <c r="F68" s="7">
        <v>0</v>
      </c>
      <c r="G68" s="7">
        <v>0</v>
      </c>
      <c r="H68" s="28" t="e">
        <f>-($H$64/$C$27*C26)</f>
        <v>#DIV/0!</v>
      </c>
    </row>
    <row r="69" spans="1:9" ht="12" customHeight="1" x14ac:dyDescent="0.2">
      <c r="B69" s="6"/>
      <c r="C69" s="6"/>
      <c r="D69" s="6"/>
      <c r="E69" s="6"/>
      <c r="F69" s="11"/>
      <c r="G69" s="11"/>
      <c r="H69" s="11"/>
    </row>
    <row r="70" spans="1:9" ht="12" customHeight="1" x14ac:dyDescent="0.2">
      <c r="B70" s="16" t="s">
        <v>42</v>
      </c>
      <c r="C70" s="16"/>
      <c r="D70" s="16"/>
      <c r="E70" s="16"/>
      <c r="F70" s="33">
        <f>F64+SUM(F66:F69)</f>
        <v>0</v>
      </c>
      <c r="G70" s="33">
        <f>G64+SUM(G66:G69)</f>
        <v>0</v>
      </c>
      <c r="H70" s="33" t="e">
        <f>H64+SUM(H66:H69)</f>
        <v>#DIV/0!</v>
      </c>
      <c r="I70" s="3"/>
    </row>
    <row r="71" spans="1:9" ht="12" customHeight="1" x14ac:dyDescent="0.2">
      <c r="B71" s="15"/>
      <c r="C71" s="15"/>
      <c r="D71" s="15"/>
      <c r="E71" s="15"/>
      <c r="F71" s="34"/>
      <c r="G71" s="34"/>
      <c r="H71" s="34"/>
    </row>
    <row r="72" spans="1:9" s="201" customFormat="1" ht="12" customHeight="1" outlineLevel="1" x14ac:dyDescent="0.2">
      <c r="A72" s="197">
        <v>39</v>
      </c>
      <c r="B72" s="198" t="s">
        <v>132</v>
      </c>
      <c r="C72" s="199"/>
      <c r="D72" s="199"/>
      <c r="E72" s="199"/>
      <c r="F72" s="200">
        <v>0</v>
      </c>
      <c r="G72" s="200">
        <v>0</v>
      </c>
      <c r="H72" s="200">
        <v>0</v>
      </c>
      <c r="I72" s="199"/>
    </row>
    <row r="73" spans="1:9" s="201" customFormat="1" ht="12" customHeight="1" outlineLevel="1" x14ac:dyDescent="0.2">
      <c r="A73" s="197">
        <v>49</v>
      </c>
      <c r="B73" s="198" t="s">
        <v>133</v>
      </c>
      <c r="C73" s="199"/>
      <c r="D73" s="199"/>
      <c r="E73" s="199"/>
      <c r="F73" s="200">
        <v>0</v>
      </c>
      <c r="G73" s="200">
        <v>0</v>
      </c>
      <c r="H73" s="200">
        <v>0</v>
      </c>
      <c r="I73" s="199"/>
    </row>
    <row r="74" spans="1:9" s="201" customFormat="1" ht="12" customHeight="1" outlineLevel="1" x14ac:dyDescent="0.2">
      <c r="A74" s="202"/>
      <c r="C74" s="203"/>
      <c r="D74" s="203"/>
      <c r="E74" s="203"/>
    </row>
    <row r="75" spans="1:9" s="201" customFormat="1" ht="12" customHeight="1" outlineLevel="1" x14ac:dyDescent="0.2">
      <c r="A75" s="197"/>
      <c r="B75" s="198" t="s">
        <v>134</v>
      </c>
      <c r="C75" s="199"/>
      <c r="D75" s="199"/>
      <c r="E75" s="199"/>
      <c r="F75" s="199">
        <f>F41+F53+F59+F72</f>
        <v>0</v>
      </c>
      <c r="G75" s="199">
        <f t="shared" ref="G75:H75" si="0">G41+G53+G59+G72</f>
        <v>0</v>
      </c>
      <c r="H75" s="199">
        <f t="shared" si="0"/>
        <v>0</v>
      </c>
      <c r="I75" s="199"/>
    </row>
    <row r="76" spans="1:9" s="201" customFormat="1" ht="12" customHeight="1" outlineLevel="1" x14ac:dyDescent="0.2">
      <c r="A76" s="197"/>
      <c r="B76" s="198" t="s">
        <v>135</v>
      </c>
      <c r="C76" s="199"/>
      <c r="D76" s="199"/>
      <c r="E76" s="199"/>
      <c r="F76" s="199">
        <f>F50+F54+F60+F73</f>
        <v>0</v>
      </c>
      <c r="G76" s="199">
        <f t="shared" ref="G76:H76" si="1">G50+G54+G60+G73</f>
        <v>0</v>
      </c>
      <c r="H76" s="199">
        <f t="shared" si="1"/>
        <v>0</v>
      </c>
      <c r="I76" s="199"/>
    </row>
    <row r="77" spans="1:9" ht="12" customHeight="1" x14ac:dyDescent="0.2">
      <c r="B77" s="15"/>
      <c r="C77" s="15"/>
      <c r="D77" s="15"/>
      <c r="E77" s="15"/>
      <c r="F77" s="34"/>
      <c r="G77" s="34"/>
      <c r="H77" s="34"/>
    </row>
    <row r="78" spans="1:9" ht="12" customHeight="1" x14ac:dyDescent="0.2">
      <c r="B78" s="15"/>
      <c r="C78" s="15"/>
      <c r="D78" s="15"/>
      <c r="E78" s="15"/>
      <c r="F78" s="34"/>
      <c r="G78" s="34"/>
      <c r="H78" s="34"/>
    </row>
    <row r="80" spans="1:9" ht="12" customHeight="1" x14ac:dyDescent="0.2">
      <c r="A80" s="218" t="s">
        <v>116</v>
      </c>
      <c r="B80" s="219"/>
      <c r="C80" s="219"/>
      <c r="D80" s="219"/>
      <c r="E80" s="219"/>
      <c r="F80" s="219"/>
      <c r="G80" s="219"/>
      <c r="H80" s="219"/>
    </row>
    <row r="81" spans="1:8" ht="12" customHeight="1" x14ac:dyDescent="0.2">
      <c r="A81" s="220"/>
      <c r="B81" s="220"/>
      <c r="C81" s="220"/>
      <c r="D81" s="220"/>
      <c r="E81" s="220"/>
      <c r="F81" s="220"/>
      <c r="G81" s="220"/>
      <c r="H81" s="220"/>
    </row>
    <row r="82" spans="1:8" ht="12" customHeight="1" x14ac:dyDescent="0.2">
      <c r="A82" s="39"/>
      <c r="B82" s="39"/>
      <c r="C82" s="39"/>
      <c r="D82" s="39"/>
      <c r="E82" s="39"/>
      <c r="F82" s="39"/>
      <c r="G82" s="39"/>
      <c r="H82" s="39"/>
    </row>
    <row r="83" spans="1:8" ht="12" customHeight="1" x14ac:dyDescent="0.2">
      <c r="A83" s="2"/>
      <c r="B83" s="2"/>
      <c r="C83" s="2"/>
      <c r="D83" s="2"/>
      <c r="E83" s="2"/>
      <c r="F83" s="19" t="str">
        <f>"Rechnung "&amp;C14-2</f>
        <v>Rechnung 2017</v>
      </c>
      <c r="G83" s="19" t="str">
        <f>"Budget "&amp;C14-1</f>
        <v>Budget 2018</v>
      </c>
      <c r="H83" s="19" t="str">
        <f>"Budget "&amp;C14</f>
        <v>Budget 2019</v>
      </c>
    </row>
    <row r="84" spans="1:8" ht="12" customHeight="1" x14ac:dyDescent="0.2">
      <c r="A84" s="6">
        <v>5</v>
      </c>
      <c r="B84" s="29" t="s">
        <v>65</v>
      </c>
      <c r="C84" s="29"/>
      <c r="D84" s="29"/>
      <c r="E84" s="29"/>
      <c r="F84" s="7">
        <v>0</v>
      </c>
      <c r="G84" s="7">
        <v>0</v>
      </c>
      <c r="H84" s="7">
        <v>0</v>
      </c>
    </row>
    <row r="85" spans="1:8" ht="12" customHeight="1" x14ac:dyDescent="0.2">
      <c r="A85" s="25"/>
      <c r="B85" s="54"/>
      <c r="C85" s="54"/>
      <c r="D85" s="54"/>
      <c r="E85" s="54"/>
      <c r="F85" s="28"/>
      <c r="G85" s="28"/>
      <c r="H85" s="28"/>
    </row>
    <row r="86" spans="1:8" ht="12" customHeight="1" x14ac:dyDescent="0.2">
      <c r="A86" s="6">
        <v>6</v>
      </c>
      <c r="B86" s="29" t="s">
        <v>66</v>
      </c>
      <c r="C86" s="29"/>
      <c r="D86" s="29"/>
      <c r="E86" s="29"/>
      <c r="F86" s="7">
        <v>0</v>
      </c>
      <c r="G86" s="7">
        <v>0</v>
      </c>
      <c r="H86" s="7">
        <v>0</v>
      </c>
    </row>
    <row r="87" spans="1:8" ht="12" customHeight="1" x14ac:dyDescent="0.2">
      <c r="A87" s="6"/>
      <c r="B87" s="29"/>
      <c r="C87" s="29"/>
      <c r="D87" s="29"/>
      <c r="E87" s="29"/>
      <c r="F87" s="28"/>
      <c r="G87" s="28"/>
      <c r="H87" s="28"/>
    </row>
    <row r="88" spans="1:8" ht="12" customHeight="1" x14ac:dyDescent="0.2">
      <c r="B88" s="16" t="s">
        <v>44</v>
      </c>
      <c r="C88" s="16"/>
      <c r="D88" s="16"/>
      <c r="E88" s="16"/>
      <c r="F88" s="33">
        <f>F84-F86</f>
        <v>0</v>
      </c>
      <c r="G88" s="77">
        <f t="shared" ref="G88:H88" si="2">G84-G86</f>
        <v>0</v>
      </c>
      <c r="H88" s="77">
        <f t="shared" si="2"/>
        <v>0</v>
      </c>
    </row>
    <row r="92" spans="1:8" ht="12" customHeight="1" x14ac:dyDescent="0.2">
      <c r="A92" s="218" t="s">
        <v>117</v>
      </c>
      <c r="B92" s="219"/>
      <c r="C92" s="219"/>
      <c r="D92" s="219"/>
      <c r="E92" s="219"/>
      <c r="F92" s="219"/>
      <c r="G92" s="219"/>
      <c r="H92" s="219"/>
    </row>
    <row r="93" spans="1:8" ht="12" customHeight="1" x14ac:dyDescent="0.2">
      <c r="A93" s="220"/>
      <c r="B93" s="220"/>
      <c r="C93" s="220"/>
      <c r="D93" s="220"/>
      <c r="E93" s="220"/>
      <c r="F93" s="220"/>
      <c r="G93" s="220"/>
      <c r="H93" s="220"/>
    </row>
    <row r="94" spans="1:8" ht="12" customHeight="1" x14ac:dyDescent="0.2">
      <c r="A94" s="39"/>
      <c r="B94" s="39"/>
      <c r="C94" s="39"/>
      <c r="D94" s="39"/>
      <c r="E94" s="39"/>
      <c r="F94" s="39"/>
      <c r="G94" s="39"/>
      <c r="H94" s="39"/>
    </row>
    <row r="95" spans="1:8" ht="12" customHeight="1" x14ac:dyDescent="0.2">
      <c r="C95" s="58"/>
      <c r="D95" s="58"/>
      <c r="E95" s="58"/>
      <c r="F95" s="56" t="str">
        <f>"31.12."&amp;C14-2</f>
        <v>31.12.2017</v>
      </c>
    </row>
    <row r="96" spans="1:8" ht="12" customHeight="1" x14ac:dyDescent="0.2">
      <c r="A96" s="4">
        <v>10</v>
      </c>
      <c r="B96" s="4" t="s">
        <v>20</v>
      </c>
      <c r="C96" s="48"/>
      <c r="D96" s="48"/>
      <c r="E96" s="48"/>
      <c r="F96" s="50">
        <v>0</v>
      </c>
    </row>
    <row r="97" spans="1:8" ht="12" customHeight="1" x14ac:dyDescent="0.2">
      <c r="A97" s="4">
        <v>14</v>
      </c>
      <c r="B97" s="4" t="s">
        <v>34</v>
      </c>
      <c r="C97" s="48"/>
      <c r="D97" s="48"/>
      <c r="E97" s="48"/>
      <c r="F97" s="50">
        <v>0</v>
      </c>
    </row>
    <row r="98" spans="1:8" ht="12" customHeight="1" x14ac:dyDescent="0.2">
      <c r="A98" s="4"/>
      <c r="C98" s="48"/>
      <c r="D98" s="48"/>
      <c r="E98" s="48"/>
      <c r="F98" s="3"/>
    </row>
    <row r="99" spans="1:8" ht="12" customHeight="1" x14ac:dyDescent="0.2">
      <c r="A99" s="20"/>
      <c r="B99" s="55" t="s">
        <v>39</v>
      </c>
      <c r="C99" s="59"/>
      <c r="D99" s="59"/>
      <c r="E99" s="59"/>
      <c r="F99" s="57">
        <f>F96+F97</f>
        <v>0</v>
      </c>
      <c r="H99" s="66"/>
    </row>
    <row r="100" spans="1:8" ht="12" customHeight="1" x14ac:dyDescent="0.2">
      <c r="A100" s="4"/>
      <c r="C100" s="48"/>
      <c r="D100" s="48"/>
      <c r="E100" s="48"/>
      <c r="F100" s="3"/>
    </row>
    <row r="101" spans="1:8" ht="12" customHeight="1" x14ac:dyDescent="0.2">
      <c r="A101" s="4">
        <v>20</v>
      </c>
      <c r="B101" s="4" t="s">
        <v>130</v>
      </c>
      <c r="C101" s="48"/>
      <c r="D101" s="48"/>
      <c r="E101" s="48"/>
      <c r="F101" s="50">
        <v>0</v>
      </c>
    </row>
    <row r="102" spans="1:8" ht="12" customHeight="1" x14ac:dyDescent="0.2">
      <c r="A102" s="4">
        <v>206</v>
      </c>
      <c r="B102" s="4" t="s">
        <v>41</v>
      </c>
      <c r="C102" s="48"/>
      <c r="D102" s="48"/>
      <c r="E102" s="48"/>
      <c r="F102" s="50">
        <v>0</v>
      </c>
    </row>
    <row r="103" spans="1:8" ht="12" customHeight="1" x14ac:dyDescent="0.2">
      <c r="A103" s="4">
        <v>29</v>
      </c>
      <c r="B103" s="4" t="s">
        <v>38</v>
      </c>
      <c r="C103" s="48"/>
      <c r="D103" s="48"/>
      <c r="E103" s="48"/>
      <c r="F103" s="50">
        <v>0</v>
      </c>
    </row>
    <row r="104" spans="1:8" ht="12" customHeight="1" x14ac:dyDescent="0.2">
      <c r="A104" s="4"/>
      <c r="C104" s="48"/>
      <c r="D104" s="48"/>
      <c r="E104" s="48"/>
      <c r="F104" s="3"/>
    </row>
    <row r="105" spans="1:8" ht="12" customHeight="1" x14ac:dyDescent="0.2">
      <c r="A105" s="23"/>
      <c r="B105" s="55" t="s">
        <v>40</v>
      </c>
      <c r="C105" s="59"/>
      <c r="D105" s="59"/>
      <c r="E105" s="59"/>
      <c r="F105" s="57">
        <f>SUM(F101:F103)</f>
        <v>0</v>
      </c>
      <c r="H105" s="66"/>
    </row>
  </sheetData>
  <mergeCells count="12">
    <mergeCell ref="A3:H3"/>
    <mergeCell ref="A2:H2"/>
    <mergeCell ref="A18:H19"/>
    <mergeCell ref="A31:H32"/>
    <mergeCell ref="A92:H93"/>
    <mergeCell ref="A21:H21"/>
    <mergeCell ref="A80:H81"/>
    <mergeCell ref="A24:B24"/>
    <mergeCell ref="A25:B25"/>
    <mergeCell ref="A26:B26"/>
    <mergeCell ref="A4:H4"/>
    <mergeCell ref="A7:H7"/>
  </mergeCells>
  <pageMargins left="0.78740157480314965" right="0.78740157480314965" top="1.1811023622047245" bottom="0.59055118110236227" header="0.59055118110236227" footer="0.19685039370078741"/>
  <pageSetup paperSize="9" orientation="landscape" horizontalDpi="4294967293" r:id="rId1"/>
  <headerFooter>
    <oddHeader>&amp;L&amp;8Zweckverband&amp;R&amp;8Finanz- und Aufgabenplan</oddHeader>
    <oddFooter>&amp;R&amp;8Seite &amp;P</oddFooter>
  </headerFooter>
  <rowBreaks count="1" manualBreakCount="1">
    <brk id="30" max="16383" man="1"/>
  </rowBreaks>
  <ignoredErrors>
    <ignoredError sqref="H66:H70" evalError="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H46"/>
  <sheetViews>
    <sheetView showGridLines="0" zoomScaleNormal="100" workbookViewId="0">
      <selection activeCell="E44" sqref="E44"/>
    </sheetView>
  </sheetViews>
  <sheetFormatPr baseColWidth="10" defaultColWidth="11" defaultRowHeight="12" customHeight="1" x14ac:dyDescent="0.2"/>
  <cols>
    <col min="1" max="1" width="3.375" style="3" customWidth="1"/>
    <col min="2" max="2" width="34" style="4" customWidth="1"/>
    <col min="3" max="5" width="13.25" style="4" customWidth="1"/>
    <col min="6" max="8" width="13.25" style="3" customWidth="1"/>
    <col min="9" max="16384" width="11" style="3"/>
  </cols>
  <sheetData>
    <row r="2" spans="1:8" ht="12" customHeight="1" x14ac:dyDescent="0.2">
      <c r="A2" s="226" t="s">
        <v>100</v>
      </c>
      <c r="B2" s="227"/>
      <c r="C2" s="227"/>
      <c r="D2" s="227"/>
      <c r="E2" s="227"/>
      <c r="F2" s="227"/>
      <c r="G2" s="227"/>
      <c r="H2" s="227"/>
    </row>
    <row r="3" spans="1:8" ht="12" customHeight="1" x14ac:dyDescent="0.2">
      <c r="A3" s="228" t="s">
        <v>93</v>
      </c>
      <c r="B3" s="227"/>
      <c r="C3" s="227"/>
      <c r="D3" s="227"/>
      <c r="E3" s="227"/>
      <c r="F3" s="227"/>
      <c r="G3" s="227"/>
      <c r="H3" s="227"/>
    </row>
    <row r="4" spans="1:8" ht="12" customHeight="1" x14ac:dyDescent="0.2">
      <c r="A4" s="229" t="s">
        <v>102</v>
      </c>
      <c r="B4" s="230"/>
      <c r="C4" s="230"/>
      <c r="D4" s="230"/>
      <c r="E4" s="230"/>
      <c r="F4" s="230"/>
      <c r="G4" s="230"/>
      <c r="H4" s="230"/>
    </row>
    <row r="5" spans="1:8" ht="12" customHeight="1" x14ac:dyDescent="0.2">
      <c r="A5" s="229" t="s">
        <v>103</v>
      </c>
      <c r="B5" s="230"/>
      <c r="C5" s="230"/>
      <c r="D5" s="230"/>
      <c r="E5" s="230"/>
      <c r="F5" s="230"/>
      <c r="G5" s="230"/>
      <c r="H5" s="230"/>
    </row>
    <row r="6" spans="1:8" ht="12" customHeight="1" x14ac:dyDescent="0.2">
      <c r="A6" s="229" t="s">
        <v>136</v>
      </c>
      <c r="B6" s="230"/>
      <c r="C6" s="230"/>
      <c r="D6" s="230"/>
      <c r="E6" s="230"/>
      <c r="F6" s="230"/>
      <c r="G6" s="230"/>
      <c r="H6" s="230"/>
    </row>
    <row r="9" spans="1:8" ht="22.5" x14ac:dyDescent="0.2">
      <c r="A9" s="225" t="s">
        <v>50</v>
      </c>
      <c r="B9" s="206"/>
      <c r="C9" s="206"/>
      <c r="D9" s="206"/>
      <c r="E9" s="206"/>
      <c r="F9" s="206"/>
      <c r="G9" s="206"/>
      <c r="H9" s="206"/>
    </row>
    <row r="10" spans="1:8" ht="12" customHeight="1" x14ac:dyDescent="0.2">
      <c r="A10" s="4"/>
    </row>
    <row r="11" spans="1:8" ht="12" customHeight="1" x14ac:dyDescent="0.2">
      <c r="A11" s="4"/>
    </row>
    <row r="12" spans="1:8" ht="12" customHeight="1" x14ac:dyDescent="0.2">
      <c r="A12" s="218" t="s">
        <v>52</v>
      </c>
      <c r="B12" s="219"/>
      <c r="C12" s="219"/>
      <c r="D12" s="219"/>
      <c r="E12" s="219"/>
      <c r="F12" s="219"/>
      <c r="G12" s="219"/>
      <c r="H12" s="219"/>
    </row>
    <row r="13" spans="1:8" ht="12" customHeight="1" x14ac:dyDescent="0.2">
      <c r="A13" s="220"/>
      <c r="B13" s="220"/>
      <c r="C13" s="220"/>
      <c r="D13" s="220"/>
      <c r="E13" s="220"/>
      <c r="F13" s="220"/>
      <c r="G13" s="220"/>
      <c r="H13" s="220"/>
    </row>
    <row r="14" spans="1:8" ht="12" customHeight="1" x14ac:dyDescent="0.2">
      <c r="A14" s="2"/>
    </row>
    <row r="15" spans="1:8" ht="12" customHeight="1" x14ac:dyDescent="0.2">
      <c r="A15" s="3" t="s">
        <v>78</v>
      </c>
    </row>
    <row r="17" spans="1:8" ht="12" customHeight="1" x14ac:dyDescent="0.2">
      <c r="A17" s="2" t="s">
        <v>76</v>
      </c>
      <c r="E17" s="19" t="str">
        <f>"Budget "&amp;'2_Grundlagen'!C14</f>
        <v>Budget 2019</v>
      </c>
      <c r="F17" s="19" t="str">
        <f>"Planjahr "&amp;'2_Grundlagen'!C14+1</f>
        <v>Planjahr 2020</v>
      </c>
      <c r="G17" s="19" t="str">
        <f>"Planjahr "&amp;'2_Grundlagen'!C14+2</f>
        <v>Planjahr 2021</v>
      </c>
      <c r="H17" s="19" t="str">
        <f>"Planjahr "&amp;'2_Grundlagen'!C14+3</f>
        <v>Planjahr 2022</v>
      </c>
    </row>
    <row r="18" spans="1:8" ht="12" customHeight="1" x14ac:dyDescent="0.2">
      <c r="A18" s="6">
        <v>30</v>
      </c>
      <c r="B18" s="29" t="s">
        <v>0</v>
      </c>
      <c r="C18" s="29"/>
      <c r="D18" s="29"/>
      <c r="E18" s="69">
        <f>'2_Grundlagen'!H35</f>
        <v>0</v>
      </c>
      <c r="F18" s="36">
        <v>0</v>
      </c>
      <c r="G18" s="36">
        <v>0</v>
      </c>
      <c r="H18" s="36">
        <v>0</v>
      </c>
    </row>
    <row r="19" spans="1:8" ht="12" customHeight="1" x14ac:dyDescent="0.2">
      <c r="A19" s="6">
        <v>31</v>
      </c>
      <c r="B19" s="29" t="s">
        <v>1</v>
      </c>
      <c r="C19" s="29"/>
      <c r="D19" s="29"/>
      <c r="E19" s="69">
        <f>'2_Grundlagen'!H36</f>
        <v>0</v>
      </c>
      <c r="F19" s="36">
        <v>0</v>
      </c>
      <c r="G19" s="36">
        <v>0</v>
      </c>
      <c r="H19" s="36">
        <v>0</v>
      </c>
    </row>
    <row r="20" spans="1:8" ht="12" customHeight="1" x14ac:dyDescent="0.2">
      <c r="A20" s="6">
        <v>34</v>
      </c>
      <c r="B20" s="29" t="s">
        <v>3</v>
      </c>
      <c r="C20" s="29"/>
      <c r="D20" s="29"/>
      <c r="E20" s="69">
        <f>'2_Grundlagen'!H53</f>
        <v>0</v>
      </c>
      <c r="F20" s="36">
        <v>0</v>
      </c>
      <c r="G20" s="36">
        <v>0</v>
      </c>
      <c r="H20" s="36">
        <v>0</v>
      </c>
    </row>
    <row r="21" spans="1:8" ht="12" customHeight="1" x14ac:dyDescent="0.2">
      <c r="A21" s="6">
        <v>36</v>
      </c>
      <c r="B21" s="29" t="s">
        <v>23</v>
      </c>
      <c r="C21" s="29"/>
      <c r="D21" s="29"/>
      <c r="E21" s="69">
        <f>'2_Grundlagen'!H39</f>
        <v>0</v>
      </c>
      <c r="F21" s="36">
        <v>0</v>
      </c>
      <c r="G21" s="36">
        <v>0</v>
      </c>
      <c r="H21" s="36">
        <v>0</v>
      </c>
    </row>
    <row r="22" spans="1:8" ht="12" customHeight="1" x14ac:dyDescent="0.2">
      <c r="A22" s="25"/>
      <c r="B22" s="54"/>
      <c r="C22" s="54"/>
      <c r="D22" s="54"/>
      <c r="E22" s="81"/>
      <c r="F22" s="82"/>
      <c r="G22" s="82"/>
      <c r="H22" s="82"/>
    </row>
    <row r="23" spans="1:8" ht="12" customHeight="1" x14ac:dyDescent="0.2">
      <c r="A23" s="93" t="s">
        <v>77</v>
      </c>
      <c r="B23" s="54"/>
      <c r="C23" s="54"/>
      <c r="D23" s="54"/>
      <c r="E23" s="81"/>
      <c r="F23" s="82"/>
      <c r="G23" s="82"/>
      <c r="H23" s="82"/>
    </row>
    <row r="24" spans="1:8" ht="12" customHeight="1" x14ac:dyDescent="0.2">
      <c r="A24" s="6">
        <v>42</v>
      </c>
      <c r="B24" s="29" t="s">
        <v>8</v>
      </c>
      <c r="C24" s="29"/>
      <c r="D24" s="29"/>
      <c r="E24" s="69">
        <f>'2_Grundlagen'!H45</f>
        <v>0</v>
      </c>
      <c r="F24" s="36">
        <v>0</v>
      </c>
      <c r="G24" s="36">
        <v>0</v>
      </c>
      <c r="H24" s="36">
        <v>0</v>
      </c>
    </row>
    <row r="25" spans="1:8" ht="12" customHeight="1" x14ac:dyDescent="0.2">
      <c r="A25" s="6">
        <v>44</v>
      </c>
      <c r="B25" s="29" t="s">
        <v>9</v>
      </c>
      <c r="C25" s="29"/>
      <c r="D25" s="29"/>
      <c r="E25" s="69">
        <f>'2_Grundlagen'!H54</f>
        <v>0</v>
      </c>
      <c r="F25" s="36">
        <v>0</v>
      </c>
      <c r="G25" s="36">
        <v>0</v>
      </c>
      <c r="H25" s="36">
        <v>0</v>
      </c>
    </row>
    <row r="26" spans="1:8" ht="12" customHeight="1" x14ac:dyDescent="0.2">
      <c r="A26" s="6">
        <v>46</v>
      </c>
      <c r="B26" s="29" t="s">
        <v>25</v>
      </c>
      <c r="C26" s="29"/>
      <c r="D26" s="29"/>
      <c r="E26" s="69">
        <f>'2_Grundlagen'!H48</f>
        <v>0</v>
      </c>
      <c r="F26" s="36">
        <v>0</v>
      </c>
      <c r="G26" s="36">
        <v>0</v>
      </c>
      <c r="H26" s="36">
        <v>0</v>
      </c>
    </row>
    <row r="30" spans="1:8" ht="12" customHeight="1" x14ac:dyDescent="0.2">
      <c r="A30" s="218" t="s">
        <v>137</v>
      </c>
      <c r="B30" s="219"/>
      <c r="C30" s="219"/>
      <c r="D30" s="219"/>
      <c r="E30" s="219"/>
      <c r="F30" s="219"/>
      <c r="G30" s="219"/>
      <c r="H30" s="219"/>
    </row>
    <row r="31" spans="1:8" ht="12" customHeight="1" x14ac:dyDescent="0.2">
      <c r="A31" s="220"/>
      <c r="B31" s="220"/>
      <c r="C31" s="220"/>
      <c r="D31" s="220"/>
      <c r="E31" s="220"/>
      <c r="F31" s="220"/>
      <c r="G31" s="220"/>
      <c r="H31" s="220"/>
    </row>
    <row r="32" spans="1:8" ht="12" customHeight="1" x14ac:dyDescent="0.2">
      <c r="A32" s="2"/>
    </row>
    <row r="33" spans="1:8" ht="12" customHeight="1" x14ac:dyDescent="0.2">
      <c r="A33" s="3" t="s">
        <v>79</v>
      </c>
    </row>
    <row r="35" spans="1:8" ht="12" customHeight="1" x14ac:dyDescent="0.2">
      <c r="A35" s="2" t="s">
        <v>76</v>
      </c>
      <c r="E35" s="19" t="str">
        <f>"Budget "&amp;'2_Grundlagen'!C14</f>
        <v>Budget 2019</v>
      </c>
      <c r="F35" s="19" t="str">
        <f>"Planjahr "&amp;'2_Grundlagen'!C14+1</f>
        <v>Planjahr 2020</v>
      </c>
      <c r="G35" s="19" t="str">
        <f>"Planjahr "&amp;'2_Grundlagen'!C14+2</f>
        <v>Planjahr 2021</v>
      </c>
      <c r="H35" s="19" t="str">
        <f>"Planjahr "&amp;'2_Grundlagen'!C14+3</f>
        <v>Planjahr 2022</v>
      </c>
    </row>
    <row r="36" spans="1:8" ht="12" customHeight="1" x14ac:dyDescent="0.2">
      <c r="A36" s="6">
        <v>30</v>
      </c>
      <c r="B36" s="29" t="s">
        <v>0</v>
      </c>
      <c r="C36" s="29"/>
      <c r="D36" s="29"/>
      <c r="E36" s="69">
        <f>'2_Grundlagen'!H35</f>
        <v>0</v>
      </c>
      <c r="F36" s="7">
        <v>0</v>
      </c>
      <c r="G36" s="7">
        <v>0</v>
      </c>
      <c r="H36" s="7">
        <v>0</v>
      </c>
    </row>
    <row r="37" spans="1:8" ht="12" customHeight="1" x14ac:dyDescent="0.2">
      <c r="A37" s="6">
        <v>31</v>
      </c>
      <c r="B37" s="29" t="s">
        <v>1</v>
      </c>
      <c r="C37" s="29"/>
      <c r="D37" s="29"/>
      <c r="E37" s="69">
        <f>'2_Grundlagen'!H36</f>
        <v>0</v>
      </c>
      <c r="F37" s="7">
        <v>0</v>
      </c>
      <c r="G37" s="7">
        <v>0</v>
      </c>
      <c r="H37" s="7">
        <v>0</v>
      </c>
    </row>
    <row r="38" spans="1:8" ht="12" customHeight="1" x14ac:dyDescent="0.2">
      <c r="A38" s="6">
        <v>33</v>
      </c>
      <c r="B38" s="29" t="s">
        <v>2</v>
      </c>
      <c r="C38" s="29"/>
      <c r="D38" s="29"/>
      <c r="E38" s="69">
        <f>'2_Grundlagen'!H37</f>
        <v>0</v>
      </c>
      <c r="F38" s="7">
        <v>0</v>
      </c>
      <c r="G38" s="7">
        <v>0</v>
      </c>
      <c r="H38" s="7">
        <v>0</v>
      </c>
    </row>
    <row r="39" spans="1:8" ht="12" customHeight="1" x14ac:dyDescent="0.2">
      <c r="A39" s="6">
        <v>34</v>
      </c>
      <c r="B39" s="29" t="s">
        <v>3</v>
      </c>
      <c r="C39" s="29"/>
      <c r="D39" s="29"/>
      <c r="E39" s="69">
        <f>'2_Grundlagen'!H53</f>
        <v>0</v>
      </c>
      <c r="F39" s="7">
        <v>0</v>
      </c>
      <c r="G39" s="7">
        <v>0</v>
      </c>
      <c r="H39" s="7">
        <v>0</v>
      </c>
    </row>
    <row r="40" spans="1:8" ht="12" customHeight="1" x14ac:dyDescent="0.2">
      <c r="A40" s="6">
        <v>36</v>
      </c>
      <c r="B40" s="29" t="s">
        <v>23</v>
      </c>
      <c r="C40" s="29"/>
      <c r="D40" s="29"/>
      <c r="E40" s="69">
        <f>'2_Grundlagen'!H39</f>
        <v>0</v>
      </c>
      <c r="F40" s="7">
        <v>0</v>
      </c>
      <c r="G40" s="7">
        <v>0</v>
      </c>
      <c r="H40" s="7">
        <v>0</v>
      </c>
    </row>
    <row r="41" spans="1:8" ht="12" customHeight="1" x14ac:dyDescent="0.2">
      <c r="A41" s="25"/>
      <c r="B41" s="54"/>
      <c r="C41" s="54"/>
      <c r="D41" s="54"/>
      <c r="E41" s="81"/>
      <c r="F41" s="28"/>
      <c r="G41" s="28"/>
      <c r="H41" s="28"/>
    </row>
    <row r="42" spans="1:8" ht="12" customHeight="1" x14ac:dyDescent="0.2">
      <c r="A42" s="93" t="s">
        <v>77</v>
      </c>
      <c r="B42" s="54"/>
      <c r="C42" s="54"/>
      <c r="D42" s="54"/>
      <c r="E42" s="81"/>
      <c r="F42" s="28"/>
      <c r="G42" s="28"/>
      <c r="H42" s="28"/>
    </row>
    <row r="43" spans="1:8" ht="12" customHeight="1" x14ac:dyDescent="0.2">
      <c r="A43" s="6">
        <v>42</v>
      </c>
      <c r="B43" s="29" t="s">
        <v>8</v>
      </c>
      <c r="C43" s="29"/>
      <c r="D43" s="29"/>
      <c r="E43" s="69">
        <f>'2_Grundlagen'!H45</f>
        <v>0</v>
      </c>
      <c r="F43" s="7">
        <v>0</v>
      </c>
      <c r="G43" s="7">
        <v>0</v>
      </c>
      <c r="H43" s="7">
        <v>0</v>
      </c>
    </row>
    <row r="44" spans="1:8" ht="12" customHeight="1" x14ac:dyDescent="0.2">
      <c r="A44" s="25">
        <v>43</v>
      </c>
      <c r="B44" s="236" t="s">
        <v>140</v>
      </c>
      <c r="C44" s="54"/>
      <c r="D44" s="54"/>
      <c r="E44" s="69">
        <v>0</v>
      </c>
      <c r="F44" s="7">
        <v>0</v>
      </c>
      <c r="G44" s="7">
        <v>0</v>
      </c>
      <c r="H44" s="7">
        <v>0</v>
      </c>
    </row>
    <row r="45" spans="1:8" ht="12" customHeight="1" x14ac:dyDescent="0.2">
      <c r="A45" s="25">
        <v>44</v>
      </c>
      <c r="B45" s="54" t="s">
        <v>9</v>
      </c>
      <c r="C45" s="54"/>
      <c r="D45" s="54"/>
      <c r="E45" s="69">
        <f>'2_Grundlagen'!H54</f>
        <v>0</v>
      </c>
      <c r="F45" s="7">
        <v>0</v>
      </c>
      <c r="G45" s="7">
        <v>0</v>
      </c>
      <c r="H45" s="7">
        <v>0</v>
      </c>
    </row>
    <row r="46" spans="1:8" ht="12" customHeight="1" x14ac:dyDescent="0.2">
      <c r="A46" s="6">
        <v>46</v>
      </c>
      <c r="B46" s="29" t="s">
        <v>25</v>
      </c>
      <c r="C46" s="29"/>
      <c r="D46" s="29"/>
      <c r="E46" s="69">
        <f>'2_Grundlagen'!H48</f>
        <v>0</v>
      </c>
      <c r="F46" s="7">
        <v>0</v>
      </c>
      <c r="G46" s="7">
        <v>0</v>
      </c>
      <c r="H46" s="7">
        <v>0</v>
      </c>
    </row>
  </sheetData>
  <mergeCells count="8">
    <mergeCell ref="A12:H13"/>
    <mergeCell ref="A30:H31"/>
    <mergeCell ref="A2:H2"/>
    <mergeCell ref="A3:H3"/>
    <mergeCell ref="A4:H4"/>
    <mergeCell ref="A5:H5"/>
    <mergeCell ref="A9:H9"/>
    <mergeCell ref="A6:H6"/>
  </mergeCells>
  <pageMargins left="0.78740157480314965" right="0.78740157480314965" top="1.1811023622047245" bottom="0.59055118110236227" header="0.59055118110236227" footer="0.19685039370078741"/>
  <pageSetup paperSize="9" orientation="landscape" horizontalDpi="4294967293" r:id="rId1"/>
  <headerFooter>
    <oddHeader>&amp;L&amp;8Zweckverband&amp;R&amp;8Finanz- und Aufgabenplan</oddHeader>
    <oddFooter>&amp;R&amp;8Seite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M55"/>
  <sheetViews>
    <sheetView showGridLines="0" zoomScaleNormal="100" workbookViewId="0">
      <selection activeCell="A12" sqref="A12:J12"/>
    </sheetView>
  </sheetViews>
  <sheetFormatPr baseColWidth="10" defaultColWidth="11" defaultRowHeight="12" customHeight="1" outlineLevelCol="1" x14ac:dyDescent="0.2"/>
  <cols>
    <col min="1" max="1" width="3.875" style="4" customWidth="1"/>
    <col min="2" max="2" width="28.375" style="3" customWidth="1"/>
    <col min="3" max="10" width="11" style="3" customWidth="1"/>
    <col min="11" max="13" width="13.25" style="3" customWidth="1" outlineLevel="1"/>
    <col min="14" max="16384" width="11" style="3"/>
  </cols>
  <sheetData>
    <row r="2" spans="1:13" ht="12" customHeight="1" x14ac:dyDescent="0.2">
      <c r="A2" s="216" t="s">
        <v>100</v>
      </c>
      <c r="B2" s="216"/>
      <c r="C2" s="216"/>
      <c r="D2" s="216"/>
      <c r="E2" s="216"/>
      <c r="F2" s="216"/>
      <c r="G2" s="216"/>
      <c r="H2" s="216"/>
      <c r="I2" s="216"/>
      <c r="J2" s="216"/>
    </row>
    <row r="3" spans="1:13" ht="12" customHeight="1" x14ac:dyDescent="0.2">
      <c r="A3" s="126" t="s">
        <v>68</v>
      </c>
      <c r="B3" s="127"/>
      <c r="C3" s="214" t="s">
        <v>80</v>
      </c>
      <c r="D3" s="214"/>
      <c r="E3" s="214"/>
      <c r="F3" s="214"/>
      <c r="G3" s="214"/>
      <c r="H3" s="214"/>
      <c r="I3" s="214"/>
      <c r="J3" s="214"/>
    </row>
    <row r="4" spans="1:13" ht="12" customHeight="1" x14ac:dyDescent="0.2">
      <c r="A4" s="126"/>
      <c r="B4" s="127"/>
      <c r="C4" s="214" t="s">
        <v>81</v>
      </c>
      <c r="D4" s="214"/>
      <c r="E4" s="214"/>
      <c r="F4" s="214"/>
      <c r="G4" s="214"/>
      <c r="H4" s="214"/>
      <c r="I4" s="214"/>
      <c r="J4" s="214"/>
    </row>
    <row r="5" spans="1:13" ht="12" customHeight="1" x14ac:dyDescent="0.2">
      <c r="A5" s="126" t="s">
        <v>62</v>
      </c>
      <c r="B5" s="127"/>
      <c r="C5" s="214" t="s">
        <v>138</v>
      </c>
      <c r="D5" s="214"/>
      <c r="E5" s="214"/>
      <c r="F5" s="214"/>
      <c r="G5" s="214"/>
      <c r="H5" s="214"/>
      <c r="I5" s="214"/>
      <c r="J5" s="214"/>
    </row>
    <row r="6" spans="1:13" ht="12" customHeight="1" x14ac:dyDescent="0.2">
      <c r="A6" s="126" t="s">
        <v>61</v>
      </c>
      <c r="B6" s="127"/>
      <c r="C6" s="214" t="s">
        <v>95</v>
      </c>
      <c r="D6" s="214"/>
      <c r="E6" s="214"/>
      <c r="F6" s="214"/>
      <c r="G6" s="214"/>
      <c r="H6" s="214"/>
      <c r="I6" s="214"/>
      <c r="J6" s="214"/>
    </row>
    <row r="7" spans="1:13" ht="12" customHeight="1" x14ac:dyDescent="0.2">
      <c r="A7" s="126" t="s">
        <v>82</v>
      </c>
      <c r="B7" s="127"/>
      <c r="C7" s="214" t="s">
        <v>112</v>
      </c>
      <c r="D7" s="214"/>
      <c r="E7" s="214"/>
      <c r="F7" s="214"/>
      <c r="G7" s="214"/>
      <c r="H7" s="214"/>
      <c r="I7" s="214"/>
      <c r="J7" s="214"/>
    </row>
    <row r="8" spans="1:13" ht="12" customHeight="1" x14ac:dyDescent="0.2">
      <c r="A8" s="126"/>
      <c r="B8" s="127"/>
      <c r="C8" s="214" t="s">
        <v>111</v>
      </c>
      <c r="D8" s="214"/>
      <c r="E8" s="214"/>
      <c r="F8" s="214"/>
      <c r="G8" s="214"/>
      <c r="H8" s="214"/>
      <c r="I8" s="214"/>
      <c r="J8" s="214"/>
    </row>
    <row r="9" spans="1:13" ht="12" customHeight="1" x14ac:dyDescent="0.2">
      <c r="A9" s="126" t="s">
        <v>83</v>
      </c>
      <c r="B9" s="127"/>
      <c r="C9" s="214" t="s">
        <v>84</v>
      </c>
      <c r="D9" s="214"/>
      <c r="E9" s="214"/>
      <c r="F9" s="214"/>
      <c r="G9" s="214"/>
      <c r="H9" s="214"/>
      <c r="I9" s="214"/>
      <c r="J9" s="214"/>
    </row>
    <row r="12" spans="1:13" ht="22.5" x14ac:dyDescent="0.2">
      <c r="A12" s="225" t="s">
        <v>29</v>
      </c>
      <c r="B12" s="206"/>
      <c r="C12" s="206"/>
      <c r="D12" s="206"/>
      <c r="E12" s="206"/>
      <c r="F12" s="206"/>
      <c r="G12" s="206"/>
      <c r="H12" s="206"/>
      <c r="I12" s="206"/>
      <c r="J12" s="206"/>
    </row>
    <row r="15" spans="1:13" s="131" customFormat="1" ht="12" customHeight="1" x14ac:dyDescent="0.2">
      <c r="A15" s="128" t="s">
        <v>60</v>
      </c>
      <c r="B15" s="129" t="s">
        <v>110</v>
      </c>
      <c r="C15" s="130" t="s">
        <v>106</v>
      </c>
      <c r="D15" s="130" t="s">
        <v>106</v>
      </c>
      <c r="E15" s="231" t="s">
        <v>94</v>
      </c>
      <c r="F15" s="231"/>
      <c r="G15" s="231"/>
      <c r="H15" s="231"/>
      <c r="I15" s="231"/>
      <c r="J15" s="231"/>
      <c r="K15" s="232" t="s">
        <v>85</v>
      </c>
      <c r="L15" s="233"/>
      <c r="M15" s="233"/>
    </row>
    <row r="16" spans="1:13" s="131" customFormat="1" ht="12" customHeight="1" x14ac:dyDescent="0.2">
      <c r="A16" s="132"/>
      <c r="B16" s="133"/>
      <c r="C16" s="134" t="s">
        <v>104</v>
      </c>
      <c r="D16" s="134" t="s">
        <v>105</v>
      </c>
      <c r="E16" s="135"/>
      <c r="F16" s="107"/>
      <c r="G16" s="107"/>
      <c r="H16" s="107"/>
      <c r="I16" s="107"/>
      <c r="J16" s="134"/>
      <c r="K16" s="136"/>
      <c r="L16" s="137"/>
      <c r="M16" s="137"/>
    </row>
    <row r="17" spans="1:13" s="131" customFormat="1" ht="12" customHeight="1" x14ac:dyDescent="0.2">
      <c r="A17" s="139"/>
      <c r="B17" s="140"/>
      <c r="C17" s="141"/>
      <c r="D17" s="141"/>
      <c r="E17" s="142"/>
      <c r="F17" s="143"/>
      <c r="G17" s="143"/>
      <c r="H17" s="143"/>
      <c r="I17" s="143"/>
      <c r="J17" s="141"/>
      <c r="K17" s="136"/>
      <c r="L17" s="137"/>
      <c r="M17" s="137"/>
    </row>
    <row r="18" spans="1:13" s="23" customFormat="1" ht="12" customHeight="1" x14ac:dyDescent="0.2">
      <c r="A18" s="20"/>
      <c r="C18" s="19"/>
      <c r="D18" s="19"/>
      <c r="E18" s="19" t="s">
        <v>131</v>
      </c>
      <c r="F18" s="19" t="s">
        <v>64</v>
      </c>
      <c r="G18" s="19" t="s">
        <v>64</v>
      </c>
      <c r="H18" s="19" t="s">
        <v>64</v>
      </c>
      <c r="I18" s="19" t="s">
        <v>63</v>
      </c>
      <c r="J18" s="19" t="s">
        <v>15</v>
      </c>
      <c r="K18" s="101" t="s">
        <v>64</v>
      </c>
      <c r="L18" s="101" t="s">
        <v>64</v>
      </c>
      <c r="M18" s="101" t="s">
        <v>64</v>
      </c>
    </row>
    <row r="19" spans="1:13" s="23" customFormat="1" ht="12" customHeight="1" x14ac:dyDescent="0.2">
      <c r="A19" s="20"/>
      <c r="C19" s="19"/>
      <c r="D19" s="19"/>
      <c r="E19" s="53" t="str">
        <f>"bis "&amp;'2_Grundlagen'!C14+1</f>
        <v>bis 2020</v>
      </c>
      <c r="F19" s="53">
        <f>'2_Grundlagen'!C14+1</f>
        <v>2020</v>
      </c>
      <c r="G19" s="53">
        <f>'2_Grundlagen'!C14+2</f>
        <v>2021</v>
      </c>
      <c r="H19" s="53">
        <f>'2_Grundlagen'!C14+3</f>
        <v>2022</v>
      </c>
      <c r="I19" s="53" t="str">
        <f>"ab "&amp;'2_Grundlagen'!C14+3</f>
        <v>ab 2022</v>
      </c>
      <c r="J19" s="19"/>
      <c r="K19" s="102">
        <f>'2_Grundlagen'!C14+1</f>
        <v>2020</v>
      </c>
      <c r="L19" s="102">
        <f>'2_Grundlagen'!C14+2</f>
        <v>2021</v>
      </c>
      <c r="M19" s="102">
        <f>'2_Grundlagen'!C14+3</f>
        <v>2022</v>
      </c>
    </row>
    <row r="20" spans="1:13" s="23" customFormat="1" ht="12" customHeight="1" x14ac:dyDescent="0.2">
      <c r="A20" s="138" t="s">
        <v>107</v>
      </c>
      <c r="C20" s="19"/>
      <c r="D20" s="19"/>
      <c r="E20" s="19"/>
      <c r="F20" s="19"/>
      <c r="G20" s="19"/>
      <c r="H20" s="19"/>
      <c r="I20" s="19"/>
      <c r="J20" s="19"/>
      <c r="K20" s="101"/>
      <c r="L20" s="101"/>
      <c r="M20" s="101"/>
    </row>
    <row r="21" spans="1:13" ht="12" customHeight="1" x14ac:dyDescent="0.2">
      <c r="A21" s="22">
        <v>1</v>
      </c>
      <c r="B21" s="22"/>
      <c r="C21" s="51"/>
      <c r="D21" s="51"/>
      <c r="E21" s="5"/>
      <c r="F21" s="5"/>
      <c r="G21" s="5"/>
      <c r="H21" s="5"/>
      <c r="I21" s="5"/>
      <c r="J21" s="24">
        <f>SUM(E21:I21)</f>
        <v>0</v>
      </c>
      <c r="K21" s="103">
        <f t="shared" ref="K21:M26" si="0">IF(K$19=$D21,$J21/$C21,0)</f>
        <v>0</v>
      </c>
      <c r="L21" s="103">
        <f t="shared" si="0"/>
        <v>0</v>
      </c>
      <c r="M21" s="103">
        <f t="shared" si="0"/>
        <v>0</v>
      </c>
    </row>
    <row r="22" spans="1:13" ht="12" customHeight="1" x14ac:dyDescent="0.2">
      <c r="A22" s="22">
        <v>2</v>
      </c>
      <c r="B22" s="22"/>
      <c r="C22" s="51"/>
      <c r="D22" s="51"/>
      <c r="E22" s="5"/>
      <c r="F22" s="5"/>
      <c r="G22" s="5"/>
      <c r="H22" s="5"/>
      <c r="I22" s="5"/>
      <c r="J22" s="24">
        <f t="shared" ref="J22:J42" si="1">SUM(E22:I22)</f>
        <v>0</v>
      </c>
      <c r="K22" s="103">
        <f t="shared" si="0"/>
        <v>0</v>
      </c>
      <c r="L22" s="103">
        <f t="shared" si="0"/>
        <v>0</v>
      </c>
      <c r="M22" s="103">
        <f t="shared" si="0"/>
        <v>0</v>
      </c>
    </row>
    <row r="23" spans="1:13" ht="12" customHeight="1" x14ac:dyDescent="0.2">
      <c r="A23" s="22">
        <v>3</v>
      </c>
      <c r="B23" s="22"/>
      <c r="C23" s="51"/>
      <c r="D23" s="51"/>
      <c r="E23" s="5"/>
      <c r="F23" s="5"/>
      <c r="G23" s="5"/>
      <c r="H23" s="5"/>
      <c r="I23" s="5"/>
      <c r="J23" s="24">
        <f t="shared" si="1"/>
        <v>0</v>
      </c>
      <c r="K23" s="103">
        <f t="shared" si="0"/>
        <v>0</v>
      </c>
      <c r="L23" s="103">
        <f t="shared" si="0"/>
        <v>0</v>
      </c>
      <c r="M23" s="103">
        <f t="shared" si="0"/>
        <v>0</v>
      </c>
    </row>
    <row r="24" spans="1:13" ht="12" customHeight="1" x14ac:dyDescent="0.2">
      <c r="A24" s="22">
        <v>4</v>
      </c>
      <c r="B24" s="22"/>
      <c r="C24" s="51"/>
      <c r="D24" s="51"/>
      <c r="E24" s="5"/>
      <c r="F24" s="5"/>
      <c r="G24" s="5"/>
      <c r="H24" s="5"/>
      <c r="I24" s="5"/>
      <c r="J24" s="24">
        <f t="shared" si="1"/>
        <v>0</v>
      </c>
      <c r="K24" s="103">
        <f t="shared" si="0"/>
        <v>0</v>
      </c>
      <c r="L24" s="103">
        <f t="shared" si="0"/>
        <v>0</v>
      </c>
      <c r="M24" s="103">
        <f t="shared" si="0"/>
        <v>0</v>
      </c>
    </row>
    <row r="25" spans="1:13" ht="12" customHeight="1" x14ac:dyDescent="0.2">
      <c r="A25" s="22">
        <v>5</v>
      </c>
      <c r="B25" s="22"/>
      <c r="C25" s="51"/>
      <c r="D25" s="51"/>
      <c r="E25" s="5"/>
      <c r="F25" s="5"/>
      <c r="G25" s="5"/>
      <c r="H25" s="5"/>
      <c r="I25" s="5"/>
      <c r="J25" s="24">
        <f t="shared" si="1"/>
        <v>0</v>
      </c>
      <c r="K25" s="103">
        <f t="shared" si="0"/>
        <v>0</v>
      </c>
      <c r="L25" s="103">
        <f t="shared" si="0"/>
        <v>0</v>
      </c>
      <c r="M25" s="103">
        <f t="shared" si="0"/>
        <v>0</v>
      </c>
    </row>
    <row r="26" spans="1:13" ht="12" customHeight="1" x14ac:dyDescent="0.2">
      <c r="A26" s="22" t="s">
        <v>16</v>
      </c>
      <c r="B26" s="22"/>
      <c r="C26" s="51"/>
      <c r="D26" s="51"/>
      <c r="E26" s="5"/>
      <c r="F26" s="5"/>
      <c r="G26" s="5"/>
      <c r="H26" s="5"/>
      <c r="I26" s="5"/>
      <c r="J26" s="24">
        <f t="shared" si="1"/>
        <v>0</v>
      </c>
      <c r="K26" s="103">
        <f t="shared" si="0"/>
        <v>0</v>
      </c>
      <c r="L26" s="103">
        <f t="shared" si="0"/>
        <v>0</v>
      </c>
      <c r="M26" s="103">
        <f t="shared" si="0"/>
        <v>0</v>
      </c>
    </row>
    <row r="27" spans="1:13" ht="12" customHeight="1" x14ac:dyDescent="0.2">
      <c r="A27" s="20"/>
      <c r="B27" s="4"/>
      <c r="C27" s="70"/>
      <c r="D27" s="70"/>
      <c r="E27" s="24"/>
      <c r="F27" s="24"/>
      <c r="G27" s="24"/>
      <c r="H27" s="24"/>
      <c r="I27" s="24"/>
      <c r="J27" s="24"/>
      <c r="K27" s="103"/>
      <c r="L27" s="103"/>
      <c r="M27" s="103"/>
    </row>
    <row r="28" spans="1:13" ht="12" customHeight="1" x14ac:dyDescent="0.2">
      <c r="A28" s="138" t="s">
        <v>108</v>
      </c>
      <c r="B28" s="4"/>
      <c r="C28" s="70"/>
      <c r="D28" s="70"/>
      <c r="E28" s="24"/>
      <c r="F28" s="24"/>
      <c r="G28" s="24"/>
      <c r="H28" s="24"/>
      <c r="I28" s="24"/>
      <c r="J28" s="24"/>
      <c r="K28" s="103"/>
      <c r="L28" s="103"/>
      <c r="M28" s="103"/>
    </row>
    <row r="29" spans="1:13" ht="12" customHeight="1" x14ac:dyDescent="0.2">
      <c r="A29" s="22">
        <v>6</v>
      </c>
      <c r="B29" s="22"/>
      <c r="C29" s="51"/>
      <c r="D29" s="51"/>
      <c r="E29" s="5"/>
      <c r="F29" s="5"/>
      <c r="G29" s="5"/>
      <c r="H29" s="5"/>
      <c r="I29" s="5"/>
      <c r="J29" s="24">
        <f t="shared" si="1"/>
        <v>0</v>
      </c>
      <c r="K29" s="103">
        <f t="shared" ref="K29:M34" si="2">IF(K$19=$D29,$J29/$C29,0)</f>
        <v>0</v>
      </c>
      <c r="L29" s="103">
        <f t="shared" si="2"/>
        <v>0</v>
      </c>
      <c r="M29" s="103">
        <f t="shared" si="2"/>
        <v>0</v>
      </c>
    </row>
    <row r="30" spans="1:13" ht="12" customHeight="1" x14ac:dyDescent="0.2">
      <c r="A30" s="22">
        <v>7</v>
      </c>
      <c r="B30" s="22"/>
      <c r="C30" s="51"/>
      <c r="D30" s="51"/>
      <c r="E30" s="5"/>
      <c r="F30" s="5"/>
      <c r="G30" s="5"/>
      <c r="H30" s="5"/>
      <c r="I30" s="5"/>
      <c r="J30" s="24">
        <f t="shared" si="1"/>
        <v>0</v>
      </c>
      <c r="K30" s="103">
        <f t="shared" si="2"/>
        <v>0</v>
      </c>
      <c r="L30" s="103">
        <f t="shared" si="2"/>
        <v>0</v>
      </c>
      <c r="M30" s="103">
        <f t="shared" si="2"/>
        <v>0</v>
      </c>
    </row>
    <row r="31" spans="1:13" ht="12" customHeight="1" x14ac:dyDescent="0.2">
      <c r="A31" s="22">
        <v>8</v>
      </c>
      <c r="B31" s="22"/>
      <c r="C31" s="51"/>
      <c r="D31" s="51"/>
      <c r="E31" s="5"/>
      <c r="F31" s="5"/>
      <c r="G31" s="5"/>
      <c r="H31" s="5"/>
      <c r="I31" s="5"/>
      <c r="J31" s="24">
        <f>SUM(E31:I31)</f>
        <v>0</v>
      </c>
      <c r="K31" s="103">
        <f t="shared" si="2"/>
        <v>0</v>
      </c>
      <c r="L31" s="103">
        <f t="shared" si="2"/>
        <v>0</v>
      </c>
      <c r="M31" s="103">
        <f t="shared" si="2"/>
        <v>0</v>
      </c>
    </row>
    <row r="32" spans="1:13" ht="12" customHeight="1" x14ac:dyDescent="0.2">
      <c r="A32" s="22">
        <v>9</v>
      </c>
      <c r="B32" s="22"/>
      <c r="C32" s="51"/>
      <c r="D32" s="51"/>
      <c r="E32" s="5"/>
      <c r="F32" s="5"/>
      <c r="G32" s="5"/>
      <c r="H32" s="5"/>
      <c r="I32" s="5"/>
      <c r="J32" s="24">
        <f t="shared" si="1"/>
        <v>0</v>
      </c>
      <c r="K32" s="103">
        <f t="shared" si="2"/>
        <v>0</v>
      </c>
      <c r="L32" s="103">
        <f t="shared" si="2"/>
        <v>0</v>
      </c>
      <c r="M32" s="103">
        <f t="shared" si="2"/>
        <v>0</v>
      </c>
    </row>
    <row r="33" spans="1:13" ht="12" customHeight="1" x14ac:dyDescent="0.2">
      <c r="A33" s="22">
        <v>10</v>
      </c>
      <c r="B33" s="22"/>
      <c r="C33" s="51"/>
      <c r="D33" s="51"/>
      <c r="E33" s="5"/>
      <c r="F33" s="5"/>
      <c r="G33" s="5"/>
      <c r="H33" s="5"/>
      <c r="I33" s="5"/>
      <c r="J33" s="24">
        <f t="shared" si="1"/>
        <v>0</v>
      </c>
      <c r="K33" s="103">
        <f t="shared" si="2"/>
        <v>0</v>
      </c>
      <c r="L33" s="103">
        <f t="shared" si="2"/>
        <v>0</v>
      </c>
      <c r="M33" s="103">
        <f t="shared" si="2"/>
        <v>0</v>
      </c>
    </row>
    <row r="34" spans="1:13" ht="12" customHeight="1" x14ac:dyDescent="0.2">
      <c r="A34" s="22" t="s">
        <v>16</v>
      </c>
      <c r="B34" s="22"/>
      <c r="C34" s="51"/>
      <c r="D34" s="51"/>
      <c r="E34" s="5"/>
      <c r="F34" s="5"/>
      <c r="G34" s="5"/>
      <c r="H34" s="5"/>
      <c r="I34" s="5"/>
      <c r="J34" s="24">
        <f t="shared" si="1"/>
        <v>0</v>
      </c>
      <c r="K34" s="103">
        <f t="shared" si="2"/>
        <v>0</v>
      </c>
      <c r="L34" s="103">
        <f t="shared" si="2"/>
        <v>0</v>
      </c>
      <c r="M34" s="103">
        <f t="shared" si="2"/>
        <v>0</v>
      </c>
    </row>
    <row r="35" spans="1:13" ht="12" customHeight="1" x14ac:dyDescent="0.2">
      <c r="A35" s="20"/>
      <c r="B35" s="4"/>
      <c r="C35" s="70"/>
      <c r="D35" s="70"/>
      <c r="E35" s="24"/>
      <c r="F35" s="24"/>
      <c r="G35" s="24"/>
      <c r="H35" s="24"/>
      <c r="I35" s="24"/>
      <c r="J35" s="24"/>
      <c r="K35" s="103"/>
      <c r="L35" s="103"/>
      <c r="M35" s="103"/>
    </row>
    <row r="36" spans="1:13" ht="12" customHeight="1" x14ac:dyDescent="0.2">
      <c r="A36" s="20" t="s">
        <v>109</v>
      </c>
      <c r="B36" s="4"/>
      <c r="C36" s="70"/>
      <c r="D36" s="70"/>
      <c r="E36" s="24"/>
      <c r="F36" s="24"/>
      <c r="G36" s="24"/>
      <c r="H36" s="24"/>
      <c r="I36" s="24"/>
      <c r="J36" s="24"/>
      <c r="K36" s="103"/>
      <c r="L36" s="103"/>
      <c r="M36" s="103"/>
    </row>
    <row r="37" spans="1:13" ht="12" customHeight="1" x14ac:dyDescent="0.2">
      <c r="A37" s="22">
        <v>11</v>
      </c>
      <c r="B37" s="22"/>
      <c r="C37" s="51"/>
      <c r="D37" s="51"/>
      <c r="E37" s="5"/>
      <c r="F37" s="5"/>
      <c r="G37" s="5"/>
      <c r="H37" s="5"/>
      <c r="I37" s="5"/>
      <c r="J37" s="24">
        <f t="shared" si="1"/>
        <v>0</v>
      </c>
      <c r="K37" s="103">
        <f t="shared" ref="K37:M42" si="3">IF(K$19=$D37,$J37/$C37,0)</f>
        <v>0</v>
      </c>
      <c r="L37" s="103">
        <f t="shared" si="3"/>
        <v>0</v>
      </c>
      <c r="M37" s="103">
        <f t="shared" si="3"/>
        <v>0</v>
      </c>
    </row>
    <row r="38" spans="1:13" ht="12" customHeight="1" x14ac:dyDescent="0.2">
      <c r="A38" s="22">
        <v>12</v>
      </c>
      <c r="B38" s="22"/>
      <c r="C38" s="51"/>
      <c r="D38" s="51"/>
      <c r="E38" s="5"/>
      <c r="F38" s="5"/>
      <c r="G38" s="5"/>
      <c r="H38" s="5"/>
      <c r="I38" s="5"/>
      <c r="J38" s="24">
        <f t="shared" si="1"/>
        <v>0</v>
      </c>
      <c r="K38" s="103">
        <f t="shared" si="3"/>
        <v>0</v>
      </c>
      <c r="L38" s="103">
        <f t="shared" si="3"/>
        <v>0</v>
      </c>
      <c r="M38" s="103">
        <f t="shared" si="3"/>
        <v>0</v>
      </c>
    </row>
    <row r="39" spans="1:13" ht="12" customHeight="1" x14ac:dyDescent="0.2">
      <c r="A39" s="22">
        <v>13</v>
      </c>
      <c r="B39" s="22"/>
      <c r="C39" s="51"/>
      <c r="D39" s="51"/>
      <c r="E39" s="5"/>
      <c r="F39" s="5"/>
      <c r="G39" s="5"/>
      <c r="H39" s="5"/>
      <c r="I39" s="5"/>
      <c r="J39" s="24">
        <f t="shared" si="1"/>
        <v>0</v>
      </c>
      <c r="K39" s="103">
        <f t="shared" si="3"/>
        <v>0</v>
      </c>
      <c r="L39" s="103">
        <f t="shared" si="3"/>
        <v>0</v>
      </c>
      <c r="M39" s="103">
        <f t="shared" si="3"/>
        <v>0</v>
      </c>
    </row>
    <row r="40" spans="1:13" ht="12" customHeight="1" x14ac:dyDescent="0.2">
      <c r="A40" s="22">
        <v>14</v>
      </c>
      <c r="B40" s="22"/>
      <c r="C40" s="51"/>
      <c r="D40" s="51"/>
      <c r="E40" s="5"/>
      <c r="F40" s="5"/>
      <c r="G40" s="5"/>
      <c r="H40" s="5"/>
      <c r="I40" s="5"/>
      <c r="J40" s="24">
        <f t="shared" si="1"/>
        <v>0</v>
      </c>
      <c r="K40" s="103">
        <f t="shared" si="3"/>
        <v>0</v>
      </c>
      <c r="L40" s="103">
        <f t="shared" si="3"/>
        <v>0</v>
      </c>
      <c r="M40" s="103">
        <f t="shared" si="3"/>
        <v>0</v>
      </c>
    </row>
    <row r="41" spans="1:13" ht="12" customHeight="1" x14ac:dyDescent="0.2">
      <c r="A41" s="22">
        <v>15</v>
      </c>
      <c r="B41" s="22"/>
      <c r="C41" s="51"/>
      <c r="D41" s="51"/>
      <c r="E41" s="5"/>
      <c r="F41" s="5"/>
      <c r="G41" s="5"/>
      <c r="H41" s="5"/>
      <c r="I41" s="5"/>
      <c r="J41" s="24">
        <f t="shared" si="1"/>
        <v>0</v>
      </c>
      <c r="K41" s="103">
        <f t="shared" si="3"/>
        <v>0</v>
      </c>
      <c r="L41" s="103">
        <f t="shared" si="3"/>
        <v>0</v>
      </c>
      <c r="M41" s="103">
        <f t="shared" si="3"/>
        <v>0</v>
      </c>
    </row>
    <row r="42" spans="1:13" ht="12" customHeight="1" x14ac:dyDescent="0.2">
      <c r="A42" s="22" t="s">
        <v>16</v>
      </c>
      <c r="B42" s="30"/>
      <c r="C42" s="51"/>
      <c r="D42" s="51"/>
      <c r="E42" s="5"/>
      <c r="F42" s="5"/>
      <c r="G42" s="5"/>
      <c r="H42" s="5"/>
      <c r="I42" s="5"/>
      <c r="J42" s="24">
        <f t="shared" si="1"/>
        <v>0</v>
      </c>
      <c r="K42" s="103">
        <f t="shared" si="3"/>
        <v>0</v>
      </c>
      <c r="L42" s="103">
        <f t="shared" si="3"/>
        <v>0</v>
      </c>
      <c r="M42" s="103">
        <f t="shared" si="3"/>
        <v>0</v>
      </c>
    </row>
    <row r="43" spans="1:13" ht="12" customHeight="1" x14ac:dyDescent="0.2">
      <c r="K43" s="104"/>
      <c r="L43" s="104"/>
      <c r="M43" s="104"/>
    </row>
    <row r="44" spans="1:13" ht="12" customHeight="1" x14ac:dyDescent="0.2">
      <c r="A44" s="15"/>
      <c r="B44" s="16" t="s">
        <v>15</v>
      </c>
      <c r="C44" s="17"/>
      <c r="D44" s="17"/>
      <c r="E44" s="77">
        <f>SUM(E21:E42)</f>
        <v>0</v>
      </c>
      <c r="F44" s="17">
        <f t="shared" ref="F44:M44" si="4">SUM(F21:F42)</f>
        <v>0</v>
      </c>
      <c r="G44" s="17">
        <f t="shared" si="4"/>
        <v>0</v>
      </c>
      <c r="H44" s="17">
        <f t="shared" si="4"/>
        <v>0</v>
      </c>
      <c r="I44" s="17">
        <f t="shared" si="4"/>
        <v>0</v>
      </c>
      <c r="J44" s="17">
        <f t="shared" si="4"/>
        <v>0</v>
      </c>
      <c r="K44" s="196">
        <f t="shared" si="4"/>
        <v>0</v>
      </c>
      <c r="L44" s="196">
        <f t="shared" si="4"/>
        <v>0</v>
      </c>
      <c r="M44" s="196">
        <f t="shared" si="4"/>
        <v>0</v>
      </c>
    </row>
    <row r="45" spans="1:13" ht="12" customHeight="1" x14ac:dyDescent="0.2">
      <c r="E45" s="48"/>
      <c r="F45" s="48"/>
      <c r="G45" s="48"/>
      <c r="H45" s="48"/>
      <c r="I45" s="48"/>
      <c r="J45" s="48"/>
      <c r="K45" s="24"/>
      <c r="L45" s="24"/>
      <c r="M45" s="24"/>
    </row>
    <row r="47" spans="1:13" ht="12" customHeight="1" x14ac:dyDescent="0.2">
      <c r="C47" s="52"/>
      <c r="D47" s="52"/>
      <c r="G47" s="48"/>
    </row>
    <row r="55" spans="6:9" ht="12" customHeight="1" x14ac:dyDescent="0.2">
      <c r="F55" s="67"/>
      <c r="G55" s="67"/>
      <c r="H55" s="68"/>
      <c r="I55" s="68"/>
    </row>
  </sheetData>
  <mergeCells count="11">
    <mergeCell ref="K15:M15"/>
    <mergeCell ref="C6:J6"/>
    <mergeCell ref="C5:J5"/>
    <mergeCell ref="C4:J4"/>
    <mergeCell ref="C3:J3"/>
    <mergeCell ref="A2:J2"/>
    <mergeCell ref="C9:J9"/>
    <mergeCell ref="A12:J12"/>
    <mergeCell ref="E15:J15"/>
    <mergeCell ref="C7:J7"/>
    <mergeCell ref="C8:J8"/>
  </mergeCells>
  <pageMargins left="0.78740157480314965" right="0.78740157480314965" top="1.1811023622047245" bottom="0.59055118110236227" header="0.59055118110236227" footer="0.19685039370078741"/>
  <pageSetup paperSize="9" scale="95" orientation="landscape" horizontalDpi="4294967293" r:id="rId1"/>
  <headerFooter>
    <oddHeader>&amp;L&amp;8Zweckverband&amp;R&amp;8Finanz- und Aufgabenplan</oddHeader>
    <oddFooter>&amp;R&amp;8Seite &amp;P</oddFooter>
  </headerFooter>
  <ignoredErrors>
    <ignoredError sqref="J29:J30"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50"/>
  <sheetViews>
    <sheetView showGridLines="0" zoomScaleNormal="100" workbookViewId="0">
      <selection activeCell="G43" sqref="G43"/>
    </sheetView>
  </sheetViews>
  <sheetFormatPr baseColWidth="10" defaultColWidth="11" defaultRowHeight="12" customHeight="1" outlineLevelRow="1" x14ac:dyDescent="0.2"/>
  <cols>
    <col min="1" max="1" width="3.375" style="146" customWidth="1"/>
    <col min="2" max="2" width="43.125" style="88" bestFit="1" customWidth="1"/>
    <col min="3" max="4" width="11.125" style="160" customWidth="1"/>
    <col min="5" max="5" width="3.125" style="160" customWidth="1"/>
    <col min="6" max="9" width="11.75" style="88" customWidth="1"/>
    <col min="10" max="10" width="13.25" style="88" customWidth="1"/>
    <col min="11" max="16384" width="11" style="88"/>
  </cols>
  <sheetData>
    <row r="1" spans="1:9" ht="22.5" x14ac:dyDescent="0.2">
      <c r="A1" s="234" t="s">
        <v>30</v>
      </c>
      <c r="B1" s="206"/>
      <c r="C1" s="206"/>
      <c r="D1" s="206"/>
      <c r="E1" s="206"/>
      <c r="F1" s="206"/>
      <c r="G1" s="206"/>
      <c r="H1" s="206"/>
      <c r="I1" s="206"/>
    </row>
    <row r="2" spans="1:9" ht="12" customHeight="1" x14ac:dyDescent="0.2">
      <c r="A2" s="144"/>
      <c r="B2" s="145"/>
    </row>
    <row r="3" spans="1:9" ht="12" customHeight="1" x14ac:dyDescent="0.2">
      <c r="A3" s="144"/>
      <c r="B3" s="145"/>
    </row>
    <row r="4" spans="1:9" ht="12" customHeight="1" x14ac:dyDescent="0.2">
      <c r="C4" s="161" t="str">
        <f>"Rechnung "&amp;'2_Grundlagen'!C14-2</f>
        <v>Rechnung 2017</v>
      </c>
      <c r="D4" s="161" t="str">
        <f>"Budget "&amp;'2_Grundlagen'!C14-1</f>
        <v>Budget 2018</v>
      </c>
      <c r="E4" s="161"/>
      <c r="F4" s="147" t="str">
        <f>"Budget "&amp;'2_Grundlagen'!C14</f>
        <v>Budget 2019</v>
      </c>
      <c r="G4" s="147" t="str">
        <f>"Planjahr "&amp;'2_Grundlagen'!C14+1</f>
        <v>Planjahr 2020</v>
      </c>
      <c r="H4" s="147" t="str">
        <f>"Planjahr "&amp;'2_Grundlagen'!C14+2</f>
        <v>Planjahr 2021</v>
      </c>
      <c r="I4" s="147" t="str">
        <f>"Planjahr "&amp;'2_Grundlagen'!C14+3</f>
        <v>Planjahr 2022</v>
      </c>
    </row>
    <row r="5" spans="1:9" ht="12" customHeight="1" x14ac:dyDescent="0.2">
      <c r="C5" s="161"/>
      <c r="D5" s="161"/>
      <c r="E5" s="161"/>
      <c r="F5" s="147"/>
      <c r="G5" s="147"/>
      <c r="H5" s="147"/>
      <c r="I5" s="147"/>
    </row>
    <row r="6" spans="1:9" ht="12" customHeight="1" x14ac:dyDescent="0.2">
      <c r="A6" s="148">
        <v>30</v>
      </c>
      <c r="B6" s="149" t="s">
        <v>0</v>
      </c>
      <c r="C6" s="162">
        <f>'2_Grundlagen'!F35</f>
        <v>0</v>
      </c>
      <c r="D6" s="162">
        <f>'2_Grundlagen'!G35</f>
        <v>0</v>
      </c>
      <c r="E6" s="162"/>
      <c r="F6" s="87">
        <f>'2_Grundlagen'!H35</f>
        <v>0</v>
      </c>
      <c r="G6" s="87">
        <f>ROUND((F6+'3_Prognosen'!F36+(F6+'3_Prognosen'!F36)*'3_Prognosen'!F18),-1)</f>
        <v>0</v>
      </c>
      <c r="H6" s="87">
        <f>ROUND((G6+'3_Prognosen'!G36+(G6+'3_Prognosen'!G36)*'3_Prognosen'!G18),-1)</f>
        <v>0</v>
      </c>
      <c r="I6" s="87">
        <f>ROUND((H6+'3_Prognosen'!H36+(H6+'3_Prognosen'!H36)*'3_Prognosen'!H18),-1)</f>
        <v>0</v>
      </c>
    </row>
    <row r="7" spans="1:9" ht="12" customHeight="1" x14ac:dyDescent="0.2">
      <c r="A7" s="148">
        <v>31</v>
      </c>
      <c r="B7" s="149" t="s">
        <v>1</v>
      </c>
      <c r="C7" s="162">
        <f>'2_Grundlagen'!F36</f>
        <v>0</v>
      </c>
      <c r="D7" s="162">
        <f>'2_Grundlagen'!G36</f>
        <v>0</v>
      </c>
      <c r="E7" s="162"/>
      <c r="F7" s="87">
        <f>'2_Grundlagen'!H36</f>
        <v>0</v>
      </c>
      <c r="G7" s="150">
        <f>ROUND((F7+'3_Prognosen'!F37+(F7+'3_Prognosen'!F37)*'3_Prognosen'!F19),-1)</f>
        <v>0</v>
      </c>
      <c r="H7" s="87">
        <f>ROUND((G7+'3_Prognosen'!G37+(G7+'3_Prognosen'!G37)*'3_Prognosen'!G19),-1)</f>
        <v>0</v>
      </c>
      <c r="I7" s="87">
        <f>ROUND((H7+'3_Prognosen'!H37+(H7+'3_Prognosen'!H37)*'3_Prognosen'!H19),-1)</f>
        <v>0</v>
      </c>
    </row>
    <row r="8" spans="1:9" ht="12" customHeight="1" x14ac:dyDescent="0.2">
      <c r="A8" s="148">
        <v>33</v>
      </c>
      <c r="B8" s="149" t="s">
        <v>2</v>
      </c>
      <c r="C8" s="162">
        <f>'2_Grundlagen'!F37</f>
        <v>0</v>
      </c>
      <c r="D8" s="162">
        <f>'2_Grundlagen'!G37</f>
        <v>0</v>
      </c>
      <c r="E8" s="162"/>
      <c r="F8" s="87">
        <f>'2_Grundlagen'!H37</f>
        <v>0</v>
      </c>
      <c r="G8" s="87">
        <f>F8+'4_Investitionsplanung'!K44+'3_Prognosen'!F38</f>
        <v>0</v>
      </c>
      <c r="H8" s="87">
        <f>G8+'4_Investitionsplanung'!L44+'3_Prognosen'!G38</f>
        <v>0</v>
      </c>
      <c r="I8" s="87">
        <f>H8+'4_Investitionsplanung'!M44+'3_Prognosen'!H38</f>
        <v>0</v>
      </c>
    </row>
    <row r="9" spans="1:9" ht="12" customHeight="1" x14ac:dyDescent="0.2">
      <c r="A9" s="148">
        <v>35</v>
      </c>
      <c r="B9" s="236" t="s">
        <v>139</v>
      </c>
      <c r="C9" s="162">
        <f>'2_Grundlagen'!F38</f>
        <v>0</v>
      </c>
      <c r="D9" s="162">
        <f>'2_Grundlagen'!G38</f>
        <v>0</v>
      </c>
      <c r="E9" s="162"/>
      <c r="F9" s="87">
        <f>'2_Grundlagen'!H38</f>
        <v>0</v>
      </c>
      <c r="G9" s="87">
        <f>F9</f>
        <v>0</v>
      </c>
      <c r="H9" s="87">
        <f>F9</f>
        <v>0</v>
      </c>
      <c r="I9" s="87">
        <f>F9</f>
        <v>0</v>
      </c>
    </row>
    <row r="10" spans="1:9" ht="12" customHeight="1" x14ac:dyDescent="0.2">
      <c r="A10" s="148">
        <v>36</v>
      </c>
      <c r="B10" s="149" t="s">
        <v>113</v>
      </c>
      <c r="C10" s="162">
        <f>'2_Grundlagen'!F39</f>
        <v>0</v>
      </c>
      <c r="D10" s="162">
        <f>'2_Grundlagen'!G39</f>
        <v>0</v>
      </c>
      <c r="E10" s="162"/>
      <c r="F10" s="87">
        <f>'2_Grundlagen'!H39</f>
        <v>0</v>
      </c>
      <c r="G10" s="150">
        <f>ROUND((F10+'3_Prognosen'!F40+(F10+'3_Prognosen'!F40)*'3_Prognosen'!F21),-1)</f>
        <v>0</v>
      </c>
      <c r="H10" s="150">
        <f>ROUND((G10+'3_Prognosen'!G40+(G10+'3_Prognosen'!G40)*'3_Prognosen'!G21),-1)</f>
        <v>0</v>
      </c>
      <c r="I10" s="150">
        <f>ROUND((H10+'3_Prognosen'!H40+(H10+'3_Prognosen'!H40)*'3_Prognosen'!H21),-1)</f>
        <v>0</v>
      </c>
    </row>
    <row r="11" spans="1:9" ht="12" customHeight="1" x14ac:dyDescent="0.2">
      <c r="A11" s="148">
        <v>37</v>
      </c>
      <c r="B11" s="149" t="s">
        <v>4</v>
      </c>
      <c r="C11" s="162">
        <f>'2_Grundlagen'!F40</f>
        <v>0</v>
      </c>
      <c r="D11" s="162">
        <f>'2_Grundlagen'!G40</f>
        <v>0</v>
      </c>
      <c r="E11" s="162"/>
      <c r="F11" s="87">
        <f>'2_Grundlagen'!H40</f>
        <v>0</v>
      </c>
      <c r="G11" s="87">
        <f>F11</f>
        <v>0</v>
      </c>
      <c r="H11" s="87">
        <f>F11</f>
        <v>0</v>
      </c>
      <c r="I11" s="87">
        <f>F11</f>
        <v>0</v>
      </c>
    </row>
    <row r="12" spans="1:9" ht="12" customHeight="1" x14ac:dyDescent="0.2">
      <c r="A12" s="151"/>
      <c r="B12" s="151" t="s">
        <v>24</v>
      </c>
      <c r="C12" s="163">
        <f t="shared" ref="C12:I12" si="0">SUM(C6:C11)</f>
        <v>0</v>
      </c>
      <c r="D12" s="163">
        <f t="shared" si="0"/>
        <v>0</v>
      </c>
      <c r="E12" s="163"/>
      <c r="F12" s="152">
        <f t="shared" si="0"/>
        <v>0</v>
      </c>
      <c r="G12" s="152">
        <f t="shared" si="0"/>
        <v>0</v>
      </c>
      <c r="H12" s="152">
        <f t="shared" si="0"/>
        <v>0</v>
      </c>
      <c r="I12" s="152">
        <f t="shared" si="0"/>
        <v>0</v>
      </c>
    </row>
    <row r="13" spans="1:9" ht="12" customHeight="1" x14ac:dyDescent="0.2">
      <c r="A13" s="148"/>
      <c r="B13" s="148"/>
      <c r="C13" s="164"/>
      <c r="D13" s="164"/>
      <c r="E13" s="164"/>
      <c r="F13" s="87"/>
      <c r="G13" s="153"/>
      <c r="H13" s="153"/>
      <c r="I13" s="153"/>
    </row>
    <row r="14" spans="1:9" ht="12" customHeight="1" x14ac:dyDescent="0.2">
      <c r="A14" s="148">
        <v>40</v>
      </c>
      <c r="B14" s="149" t="s">
        <v>6</v>
      </c>
      <c r="C14" s="162">
        <f>'2_Grundlagen'!F43</f>
        <v>0</v>
      </c>
      <c r="D14" s="162">
        <f>'2_Grundlagen'!G43</f>
        <v>0</v>
      </c>
      <c r="E14" s="162"/>
      <c r="F14" s="87">
        <f>'2_Grundlagen'!H43</f>
        <v>0</v>
      </c>
      <c r="G14" s="87">
        <f>F14</f>
        <v>0</v>
      </c>
      <c r="H14" s="87">
        <f>F14</f>
        <v>0</v>
      </c>
      <c r="I14" s="87">
        <f>F14</f>
        <v>0</v>
      </c>
    </row>
    <row r="15" spans="1:9" ht="12" customHeight="1" x14ac:dyDescent="0.2">
      <c r="A15" s="148">
        <v>41</v>
      </c>
      <c r="B15" s="149" t="s">
        <v>7</v>
      </c>
      <c r="C15" s="162">
        <f>'2_Grundlagen'!F44</f>
        <v>0</v>
      </c>
      <c r="D15" s="162">
        <f>'2_Grundlagen'!G44</f>
        <v>0</v>
      </c>
      <c r="E15" s="162"/>
      <c r="F15" s="87">
        <f>'2_Grundlagen'!H44</f>
        <v>0</v>
      </c>
      <c r="G15" s="87">
        <f>F15</f>
        <v>0</v>
      </c>
      <c r="H15" s="87">
        <f>F15</f>
        <v>0</v>
      </c>
      <c r="I15" s="87">
        <f>F15</f>
        <v>0</v>
      </c>
    </row>
    <row r="16" spans="1:9" ht="12" customHeight="1" x14ac:dyDescent="0.2">
      <c r="A16" s="148">
        <v>42</v>
      </c>
      <c r="B16" s="149" t="s">
        <v>8</v>
      </c>
      <c r="C16" s="162">
        <f>'2_Grundlagen'!F45</f>
        <v>0</v>
      </c>
      <c r="D16" s="162">
        <f>'2_Grundlagen'!G45</f>
        <v>0</v>
      </c>
      <c r="E16" s="162"/>
      <c r="F16" s="87">
        <f>'2_Grundlagen'!H45</f>
        <v>0</v>
      </c>
      <c r="G16" s="150">
        <f>ROUND((F16+'3_Prognosen'!F43+(F16+'3_Prognosen'!F43)*'3_Prognosen'!F24),-1)</f>
        <v>0</v>
      </c>
      <c r="H16" s="150">
        <f>ROUND((G16+'3_Prognosen'!G43+(G16+'3_Prognosen'!G43)*'3_Prognosen'!G24),-1)</f>
        <v>0</v>
      </c>
      <c r="I16" s="150">
        <f>ROUND((H16+'3_Prognosen'!H43+(H16+'3_Prognosen'!H43)*'3_Prognosen'!H24),-1)</f>
        <v>0</v>
      </c>
    </row>
    <row r="17" spans="1:9" ht="12" customHeight="1" x14ac:dyDescent="0.2">
      <c r="A17" s="148">
        <v>43</v>
      </c>
      <c r="B17" s="236" t="s">
        <v>140</v>
      </c>
      <c r="C17" s="162">
        <f>'2_Grundlagen'!F46</f>
        <v>0</v>
      </c>
      <c r="D17" s="162">
        <f>'2_Grundlagen'!G46</f>
        <v>0</v>
      </c>
      <c r="E17" s="162"/>
      <c r="F17" s="87">
        <f>'2_Grundlagen'!H46</f>
        <v>0</v>
      </c>
      <c r="G17" s="87">
        <f>F17+'3_Prognosen'!F44</f>
        <v>0</v>
      </c>
      <c r="H17" s="87">
        <f>F17+'3_Prognosen'!G44</f>
        <v>0</v>
      </c>
      <c r="I17" s="87">
        <f>F17+'3_Prognosen'!H44</f>
        <v>0</v>
      </c>
    </row>
    <row r="18" spans="1:9" ht="12" customHeight="1" x14ac:dyDescent="0.2">
      <c r="A18" s="148">
        <v>45</v>
      </c>
      <c r="B18" s="236" t="s">
        <v>141</v>
      </c>
      <c r="C18" s="162">
        <f>'2_Grundlagen'!F47</f>
        <v>0</v>
      </c>
      <c r="D18" s="162">
        <f>'2_Grundlagen'!G47</f>
        <v>0</v>
      </c>
      <c r="E18" s="162"/>
      <c r="F18" s="87">
        <f>'2_Grundlagen'!H47</f>
        <v>0</v>
      </c>
      <c r="G18" s="87">
        <f>F18</f>
        <v>0</v>
      </c>
      <c r="H18" s="87">
        <f>F18</f>
        <v>0</v>
      </c>
      <c r="I18" s="87">
        <f>F18</f>
        <v>0</v>
      </c>
    </row>
    <row r="19" spans="1:9" ht="12" customHeight="1" x14ac:dyDescent="0.2">
      <c r="A19" s="148">
        <v>46</v>
      </c>
      <c r="B19" s="149" t="s">
        <v>114</v>
      </c>
      <c r="C19" s="162">
        <f>'2_Grundlagen'!F48</f>
        <v>0</v>
      </c>
      <c r="D19" s="162">
        <f>'2_Grundlagen'!G48</f>
        <v>0</v>
      </c>
      <c r="E19" s="162"/>
      <c r="F19" s="87">
        <f>'2_Grundlagen'!H48</f>
        <v>0</v>
      </c>
      <c r="G19" s="150">
        <f>ROUND((F19+'3_Prognosen'!F46+(F19+'3_Prognosen'!F46)*'3_Prognosen'!F26),-1)</f>
        <v>0</v>
      </c>
      <c r="H19" s="150">
        <f>ROUND((G19+'3_Prognosen'!G46+(G19+'3_Prognosen'!G46)*'3_Prognosen'!G26),-1)</f>
        <v>0</v>
      </c>
      <c r="I19" s="150">
        <f>ROUND((H19+'3_Prognosen'!H46+(H19+'3_Prognosen'!H46)*'3_Prognosen'!H26),-1)</f>
        <v>0</v>
      </c>
    </row>
    <row r="20" spans="1:9" ht="12" customHeight="1" x14ac:dyDescent="0.2">
      <c r="A20" s="148">
        <v>47</v>
      </c>
      <c r="B20" s="149" t="s">
        <v>4</v>
      </c>
      <c r="C20" s="162">
        <f>'2_Grundlagen'!F49</f>
        <v>0</v>
      </c>
      <c r="D20" s="162">
        <f>'2_Grundlagen'!G49</f>
        <v>0</v>
      </c>
      <c r="E20" s="162"/>
      <c r="F20" s="87">
        <f>'2_Grundlagen'!H49</f>
        <v>0</v>
      </c>
      <c r="G20" s="87">
        <f>F20</f>
        <v>0</v>
      </c>
      <c r="H20" s="87">
        <f>F20</f>
        <v>0</v>
      </c>
      <c r="I20" s="87">
        <f>F20</f>
        <v>0</v>
      </c>
    </row>
    <row r="21" spans="1:9" ht="12" customHeight="1" x14ac:dyDescent="0.2">
      <c r="A21" s="151"/>
      <c r="B21" s="151" t="s">
        <v>26</v>
      </c>
      <c r="C21" s="163">
        <f t="shared" ref="C21:I21" si="1">SUM(C14:C20)</f>
        <v>0</v>
      </c>
      <c r="D21" s="163">
        <f t="shared" si="1"/>
        <v>0</v>
      </c>
      <c r="E21" s="163"/>
      <c r="F21" s="152">
        <f t="shared" si="1"/>
        <v>0</v>
      </c>
      <c r="G21" s="152">
        <f t="shared" si="1"/>
        <v>0</v>
      </c>
      <c r="H21" s="152">
        <f t="shared" si="1"/>
        <v>0</v>
      </c>
      <c r="I21" s="152">
        <f t="shared" si="1"/>
        <v>0</v>
      </c>
    </row>
    <row r="22" spans="1:9" ht="12" customHeight="1" x14ac:dyDescent="0.2">
      <c r="A22" s="148"/>
      <c r="B22" s="154" t="s">
        <v>11</v>
      </c>
      <c r="C22" s="165">
        <f t="shared" ref="C22:I22" si="2">C21-C12</f>
        <v>0</v>
      </c>
      <c r="D22" s="165">
        <f t="shared" si="2"/>
        <v>0</v>
      </c>
      <c r="E22" s="165"/>
      <c r="F22" s="155">
        <f t="shared" si="2"/>
        <v>0</v>
      </c>
      <c r="G22" s="155">
        <f t="shared" si="2"/>
        <v>0</v>
      </c>
      <c r="H22" s="155">
        <f t="shared" si="2"/>
        <v>0</v>
      </c>
      <c r="I22" s="155">
        <f t="shared" si="2"/>
        <v>0</v>
      </c>
    </row>
    <row r="23" spans="1:9" ht="12" customHeight="1" x14ac:dyDescent="0.2">
      <c r="A23" s="156"/>
      <c r="B23" s="156"/>
      <c r="C23" s="164"/>
      <c r="D23" s="164"/>
      <c r="E23" s="164"/>
      <c r="F23" s="153"/>
      <c r="G23" s="153"/>
      <c r="H23" s="153"/>
      <c r="I23" s="153"/>
    </row>
    <row r="24" spans="1:9" ht="12" customHeight="1" x14ac:dyDescent="0.2">
      <c r="A24" s="148">
        <v>34</v>
      </c>
      <c r="B24" s="149" t="s">
        <v>3</v>
      </c>
      <c r="C24" s="162">
        <f>'2_Grundlagen'!F53</f>
        <v>0</v>
      </c>
      <c r="D24" s="162">
        <f>'2_Grundlagen'!G53</f>
        <v>0</v>
      </c>
      <c r="E24" s="162"/>
      <c r="F24" s="87">
        <f>'2_Grundlagen'!H53</f>
        <v>0</v>
      </c>
      <c r="G24" s="150">
        <f>ROUND((F24+'3_Prognosen'!F39+(F24+'3_Prognosen'!F39)*'3_Prognosen'!F20),-1)</f>
        <v>0</v>
      </c>
      <c r="H24" s="150">
        <f>ROUND((G24+'3_Prognosen'!G39+(G24+'3_Prognosen'!G39)*'3_Prognosen'!G20),-1)</f>
        <v>0</v>
      </c>
      <c r="I24" s="150">
        <f>ROUND((H24+'3_Prognosen'!H39+(H24+'3_Prognosen'!H39)*'3_Prognosen'!H20),-1)</f>
        <v>0</v>
      </c>
    </row>
    <row r="25" spans="1:9" ht="12" customHeight="1" x14ac:dyDescent="0.2">
      <c r="A25" s="148">
        <v>44</v>
      </c>
      <c r="B25" s="149" t="s">
        <v>9</v>
      </c>
      <c r="C25" s="162">
        <f>'2_Grundlagen'!F54</f>
        <v>0</v>
      </c>
      <c r="D25" s="162">
        <f>'2_Grundlagen'!G54</f>
        <v>0</v>
      </c>
      <c r="E25" s="162"/>
      <c r="F25" s="87">
        <f>'2_Grundlagen'!H54</f>
        <v>0</v>
      </c>
      <c r="G25" s="150">
        <f>ROUND((F25+'3_Prognosen'!F45+(F25+'3_Prognosen'!F45)*'3_Prognosen'!F25),-1)</f>
        <v>0</v>
      </c>
      <c r="H25" s="150">
        <f>ROUND((G25+'3_Prognosen'!G45+(G25+'3_Prognosen'!G45)*'3_Prognosen'!G25),-1)</f>
        <v>0</v>
      </c>
      <c r="I25" s="150">
        <f>ROUND((H25+'3_Prognosen'!H45+(H25+'3_Prognosen'!H45)*'3_Prognosen'!H25),-1)</f>
        <v>0</v>
      </c>
    </row>
    <row r="26" spans="1:9" ht="12" customHeight="1" x14ac:dyDescent="0.2">
      <c r="A26" s="148"/>
      <c r="B26" s="154" t="s">
        <v>12</v>
      </c>
      <c r="C26" s="165">
        <f t="shared" ref="C26:I26" si="3">C25-C24</f>
        <v>0</v>
      </c>
      <c r="D26" s="165">
        <f t="shared" si="3"/>
        <v>0</v>
      </c>
      <c r="E26" s="165"/>
      <c r="F26" s="155">
        <f t="shared" si="3"/>
        <v>0</v>
      </c>
      <c r="G26" s="155">
        <f t="shared" si="3"/>
        <v>0</v>
      </c>
      <c r="H26" s="155">
        <f t="shared" si="3"/>
        <v>0</v>
      </c>
      <c r="I26" s="155">
        <f t="shared" si="3"/>
        <v>0</v>
      </c>
    </row>
    <row r="27" spans="1:9" ht="6" customHeight="1" x14ac:dyDescent="0.2">
      <c r="A27" s="148"/>
      <c r="B27" s="148"/>
      <c r="C27" s="164"/>
      <c r="D27" s="164"/>
      <c r="E27" s="164"/>
      <c r="F27" s="153"/>
      <c r="G27" s="153"/>
      <c r="H27" s="153"/>
      <c r="I27" s="153"/>
    </row>
    <row r="28" spans="1:9" ht="12" customHeight="1" x14ac:dyDescent="0.2">
      <c r="A28" s="84"/>
      <c r="B28" s="157" t="s">
        <v>14</v>
      </c>
      <c r="C28" s="166">
        <f t="shared" ref="C28:I28" si="4">C22+C26</f>
        <v>0</v>
      </c>
      <c r="D28" s="166">
        <f t="shared" si="4"/>
        <v>0</v>
      </c>
      <c r="E28" s="166"/>
      <c r="F28" s="158">
        <f t="shared" si="4"/>
        <v>0</v>
      </c>
      <c r="G28" s="158">
        <f t="shared" si="4"/>
        <v>0</v>
      </c>
      <c r="H28" s="158">
        <f t="shared" si="4"/>
        <v>0</v>
      </c>
      <c r="I28" s="158">
        <f t="shared" si="4"/>
        <v>0</v>
      </c>
    </row>
    <row r="29" spans="1:9" ht="12" customHeight="1" x14ac:dyDescent="0.2">
      <c r="A29" s="148"/>
      <c r="B29" s="148"/>
      <c r="C29" s="164"/>
      <c r="D29" s="164"/>
      <c r="E29" s="164"/>
      <c r="F29" s="153"/>
      <c r="G29" s="153"/>
      <c r="H29" s="153"/>
      <c r="I29" s="153"/>
    </row>
    <row r="30" spans="1:9" ht="12" customHeight="1" x14ac:dyDescent="0.2">
      <c r="A30" s="148">
        <v>38</v>
      </c>
      <c r="B30" s="149" t="s">
        <v>5</v>
      </c>
      <c r="C30" s="162">
        <f>'2_Grundlagen'!F59</f>
        <v>0</v>
      </c>
      <c r="D30" s="162">
        <f>'2_Grundlagen'!G59</f>
        <v>0</v>
      </c>
      <c r="E30" s="162"/>
      <c r="F30" s="87">
        <f>'2_Grundlagen'!H59</f>
        <v>0</v>
      </c>
      <c r="G30" s="87">
        <f>F30</f>
        <v>0</v>
      </c>
      <c r="H30" s="87">
        <f>F30</f>
        <v>0</v>
      </c>
      <c r="I30" s="87">
        <f>F30</f>
        <v>0</v>
      </c>
    </row>
    <row r="31" spans="1:9" ht="12" customHeight="1" x14ac:dyDescent="0.2">
      <c r="A31" s="148">
        <v>48</v>
      </c>
      <c r="B31" s="149" t="s">
        <v>10</v>
      </c>
      <c r="C31" s="162">
        <f>'2_Grundlagen'!F60</f>
        <v>0</v>
      </c>
      <c r="D31" s="162">
        <f>'2_Grundlagen'!G60</f>
        <v>0</v>
      </c>
      <c r="E31" s="162"/>
      <c r="F31" s="87">
        <f>'2_Grundlagen'!H60</f>
        <v>0</v>
      </c>
      <c r="G31" s="87">
        <f>F31</f>
        <v>0</v>
      </c>
      <c r="H31" s="87">
        <f>F31</f>
        <v>0</v>
      </c>
      <c r="I31" s="87">
        <f>F31</f>
        <v>0</v>
      </c>
    </row>
    <row r="32" spans="1:9" ht="6" customHeight="1" x14ac:dyDescent="0.2">
      <c r="A32" s="148"/>
      <c r="B32" s="148"/>
      <c r="C32" s="164"/>
      <c r="D32" s="164"/>
      <c r="E32" s="164"/>
      <c r="F32" s="153"/>
      <c r="G32" s="153"/>
      <c r="H32" s="153"/>
      <c r="I32" s="153"/>
    </row>
    <row r="33" spans="1:10" ht="12" customHeight="1" x14ac:dyDescent="0.2">
      <c r="A33" s="84"/>
      <c r="B33" s="157" t="s">
        <v>13</v>
      </c>
      <c r="C33" s="166">
        <f t="shared" ref="C33:I33" si="5">C31-C30</f>
        <v>0</v>
      </c>
      <c r="D33" s="166">
        <f t="shared" si="5"/>
        <v>0</v>
      </c>
      <c r="E33" s="166"/>
      <c r="F33" s="158">
        <f t="shared" si="5"/>
        <v>0</v>
      </c>
      <c r="G33" s="158">
        <f t="shared" si="5"/>
        <v>0</v>
      </c>
      <c r="H33" s="158">
        <f t="shared" si="5"/>
        <v>0</v>
      </c>
      <c r="I33" s="158">
        <f t="shared" si="5"/>
        <v>0</v>
      </c>
    </row>
    <row r="34" spans="1:10" ht="12" customHeight="1" x14ac:dyDescent="0.2">
      <c r="A34" s="148"/>
      <c r="B34" s="148"/>
      <c r="C34" s="164"/>
      <c r="D34" s="164"/>
      <c r="E34" s="164"/>
      <c r="F34" s="153"/>
      <c r="G34" s="153"/>
      <c r="H34" s="153"/>
      <c r="I34" s="153"/>
    </row>
    <row r="35" spans="1:10" ht="12" customHeight="1" x14ac:dyDescent="0.2">
      <c r="A35" s="84"/>
      <c r="B35" s="157" t="s">
        <v>37</v>
      </c>
      <c r="C35" s="166">
        <f t="shared" ref="C35:I35" si="6">C28+C33</f>
        <v>0</v>
      </c>
      <c r="D35" s="166">
        <f t="shared" si="6"/>
        <v>0</v>
      </c>
      <c r="E35" s="166"/>
      <c r="F35" s="158">
        <f t="shared" si="6"/>
        <v>0</v>
      </c>
      <c r="G35" s="158">
        <f t="shared" si="6"/>
        <v>0</v>
      </c>
      <c r="H35" s="158">
        <f t="shared" si="6"/>
        <v>0</v>
      </c>
      <c r="I35" s="158">
        <f t="shared" si="6"/>
        <v>0</v>
      </c>
    </row>
    <row r="36" spans="1:10" ht="6" customHeight="1" x14ac:dyDescent="0.2">
      <c r="A36" s="148"/>
      <c r="B36" s="148"/>
      <c r="C36" s="167"/>
      <c r="D36" s="167"/>
      <c r="E36" s="167"/>
      <c r="F36" s="159"/>
      <c r="G36" s="153"/>
      <c r="H36" s="153"/>
      <c r="I36" s="153"/>
    </row>
    <row r="37" spans="1:10" ht="12" customHeight="1" x14ac:dyDescent="0.2">
      <c r="A37" s="148"/>
      <c r="B37" s="148" t="str">
        <f>'2_Grundlagen'!A24</f>
        <v>A</v>
      </c>
      <c r="C37" s="162">
        <f>'2_Grundlagen'!F66</f>
        <v>0</v>
      </c>
      <c r="D37" s="162">
        <f>'2_Grundlagen'!G66</f>
        <v>0</v>
      </c>
      <c r="E37" s="162"/>
      <c r="F37" s="87" t="e">
        <f>-F$35/'2_Grundlagen'!$C$27*'2_Grundlagen'!$C24</f>
        <v>#DIV/0!</v>
      </c>
      <c r="G37" s="87" t="e">
        <f>-G$35/'2_Grundlagen'!$C$27*'2_Grundlagen'!$C24</f>
        <v>#DIV/0!</v>
      </c>
      <c r="H37" s="87" t="e">
        <f>-H$35/'2_Grundlagen'!$C$27*'2_Grundlagen'!$C24</f>
        <v>#DIV/0!</v>
      </c>
      <c r="I37" s="87" t="e">
        <f>-I$35/'2_Grundlagen'!$C$27*'2_Grundlagen'!$C24</f>
        <v>#DIV/0!</v>
      </c>
    </row>
    <row r="38" spans="1:10" ht="12" customHeight="1" x14ac:dyDescent="0.2">
      <c r="A38" s="148"/>
      <c r="B38" s="148" t="str">
        <f>'2_Grundlagen'!A25</f>
        <v>B</v>
      </c>
      <c r="C38" s="162">
        <f>'2_Grundlagen'!F67</f>
        <v>0</v>
      </c>
      <c r="D38" s="162">
        <f>'2_Grundlagen'!G67</f>
        <v>0</v>
      </c>
      <c r="E38" s="162"/>
      <c r="F38" s="87" t="e">
        <f>-F$35/'2_Grundlagen'!$C$27*'2_Grundlagen'!$C25</f>
        <v>#DIV/0!</v>
      </c>
      <c r="G38" s="87" t="e">
        <f>-G$35/'2_Grundlagen'!$C$27*'2_Grundlagen'!$C25</f>
        <v>#DIV/0!</v>
      </c>
      <c r="H38" s="87" t="e">
        <f>-H$35/'2_Grundlagen'!$C$27*'2_Grundlagen'!$C25</f>
        <v>#DIV/0!</v>
      </c>
      <c r="I38" s="87" t="e">
        <f>-I$35/'2_Grundlagen'!$C$27*'2_Grundlagen'!$C25</f>
        <v>#DIV/0!</v>
      </c>
    </row>
    <row r="39" spans="1:10" ht="12" customHeight="1" x14ac:dyDescent="0.2">
      <c r="A39" s="148"/>
      <c r="B39" s="148" t="str">
        <f>'2_Grundlagen'!A26</f>
        <v>C</v>
      </c>
      <c r="C39" s="162">
        <f>'2_Grundlagen'!F68</f>
        <v>0</v>
      </c>
      <c r="D39" s="162">
        <f>'2_Grundlagen'!G68</f>
        <v>0</v>
      </c>
      <c r="E39" s="162"/>
      <c r="F39" s="87" t="e">
        <f>-F$35/'2_Grundlagen'!$C$27*'2_Grundlagen'!$C26</f>
        <v>#DIV/0!</v>
      </c>
      <c r="G39" s="87" t="e">
        <f>-G$35/'2_Grundlagen'!$C$27*'2_Grundlagen'!$C26</f>
        <v>#DIV/0!</v>
      </c>
      <c r="H39" s="87" t="e">
        <f>-H$35/'2_Grundlagen'!$C$27*'2_Grundlagen'!$C26</f>
        <v>#DIV/0!</v>
      </c>
      <c r="I39" s="87" t="e">
        <f>-I$35/'2_Grundlagen'!$C$27*'2_Grundlagen'!$C26</f>
        <v>#DIV/0!</v>
      </c>
    </row>
    <row r="40" spans="1:10" ht="6" customHeight="1" x14ac:dyDescent="0.2">
      <c r="A40" s="148"/>
      <c r="B40" s="148"/>
      <c r="C40" s="167"/>
      <c r="D40" s="167"/>
      <c r="E40" s="167"/>
      <c r="F40" s="159"/>
      <c r="G40" s="153"/>
      <c r="H40" s="153"/>
      <c r="I40" s="153"/>
    </row>
    <row r="41" spans="1:10" ht="12" customHeight="1" x14ac:dyDescent="0.2">
      <c r="A41" s="148">
        <v>90</v>
      </c>
      <c r="B41" s="157" t="s">
        <v>42</v>
      </c>
      <c r="C41" s="166">
        <f t="shared" ref="C41:I41" si="7">C35+SUM(C37:C40)</f>
        <v>0</v>
      </c>
      <c r="D41" s="166">
        <f t="shared" si="7"/>
        <v>0</v>
      </c>
      <c r="E41" s="166"/>
      <c r="F41" s="158" t="e">
        <f t="shared" si="7"/>
        <v>#DIV/0!</v>
      </c>
      <c r="G41" s="158" t="e">
        <f t="shared" si="7"/>
        <v>#DIV/0!</v>
      </c>
      <c r="H41" s="158" t="e">
        <f t="shared" si="7"/>
        <v>#DIV/0!</v>
      </c>
      <c r="I41" s="158" t="e">
        <f t="shared" si="7"/>
        <v>#DIV/0!</v>
      </c>
    </row>
    <row r="44" spans="1:10" ht="12" customHeight="1" x14ac:dyDescent="0.2">
      <c r="C44" s="168"/>
      <c r="D44" s="168"/>
      <c r="E44" s="168"/>
      <c r="F44" s="3"/>
      <c r="G44" s="3"/>
      <c r="H44" s="3"/>
      <c r="I44" s="3"/>
      <c r="J44" s="3"/>
    </row>
    <row r="45" spans="1:10" ht="12" customHeight="1" outlineLevel="1" x14ac:dyDescent="0.2">
      <c r="A45" s="97">
        <v>39</v>
      </c>
      <c r="B45" s="98" t="s">
        <v>132</v>
      </c>
      <c r="C45" s="99">
        <f>'2_Grundlagen'!F72</f>
        <v>0</v>
      </c>
      <c r="D45" s="99">
        <f>'2_Grundlagen'!G72</f>
        <v>0</v>
      </c>
      <c r="E45" s="99"/>
      <c r="F45" s="99">
        <f>'2_Grundlagen'!H72</f>
        <v>0</v>
      </c>
      <c r="G45" s="99">
        <f>F45</f>
        <v>0</v>
      </c>
      <c r="H45" s="99">
        <f>F45</f>
        <v>0</v>
      </c>
      <c r="I45" s="99">
        <f>F45</f>
        <v>0</v>
      </c>
      <c r="J45" s="3"/>
    </row>
    <row r="46" spans="1:10" ht="12" customHeight="1" outlineLevel="1" x14ac:dyDescent="0.2">
      <c r="A46" s="97">
        <v>49</v>
      </c>
      <c r="B46" s="98" t="s">
        <v>133</v>
      </c>
      <c r="C46" s="99">
        <f>'2_Grundlagen'!F73</f>
        <v>0</v>
      </c>
      <c r="D46" s="99">
        <f>'2_Grundlagen'!G73</f>
        <v>0</v>
      </c>
      <c r="E46" s="99"/>
      <c r="F46" s="99">
        <f>'2_Grundlagen'!H73</f>
        <v>0</v>
      </c>
      <c r="G46" s="99">
        <f>F46</f>
        <v>0</v>
      </c>
      <c r="H46" s="99">
        <f>F46</f>
        <v>0</v>
      </c>
      <c r="I46" s="99">
        <f>F46</f>
        <v>0</v>
      </c>
      <c r="J46" s="3"/>
    </row>
    <row r="47" spans="1:10" ht="12" customHeight="1" outlineLevel="1" x14ac:dyDescent="0.2">
      <c r="C47" s="168"/>
      <c r="D47" s="168"/>
      <c r="E47" s="168"/>
      <c r="F47" s="3"/>
      <c r="G47" s="3"/>
      <c r="H47" s="3"/>
      <c r="I47" s="3"/>
      <c r="J47" s="3"/>
    </row>
    <row r="48" spans="1:10" ht="12" customHeight="1" outlineLevel="1" x14ac:dyDescent="0.2">
      <c r="A48" s="97"/>
      <c r="B48" s="98" t="s">
        <v>134</v>
      </c>
      <c r="C48" s="99">
        <f>'2_Grundlagen'!F75</f>
        <v>0</v>
      </c>
      <c r="D48" s="99">
        <f>'2_Grundlagen'!G75</f>
        <v>0</v>
      </c>
      <c r="E48" s="99"/>
      <c r="F48" s="99">
        <f>'2_Grundlagen'!H75</f>
        <v>0</v>
      </c>
      <c r="G48" s="99">
        <f>F48</f>
        <v>0</v>
      </c>
      <c r="H48" s="99">
        <f>F48</f>
        <v>0</v>
      </c>
      <c r="I48" s="99">
        <f>F48</f>
        <v>0</v>
      </c>
      <c r="J48" s="3"/>
    </row>
    <row r="49" spans="1:10" ht="12" customHeight="1" outlineLevel="1" x14ac:dyDescent="0.2">
      <c r="A49" s="97"/>
      <c r="B49" s="98" t="s">
        <v>135</v>
      </c>
      <c r="C49" s="99">
        <f>'2_Grundlagen'!F76</f>
        <v>0</v>
      </c>
      <c r="D49" s="99">
        <f>'2_Grundlagen'!G76</f>
        <v>0</v>
      </c>
      <c r="E49" s="99"/>
      <c r="F49" s="99">
        <f>'2_Grundlagen'!H76</f>
        <v>0</v>
      </c>
      <c r="G49" s="99">
        <f>F49</f>
        <v>0</v>
      </c>
      <c r="H49" s="99">
        <f>F49</f>
        <v>0</v>
      </c>
      <c r="I49" s="99">
        <f>F49</f>
        <v>0</v>
      </c>
      <c r="J49" s="3"/>
    </row>
    <row r="50" spans="1:10" ht="12" customHeight="1" x14ac:dyDescent="0.2">
      <c r="C50" s="168"/>
      <c r="D50" s="168"/>
      <c r="E50" s="168"/>
      <c r="F50" s="3"/>
      <c r="G50" s="3"/>
      <c r="H50" s="3"/>
      <c r="I50" s="3"/>
      <c r="J50" s="3"/>
    </row>
  </sheetData>
  <mergeCells count="1">
    <mergeCell ref="A1:I1"/>
  </mergeCells>
  <pageMargins left="0.78740157480314965" right="0.78740157480314965" top="1.1811023622047245" bottom="0.59055118110236227" header="0.59055118110236227" footer="0.19685039370078741"/>
  <pageSetup paperSize="9" orientation="landscape" horizontalDpi="4294967293" r:id="rId1"/>
  <headerFooter>
    <oddHeader>&amp;L&amp;8Zweckverband&amp;R&amp;8Finanz- und Aufgabenplan</oddHeader>
    <oddFooter>&amp;R&amp;8Seite &amp;P</oddFooter>
  </headerFooter>
  <ignoredErrors>
    <ignoredError sqref="G18 G20:I20 H18 I18 G10:I10 G16:I16 G19:I19" formula="1"/>
    <ignoredError sqref="F37:I41"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20"/>
  <sheetViews>
    <sheetView showGridLines="0" zoomScaleNormal="100" workbookViewId="0">
      <selection sqref="A1:I1"/>
    </sheetView>
  </sheetViews>
  <sheetFormatPr baseColWidth="10" defaultColWidth="11" defaultRowHeight="12" customHeight="1" x14ac:dyDescent="0.2"/>
  <cols>
    <col min="1" max="1" width="3.375" style="4" customWidth="1"/>
    <col min="2" max="2" width="38.75" style="3" customWidth="1"/>
    <col min="3" max="4" width="11.125" style="168" customWidth="1"/>
    <col min="5" max="5" width="3.125" style="168" customWidth="1"/>
    <col min="6" max="9" width="12.625" style="3" customWidth="1"/>
    <col min="10" max="16384" width="11" style="3"/>
  </cols>
  <sheetData>
    <row r="1" spans="1:9" ht="22.5" x14ac:dyDescent="0.2">
      <c r="A1" s="225" t="s">
        <v>31</v>
      </c>
      <c r="B1" s="206"/>
      <c r="C1" s="206"/>
      <c r="D1" s="206"/>
      <c r="E1" s="206"/>
      <c r="F1" s="206"/>
      <c r="G1" s="206"/>
      <c r="H1" s="206"/>
      <c r="I1" s="206"/>
    </row>
    <row r="2" spans="1:9" ht="12" customHeight="1" x14ac:dyDescent="0.2">
      <c r="A2" s="78"/>
      <c r="B2" s="2"/>
    </row>
    <row r="3" spans="1:9" ht="12" customHeight="1" x14ac:dyDescent="0.2">
      <c r="A3" s="108"/>
      <c r="B3" s="2"/>
    </row>
    <row r="4" spans="1:9" ht="12" customHeight="1" x14ac:dyDescent="0.2">
      <c r="C4" s="169" t="str">
        <f>"Bilanz "&amp;'2_Grundlagen'!C14-2</f>
        <v>Bilanz 2017</v>
      </c>
      <c r="D4" s="169" t="str">
        <f>"Planbilanz "&amp;'2_Grundlagen'!C14-1</f>
        <v>Planbilanz 2018</v>
      </c>
      <c r="E4" s="169"/>
      <c r="F4" s="19" t="str">
        <f>"Planbilanz "&amp;'2_Grundlagen'!C14</f>
        <v>Planbilanz 2019</v>
      </c>
      <c r="G4" s="19" t="str">
        <f>"Planbilanz "&amp;'2_Grundlagen'!C14+1</f>
        <v>Planbilanz 2020</v>
      </c>
      <c r="H4" s="19" t="str">
        <f>"Planbilanz "&amp;'2_Grundlagen'!C14+2</f>
        <v>Planbilanz 2021</v>
      </c>
      <c r="I4" s="19" t="str">
        <f>"Planbilanz "&amp;'2_Grundlagen'!C14+3</f>
        <v>Planbilanz 2022</v>
      </c>
    </row>
    <row r="5" spans="1:9" ht="12" customHeight="1" x14ac:dyDescent="0.2">
      <c r="C5" s="169"/>
      <c r="D5" s="169"/>
      <c r="E5" s="169"/>
      <c r="F5" s="19"/>
      <c r="G5" s="19"/>
      <c r="H5" s="19"/>
      <c r="I5" s="19"/>
    </row>
    <row r="6" spans="1:9" ht="12" customHeight="1" x14ac:dyDescent="0.2">
      <c r="A6" s="6">
        <v>10</v>
      </c>
      <c r="B6" s="4" t="s">
        <v>20</v>
      </c>
      <c r="C6" s="170">
        <f>'2_Grundlagen'!F96</f>
        <v>0</v>
      </c>
      <c r="D6" s="171">
        <f>IF('7_Plangeldflussrechnung'!D28&gt;0,'7_Plangeldflussrechnung'!D28,0)</f>
        <v>0</v>
      </c>
      <c r="E6" s="171"/>
      <c r="F6" s="28" t="e">
        <f>IF('7_Plangeldflussrechnung'!F28&gt;0,'7_Plangeldflussrechnung'!F28,0)</f>
        <v>#DIV/0!</v>
      </c>
      <c r="G6" s="28" t="e">
        <f>IF('7_Plangeldflussrechnung'!G28&gt;0,'7_Plangeldflussrechnung'!G28,0)</f>
        <v>#DIV/0!</v>
      </c>
      <c r="H6" s="28" t="e">
        <f>IF('7_Plangeldflussrechnung'!H28&gt;0,'7_Plangeldflussrechnung'!H28,0)</f>
        <v>#DIV/0!</v>
      </c>
      <c r="I6" s="28" t="e">
        <f>IF('7_Plangeldflussrechnung'!I28&gt;0,'7_Plangeldflussrechnung'!I28,0)</f>
        <v>#DIV/0!</v>
      </c>
    </row>
    <row r="7" spans="1:9" ht="12" customHeight="1" x14ac:dyDescent="0.2">
      <c r="A7" s="6">
        <v>14</v>
      </c>
      <c r="B7" s="4" t="s">
        <v>34</v>
      </c>
      <c r="C7" s="170">
        <f>'2_Grundlagen'!F97</f>
        <v>0</v>
      </c>
      <c r="D7" s="171">
        <f>C7+'2_Grundlagen'!G88-'2_Grundlagen'!G37</f>
        <v>0</v>
      </c>
      <c r="E7" s="171"/>
      <c r="F7" s="28">
        <f>D7+'2_Grundlagen'!H88-'2_Grundlagen'!H37</f>
        <v>0</v>
      </c>
      <c r="G7" s="28">
        <f>F7+'4_Investitionsplanung'!F44-'5_Planerfolgsrechnung'!G8</f>
        <v>0</v>
      </c>
      <c r="H7" s="28">
        <f>G7+'4_Investitionsplanung'!G44-'5_Planerfolgsrechnung'!H8</f>
        <v>0</v>
      </c>
      <c r="I7" s="28">
        <f>H7+'4_Investitionsplanung'!H44-'5_Planerfolgsrechnung'!I8</f>
        <v>0</v>
      </c>
    </row>
    <row r="8" spans="1:9" ht="12" customHeight="1" x14ac:dyDescent="0.2">
      <c r="A8" s="6"/>
      <c r="B8" s="4"/>
      <c r="C8" s="170"/>
      <c r="D8" s="171"/>
      <c r="E8" s="171"/>
      <c r="F8" s="28"/>
      <c r="G8" s="28"/>
      <c r="H8" s="28"/>
      <c r="I8" s="28"/>
    </row>
    <row r="9" spans="1:9" ht="12" customHeight="1" x14ac:dyDescent="0.2">
      <c r="A9" s="3"/>
      <c r="B9" s="16" t="s">
        <v>58</v>
      </c>
      <c r="C9" s="172">
        <f>SUM(C6:C7)</f>
        <v>0</v>
      </c>
      <c r="D9" s="172">
        <f t="shared" ref="D9:I9" si="0">SUM(D6:D7)</f>
        <v>0</v>
      </c>
      <c r="E9" s="172"/>
      <c r="F9" s="17" t="e">
        <f t="shared" si="0"/>
        <v>#DIV/0!</v>
      </c>
      <c r="G9" s="17" t="e">
        <f t="shared" si="0"/>
        <v>#DIV/0!</v>
      </c>
      <c r="H9" s="17" t="e">
        <f>SUM(H6:H7)</f>
        <v>#DIV/0!</v>
      </c>
      <c r="I9" s="17" t="e">
        <f t="shared" si="0"/>
        <v>#DIV/0!</v>
      </c>
    </row>
    <row r="10" spans="1:9" ht="12" customHeight="1" x14ac:dyDescent="0.2">
      <c r="A10" s="25"/>
      <c r="B10" s="4"/>
      <c r="C10" s="171"/>
      <c r="D10" s="171"/>
      <c r="E10" s="171"/>
      <c r="F10" s="28"/>
      <c r="G10" s="28"/>
      <c r="H10" s="28"/>
      <c r="I10" s="28"/>
    </row>
    <row r="11" spans="1:9" ht="12" customHeight="1" x14ac:dyDescent="0.2">
      <c r="A11" s="6">
        <v>20</v>
      </c>
      <c r="B11" s="4" t="s">
        <v>130</v>
      </c>
      <c r="C11" s="170">
        <f>'2_Grundlagen'!F101</f>
        <v>0</v>
      </c>
      <c r="D11" s="171">
        <f>C11+'7_Plangeldflussrechnung'!D30</f>
        <v>0</v>
      </c>
      <c r="E11" s="171"/>
      <c r="F11" s="28" t="e">
        <f>C11+'7_Plangeldflussrechnung'!F30</f>
        <v>#DIV/0!</v>
      </c>
      <c r="G11" s="28" t="e">
        <f>C11+'7_Plangeldflussrechnung'!G30</f>
        <v>#DIV/0!</v>
      </c>
      <c r="H11" s="28" t="e">
        <f>C11+'7_Plangeldflussrechnung'!H30</f>
        <v>#DIV/0!</v>
      </c>
      <c r="I11" s="28" t="e">
        <f>C11+'7_Plangeldflussrechnung'!I30</f>
        <v>#DIV/0!</v>
      </c>
    </row>
    <row r="12" spans="1:9" ht="12" customHeight="1" x14ac:dyDescent="0.2">
      <c r="A12" s="6">
        <v>206</v>
      </c>
      <c r="B12" s="4" t="s">
        <v>41</v>
      </c>
      <c r="C12" s="170">
        <f>'2_Grundlagen'!$F$102</f>
        <v>0</v>
      </c>
      <c r="D12" s="170">
        <f>C12+'7_Plangeldflussrechnung'!D19</f>
        <v>0</v>
      </c>
      <c r="E12" s="170"/>
      <c r="F12" s="8">
        <f>D12+'7_Plangeldflussrechnung'!F19</f>
        <v>0</v>
      </c>
      <c r="G12" s="8">
        <f>F12+'7_Plangeldflussrechnung'!G19</f>
        <v>0</v>
      </c>
      <c r="H12" s="8">
        <f>G12+'7_Plangeldflussrechnung'!H19</f>
        <v>0</v>
      </c>
      <c r="I12" s="8">
        <f>H12+'7_Plangeldflussrechnung'!I19</f>
        <v>0</v>
      </c>
    </row>
    <row r="13" spans="1:9" ht="12" customHeight="1" x14ac:dyDescent="0.2">
      <c r="A13" s="6">
        <v>29</v>
      </c>
      <c r="B13" s="4" t="s">
        <v>38</v>
      </c>
      <c r="C13" s="170">
        <f>'2_Grundlagen'!$F$103</f>
        <v>0</v>
      </c>
      <c r="D13" s="170">
        <f>'2_Grundlagen'!$F$103</f>
        <v>0</v>
      </c>
      <c r="E13" s="170"/>
      <c r="F13" s="8">
        <f>'2_Grundlagen'!$F$103</f>
        <v>0</v>
      </c>
      <c r="G13" s="8">
        <f>'2_Grundlagen'!$F$103</f>
        <v>0</v>
      </c>
      <c r="H13" s="8">
        <f>'2_Grundlagen'!$F$103</f>
        <v>0</v>
      </c>
      <c r="I13" s="8">
        <f>'2_Grundlagen'!$F$103</f>
        <v>0</v>
      </c>
    </row>
    <row r="14" spans="1:9" ht="12" customHeight="1" x14ac:dyDescent="0.2">
      <c r="A14" s="6"/>
      <c r="B14" s="4"/>
      <c r="C14" s="170"/>
      <c r="D14" s="171"/>
      <c r="E14" s="171"/>
      <c r="F14" s="28"/>
      <c r="G14" s="28"/>
      <c r="H14" s="28"/>
      <c r="I14" s="28"/>
    </row>
    <row r="15" spans="1:9" ht="12" customHeight="1" x14ac:dyDescent="0.2">
      <c r="A15" s="3"/>
      <c r="B15" s="16" t="s">
        <v>59</v>
      </c>
      <c r="C15" s="172">
        <f>SUM(C11:C13)</f>
        <v>0</v>
      </c>
      <c r="D15" s="172">
        <f t="shared" ref="D15:F15" si="1">SUM(D11:D13)</f>
        <v>0</v>
      </c>
      <c r="E15" s="172"/>
      <c r="F15" s="17" t="e">
        <f t="shared" si="1"/>
        <v>#DIV/0!</v>
      </c>
      <c r="G15" s="17" t="e">
        <f>SUM(G11:G13)</f>
        <v>#DIV/0!</v>
      </c>
      <c r="H15" s="17" t="e">
        <f t="shared" ref="H15:I15" si="2">SUM(H11:H13)</f>
        <v>#DIV/0!</v>
      </c>
      <c r="I15" s="17" t="e">
        <f t="shared" si="2"/>
        <v>#DIV/0!</v>
      </c>
    </row>
    <row r="17" spans="4:11" ht="12" customHeight="1" x14ac:dyDescent="0.2">
      <c r="K17" s="48"/>
    </row>
    <row r="20" spans="4:11" ht="12" customHeight="1" x14ac:dyDescent="0.2">
      <c r="D20" s="173"/>
      <c r="E20" s="173"/>
      <c r="F20" s="48"/>
      <c r="G20" s="48"/>
      <c r="H20" s="48"/>
      <c r="I20" s="48"/>
    </row>
  </sheetData>
  <mergeCells count="1">
    <mergeCell ref="A1:I1"/>
  </mergeCells>
  <pageMargins left="0.78740157480314965" right="0.78740157480314965" top="1.1811023622047245" bottom="0.59055118110236227" header="0.59055118110236227" footer="0.19685039370078741"/>
  <pageSetup paperSize="9" orientation="landscape" horizontalDpi="4294967293" r:id="rId1"/>
  <headerFooter>
    <oddHeader>&amp;L&amp;8Zweckverband&amp;R&amp;8Finanz- und Aufgabenplan</oddHeader>
    <oddFooter>&amp;R&amp;8Seite &amp;P</oddFooter>
  </headerFooter>
  <ignoredErrors>
    <ignoredError sqref="F6:I12 F14:I15" evalErro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34"/>
  <sheetViews>
    <sheetView showGridLines="0" zoomScaleNormal="100" workbookViewId="0">
      <selection sqref="A1:I1"/>
    </sheetView>
  </sheetViews>
  <sheetFormatPr baseColWidth="10" defaultColWidth="11" defaultRowHeight="12" customHeight="1" outlineLevelRow="2" x14ac:dyDescent="0.2"/>
  <cols>
    <col min="1" max="1" width="3.375" style="4" customWidth="1"/>
    <col min="2" max="2" width="43.125" style="3" customWidth="1"/>
    <col min="3" max="3" width="11.125" style="3" customWidth="1"/>
    <col min="4" max="4" width="11.125" style="189" customWidth="1"/>
    <col min="5" max="5" width="3.125" style="189" customWidth="1"/>
    <col min="6" max="9" width="12.625" style="21" customWidth="1"/>
    <col min="10" max="16384" width="11" style="3"/>
  </cols>
  <sheetData>
    <row r="1" spans="1:9" ht="22.5" x14ac:dyDescent="0.2">
      <c r="A1" s="225" t="s">
        <v>32</v>
      </c>
      <c r="B1" s="206"/>
      <c r="C1" s="206"/>
      <c r="D1" s="206"/>
      <c r="E1" s="206"/>
      <c r="F1" s="206"/>
      <c r="G1" s="206"/>
      <c r="H1" s="206"/>
      <c r="I1" s="206"/>
    </row>
    <row r="2" spans="1:9" ht="12" customHeight="1" x14ac:dyDescent="0.2">
      <c r="A2" s="1"/>
      <c r="B2" s="2"/>
    </row>
    <row r="3" spans="1:9" ht="12" customHeight="1" x14ac:dyDescent="0.2">
      <c r="A3" s="108"/>
      <c r="B3" s="2"/>
    </row>
    <row r="4" spans="1:9" ht="12" customHeight="1" x14ac:dyDescent="0.2">
      <c r="C4" s="56"/>
      <c r="D4" s="169" t="str">
        <f>"Plan-GFR "&amp;'2_Grundlagen'!C14-1</f>
        <v>Plan-GFR 2018</v>
      </c>
      <c r="E4" s="169"/>
      <c r="F4" s="19" t="str">
        <f>"Plan-GFR "&amp;'2_Grundlagen'!C14</f>
        <v>Plan-GFR 2019</v>
      </c>
      <c r="G4" s="19" t="str">
        <f>"Plan-GFR "&amp;'2_Grundlagen'!C14+1</f>
        <v>Plan-GFR 2020</v>
      </c>
      <c r="H4" s="19" t="str">
        <f>"Plan-GFR "&amp;'2_Grundlagen'!C14+2</f>
        <v>Plan-GFR 2021</v>
      </c>
      <c r="I4" s="19" t="str">
        <f>"Plan-GFR "&amp;'2_Grundlagen'!C14+3</f>
        <v>Plan-GFR 2022</v>
      </c>
    </row>
    <row r="5" spans="1:9" ht="12" customHeight="1" x14ac:dyDescent="0.2">
      <c r="C5" s="56"/>
      <c r="D5" s="169"/>
      <c r="E5" s="169"/>
      <c r="F5" s="19"/>
      <c r="G5" s="19"/>
      <c r="H5" s="19"/>
      <c r="I5" s="19"/>
    </row>
    <row r="6" spans="1:9" ht="12" customHeight="1" x14ac:dyDescent="0.2">
      <c r="A6" s="6">
        <v>90</v>
      </c>
      <c r="B6" s="60" t="s">
        <v>42</v>
      </c>
      <c r="C6" s="8"/>
      <c r="D6" s="170">
        <f>'5_Planerfolgsrechnung'!D41</f>
        <v>0</v>
      </c>
      <c r="E6" s="170"/>
      <c r="F6" s="8" t="e">
        <f>'5_Planerfolgsrechnung'!F41</f>
        <v>#DIV/0!</v>
      </c>
      <c r="G6" s="8" t="e">
        <f>'5_Planerfolgsrechnung'!G$41</f>
        <v>#DIV/0!</v>
      </c>
      <c r="H6" s="8" t="e">
        <f>'5_Planerfolgsrechnung'!H$41</f>
        <v>#DIV/0!</v>
      </c>
      <c r="I6" s="8" t="e">
        <f>'5_Planerfolgsrechnung'!I$41</f>
        <v>#DIV/0!</v>
      </c>
    </row>
    <row r="7" spans="1:9" ht="12" customHeight="1" x14ac:dyDescent="0.2">
      <c r="A7" s="6">
        <v>33</v>
      </c>
      <c r="B7" s="29" t="s">
        <v>2</v>
      </c>
      <c r="C7" s="8"/>
      <c r="D7" s="170">
        <f>'5_Planerfolgsrechnung'!D8</f>
        <v>0</v>
      </c>
      <c r="E7" s="170"/>
      <c r="F7" s="8">
        <f>'5_Planerfolgsrechnung'!F8</f>
        <v>0</v>
      </c>
      <c r="G7" s="8">
        <f>'5_Planerfolgsrechnung'!G$8</f>
        <v>0</v>
      </c>
      <c r="H7" s="8">
        <f>'5_Planerfolgsrechnung'!H$8</f>
        <v>0</v>
      </c>
      <c r="I7" s="8">
        <f>'5_Planerfolgsrechnung'!I$8</f>
        <v>0</v>
      </c>
    </row>
    <row r="8" spans="1:9" ht="12" customHeight="1" x14ac:dyDescent="0.2">
      <c r="A8" s="6"/>
      <c r="B8" s="6"/>
      <c r="C8" s="11"/>
      <c r="D8" s="175"/>
      <c r="E8" s="175"/>
      <c r="F8" s="32"/>
      <c r="G8" s="11"/>
      <c r="H8" s="11"/>
      <c r="I8" s="11"/>
    </row>
    <row r="9" spans="1:9" ht="12" customHeight="1" x14ac:dyDescent="0.2">
      <c r="A9" s="15"/>
      <c r="B9" s="16" t="s">
        <v>43</v>
      </c>
      <c r="C9" s="17"/>
      <c r="D9" s="172">
        <f t="shared" ref="D9:I9" si="0">SUM(D6:D7)</f>
        <v>0</v>
      </c>
      <c r="E9" s="172"/>
      <c r="F9" s="17" t="e">
        <f t="shared" si="0"/>
        <v>#DIV/0!</v>
      </c>
      <c r="G9" s="17" t="e">
        <f t="shared" si="0"/>
        <v>#DIV/0!</v>
      </c>
      <c r="H9" s="17" t="e">
        <f t="shared" si="0"/>
        <v>#DIV/0!</v>
      </c>
      <c r="I9" s="17" t="e">
        <f t="shared" si="0"/>
        <v>#DIV/0!</v>
      </c>
    </row>
    <row r="10" spans="1:9" ht="12" customHeight="1" x14ac:dyDescent="0.2">
      <c r="A10" s="6"/>
      <c r="B10" s="6"/>
      <c r="C10" s="11"/>
      <c r="D10" s="175"/>
      <c r="E10" s="175"/>
      <c r="F10" s="32"/>
      <c r="G10" s="11"/>
      <c r="H10" s="11"/>
      <c r="I10" s="11"/>
    </row>
    <row r="11" spans="1:9" ht="12" customHeight="1" x14ac:dyDescent="0.2">
      <c r="A11" s="6"/>
      <c r="B11" s="29" t="s">
        <v>44</v>
      </c>
      <c r="C11" s="28"/>
      <c r="D11" s="171">
        <f>-'2_Grundlagen'!G88</f>
        <v>0</v>
      </c>
      <c r="E11" s="171"/>
      <c r="F11" s="28">
        <f>-'2_Grundlagen'!H88</f>
        <v>0</v>
      </c>
      <c r="G11" s="28">
        <f>-'4_Investitionsplanung'!F44</f>
        <v>0</v>
      </c>
      <c r="H11" s="28">
        <f>-'4_Investitionsplanung'!G44</f>
        <v>0</v>
      </c>
      <c r="I11" s="28">
        <f>-'4_Investitionsplanung'!H44</f>
        <v>0</v>
      </c>
    </row>
    <row r="12" spans="1:9" ht="12" customHeight="1" x14ac:dyDescent="0.2">
      <c r="A12" s="6"/>
      <c r="B12" s="6"/>
      <c r="C12" s="11"/>
      <c r="D12" s="175"/>
      <c r="E12" s="175"/>
      <c r="F12" s="32"/>
      <c r="G12" s="11"/>
      <c r="H12" s="11"/>
      <c r="I12" s="11"/>
    </row>
    <row r="13" spans="1:9" ht="12" customHeight="1" x14ac:dyDescent="0.2">
      <c r="A13" s="15"/>
      <c r="B13" s="16" t="s">
        <v>45</v>
      </c>
      <c r="C13" s="33"/>
      <c r="D13" s="176">
        <f t="shared" ref="D13:I13" si="1">D11</f>
        <v>0</v>
      </c>
      <c r="E13" s="176"/>
      <c r="F13" s="77">
        <f t="shared" si="1"/>
        <v>0</v>
      </c>
      <c r="G13" s="77">
        <f t="shared" si="1"/>
        <v>0</v>
      </c>
      <c r="H13" s="77">
        <f t="shared" si="1"/>
        <v>0</v>
      </c>
      <c r="I13" s="77">
        <f t="shared" si="1"/>
        <v>0</v>
      </c>
    </row>
    <row r="15" spans="1:9" ht="12" customHeight="1" x14ac:dyDescent="0.2">
      <c r="A15" s="60"/>
      <c r="B15" s="95" t="s">
        <v>69</v>
      </c>
      <c r="C15" s="96"/>
      <c r="D15" s="177">
        <f>(D9+D13)</f>
        <v>0</v>
      </c>
      <c r="E15" s="177"/>
      <c r="F15" s="96" t="e">
        <f t="shared" ref="F15:I15" si="2">(F9+F13)</f>
        <v>#DIV/0!</v>
      </c>
      <c r="G15" s="96" t="e">
        <f t="shared" si="2"/>
        <v>#DIV/0!</v>
      </c>
      <c r="H15" s="96" t="e">
        <f t="shared" si="2"/>
        <v>#DIV/0!</v>
      </c>
      <c r="I15" s="96" t="e">
        <f t="shared" si="2"/>
        <v>#DIV/0!</v>
      </c>
    </row>
    <row r="16" spans="1:9" ht="12" customHeight="1" x14ac:dyDescent="0.2">
      <c r="A16" s="15"/>
      <c r="B16" s="74"/>
      <c r="C16" s="34"/>
      <c r="D16" s="178"/>
      <c r="E16" s="178"/>
      <c r="F16" s="75"/>
      <c r="G16" s="75"/>
      <c r="H16" s="75"/>
      <c r="I16" s="75"/>
    </row>
    <row r="17" spans="1:9" ht="12" customHeight="1" x14ac:dyDescent="0.2">
      <c r="A17" s="15"/>
      <c r="B17" s="83" t="s">
        <v>86</v>
      </c>
      <c r="C17" s="34"/>
      <c r="D17" s="179">
        <v>0</v>
      </c>
      <c r="E17" s="179"/>
      <c r="F17" s="7">
        <v>0</v>
      </c>
      <c r="G17" s="7">
        <v>0</v>
      </c>
      <c r="H17" s="7">
        <v>0</v>
      </c>
      <c r="I17" s="7">
        <v>0</v>
      </c>
    </row>
    <row r="18" spans="1:9" s="88" customFormat="1" ht="12" customHeight="1" x14ac:dyDescent="0.2">
      <c r="A18" s="84"/>
      <c r="B18" s="85"/>
      <c r="C18" s="86"/>
      <c r="D18" s="162"/>
      <c r="E18" s="162"/>
      <c r="F18" s="87"/>
      <c r="G18" s="87"/>
      <c r="H18" s="87"/>
      <c r="I18" s="87"/>
    </row>
    <row r="19" spans="1:9" ht="12" customHeight="1" x14ac:dyDescent="0.2">
      <c r="A19" s="15"/>
      <c r="B19" s="16" t="s">
        <v>71</v>
      </c>
      <c r="C19" s="77"/>
      <c r="D19" s="176">
        <f>D17</f>
        <v>0</v>
      </c>
      <c r="E19" s="176"/>
      <c r="F19" s="77">
        <f t="shared" ref="F19:I19" si="3">F17</f>
        <v>0</v>
      </c>
      <c r="G19" s="77">
        <f t="shared" si="3"/>
        <v>0</v>
      </c>
      <c r="H19" s="77">
        <f t="shared" si="3"/>
        <v>0</v>
      </c>
      <c r="I19" s="77">
        <f t="shared" si="3"/>
        <v>0</v>
      </c>
    </row>
    <row r="20" spans="1:9" ht="12" customHeight="1" x14ac:dyDescent="0.2">
      <c r="A20" s="15"/>
      <c r="B20" s="74"/>
      <c r="C20" s="34"/>
      <c r="D20" s="178"/>
      <c r="E20" s="178"/>
      <c r="F20" s="75"/>
      <c r="G20" s="75"/>
      <c r="H20" s="75"/>
      <c r="I20" s="75"/>
    </row>
    <row r="21" spans="1:9" ht="12" customHeight="1" x14ac:dyDescent="0.2">
      <c r="A21" s="6"/>
      <c r="B21" s="6"/>
      <c r="C21" s="35"/>
      <c r="D21" s="190"/>
      <c r="E21" s="190"/>
      <c r="F21" s="32"/>
      <c r="G21" s="32"/>
      <c r="H21" s="32"/>
      <c r="I21" s="32"/>
    </row>
    <row r="22" spans="1:9" ht="12" customHeight="1" x14ac:dyDescent="0.2">
      <c r="A22" s="6">
        <v>10</v>
      </c>
      <c r="B22" s="71" t="s">
        <v>47</v>
      </c>
      <c r="C22" s="33"/>
      <c r="D22" s="176">
        <f>D15+D19</f>
        <v>0</v>
      </c>
      <c r="E22" s="176"/>
      <c r="F22" s="77" t="e">
        <f t="shared" ref="F22:I22" si="4">F15+F19</f>
        <v>#DIV/0!</v>
      </c>
      <c r="G22" s="77" t="e">
        <f t="shared" si="4"/>
        <v>#DIV/0!</v>
      </c>
      <c r="H22" s="77" t="e">
        <f t="shared" si="4"/>
        <v>#DIV/0!</v>
      </c>
      <c r="I22" s="77" t="e">
        <f t="shared" si="4"/>
        <v>#DIV/0!</v>
      </c>
    </row>
    <row r="23" spans="1:9" ht="12" customHeight="1" x14ac:dyDescent="0.2">
      <c r="A23" s="25"/>
      <c r="B23" s="38"/>
      <c r="C23" s="34"/>
      <c r="D23" s="180"/>
      <c r="E23" s="180"/>
      <c r="F23" s="34"/>
      <c r="G23" s="34"/>
      <c r="H23" s="34"/>
      <c r="I23" s="34"/>
    </row>
    <row r="24" spans="1:9" ht="12" customHeight="1" x14ac:dyDescent="0.2">
      <c r="A24" s="25"/>
      <c r="B24" s="38"/>
      <c r="C24" s="34"/>
      <c r="D24" s="180"/>
      <c r="E24" s="180"/>
      <c r="F24" s="34"/>
      <c r="G24" s="34"/>
      <c r="H24" s="34"/>
      <c r="I24" s="34"/>
    </row>
    <row r="25" spans="1:9" ht="12" customHeight="1" x14ac:dyDescent="0.2">
      <c r="C25" s="48"/>
      <c r="D25" s="191"/>
      <c r="E25" s="191"/>
      <c r="F25" s="24"/>
      <c r="G25" s="24"/>
      <c r="H25" s="24"/>
      <c r="I25" s="24"/>
    </row>
    <row r="26" spans="1:9" ht="12" customHeight="1" outlineLevel="1" x14ac:dyDescent="0.2">
      <c r="C26" s="174">
        <f>'2_Grundlagen'!C14-2</f>
        <v>2017</v>
      </c>
      <c r="D26" s="174">
        <f>C26+1</f>
        <v>2018</v>
      </c>
      <c r="E26" s="174"/>
      <c r="F26" s="174">
        <f>D26+1</f>
        <v>2019</v>
      </c>
      <c r="G26" s="174">
        <f t="shared" ref="G26:I26" si="5">F26+1</f>
        <v>2020</v>
      </c>
      <c r="H26" s="174">
        <f t="shared" si="5"/>
        <v>2021</v>
      </c>
      <c r="I26" s="174">
        <f t="shared" si="5"/>
        <v>2022</v>
      </c>
    </row>
    <row r="27" spans="1:9" s="72" customFormat="1" ht="12" customHeight="1" outlineLevel="2" x14ac:dyDescent="0.2">
      <c r="A27" s="97">
        <v>10</v>
      </c>
      <c r="B27" s="98" t="s">
        <v>48</v>
      </c>
      <c r="C27" s="99"/>
      <c r="D27" s="100">
        <f>C28</f>
        <v>0</v>
      </c>
      <c r="E27" s="100"/>
      <c r="F27" s="100">
        <f>D28</f>
        <v>0</v>
      </c>
      <c r="G27" s="100" t="e">
        <f>F28</f>
        <v>#DIV/0!</v>
      </c>
      <c r="H27" s="100" t="e">
        <f t="shared" ref="H27:I27" si="6">G28</f>
        <v>#DIV/0!</v>
      </c>
      <c r="I27" s="100" t="e">
        <f t="shared" si="6"/>
        <v>#DIV/0!</v>
      </c>
    </row>
    <row r="28" spans="1:9" ht="12" customHeight="1" outlineLevel="2" x14ac:dyDescent="0.2">
      <c r="A28" s="97">
        <v>10</v>
      </c>
      <c r="B28" s="98" t="s">
        <v>49</v>
      </c>
      <c r="C28" s="99">
        <f>'2_Grundlagen'!F96</f>
        <v>0</v>
      </c>
      <c r="D28" s="100">
        <f>SUM(D27+D15+D19)</f>
        <v>0</v>
      </c>
      <c r="E28" s="100"/>
      <c r="F28" s="100" t="e">
        <f>SUM(F27+F15+F19)</f>
        <v>#DIV/0!</v>
      </c>
      <c r="G28" s="100" t="e">
        <f t="shared" ref="G28:I28" si="7">SUM(G27+G15+G19)</f>
        <v>#DIV/0!</v>
      </c>
      <c r="H28" s="100" t="e">
        <f t="shared" si="7"/>
        <v>#DIV/0!</v>
      </c>
      <c r="I28" s="100" t="e">
        <f t="shared" si="7"/>
        <v>#DIV/0!</v>
      </c>
    </row>
    <row r="29" spans="1:9" ht="3" customHeight="1" outlineLevel="2" x14ac:dyDescent="0.2">
      <c r="A29" s="97"/>
      <c r="B29" s="98"/>
      <c r="C29" s="99"/>
      <c r="D29" s="192"/>
      <c r="E29" s="192"/>
      <c r="F29" s="192"/>
      <c r="G29" s="192"/>
      <c r="H29" s="192"/>
      <c r="I29" s="192"/>
    </row>
    <row r="30" spans="1:9" ht="12" customHeight="1" outlineLevel="2" x14ac:dyDescent="0.2">
      <c r="A30" s="97"/>
      <c r="B30" s="98" t="s">
        <v>70</v>
      </c>
      <c r="C30" s="99">
        <f>IF(C28&lt;0,-C28,0)</f>
        <v>0</v>
      </c>
      <c r="D30" s="100">
        <f t="shared" ref="D30:I30" si="8">IF(D28&lt;0,-D28,0)</f>
        <v>0</v>
      </c>
      <c r="E30" s="100"/>
      <c r="F30" s="100" t="e">
        <f t="shared" si="8"/>
        <v>#DIV/0!</v>
      </c>
      <c r="G30" s="100" t="e">
        <f t="shared" si="8"/>
        <v>#DIV/0!</v>
      </c>
      <c r="H30" s="100" t="e">
        <f>IF(H28&lt;0,-H28,0)</f>
        <v>#DIV/0!</v>
      </c>
      <c r="I30" s="100" t="e">
        <f t="shared" si="8"/>
        <v>#DIV/0!</v>
      </c>
    </row>
    <row r="34" spans="1:9" s="72" customFormat="1" ht="12" customHeight="1" x14ac:dyDescent="0.2">
      <c r="A34" s="76"/>
      <c r="D34" s="193"/>
      <c r="E34" s="193"/>
      <c r="F34" s="194"/>
      <c r="G34" s="194"/>
      <c r="H34" s="194"/>
      <c r="I34" s="194"/>
    </row>
  </sheetData>
  <mergeCells count="1">
    <mergeCell ref="A1:I1"/>
  </mergeCells>
  <pageMargins left="0.78740157480314965" right="0.78740157480314965" top="1.1811023622047245" bottom="0.59055118110236227" header="0.59055118110236227" footer="0.19685039370078741"/>
  <pageSetup paperSize="9" scale="95" orientation="landscape" horizontalDpi="4294967293" r:id="rId1"/>
  <headerFooter>
    <oddHeader>&amp;L&amp;8Zweckverband&amp;R&amp;8Finanz- und Aufgabenplan</oddHeader>
    <oddFooter>&amp;R&amp;8Seite &amp;P</oddFooter>
  </headerFooter>
  <ignoredErrors>
    <ignoredError sqref="F8:I10 F6:I6 G7:I7 F12:I30 F11:H11" evalError="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10</vt:i4>
      </vt:variant>
    </vt:vector>
  </HeadingPairs>
  <TitlesOfParts>
    <vt:vector size="20" baseType="lpstr">
      <vt:lpstr>Titelblatt</vt:lpstr>
      <vt:lpstr>Inhaltsverzeichnis</vt:lpstr>
      <vt:lpstr>1_Erläuterungen</vt:lpstr>
      <vt:lpstr>2_Grundlagen</vt:lpstr>
      <vt:lpstr>3_Prognosen</vt:lpstr>
      <vt:lpstr>4_Investitionsplanung</vt:lpstr>
      <vt:lpstr>5_Planerfolgsrechnung</vt:lpstr>
      <vt:lpstr>6_Planbilanz</vt:lpstr>
      <vt:lpstr>7_Plangeldflussrechnung</vt:lpstr>
      <vt:lpstr>8_Zusammenfassung</vt:lpstr>
      <vt:lpstr>'1_Erläuterungen'!Druckbereich</vt:lpstr>
      <vt:lpstr>'2_Grundlagen'!Druckbereich</vt:lpstr>
      <vt:lpstr>'3_Prognosen'!Druckbereich</vt:lpstr>
      <vt:lpstr>'4_Investitionsplanung'!Druckbereich</vt:lpstr>
      <vt:lpstr>'5_Planerfolgsrechnung'!Druckbereich</vt:lpstr>
      <vt:lpstr>'6_Planbilanz'!Druckbereich</vt:lpstr>
      <vt:lpstr>'7_Plangeldflussrechnung'!Druckbereich</vt:lpstr>
      <vt:lpstr>'8_Zusammenfassung'!Druckbereich</vt:lpstr>
      <vt:lpstr>Inhaltsverzeichnis!Druckbereich</vt:lpstr>
      <vt:lpstr>Inhaltsverzeichnis!Print_Area</vt:lpstr>
    </vt:vector>
  </TitlesOfParts>
  <Company>DJI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DJI</dc:creator>
  <cp:lastModifiedBy>Hrachowy, Andreas</cp:lastModifiedBy>
  <cp:lastPrinted>2018-08-16T11:18:20Z</cp:lastPrinted>
  <dcterms:created xsi:type="dcterms:W3CDTF">2010-10-04T11:28:49Z</dcterms:created>
  <dcterms:modified xsi:type="dcterms:W3CDTF">2021-03-29T14:40:53Z</dcterms:modified>
</cp:coreProperties>
</file>