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DieseArbeitsmappe" autoCompressPictures="0"/>
  <mc:AlternateContent xmlns:mc="http://schemas.openxmlformats.org/markup-compatibility/2006">
    <mc:Choice Requires="x15">
      <x15ac:absPath xmlns:x15ac="http://schemas.microsoft.com/office/spreadsheetml/2010/11/ac" url="L:\04.Controlling\10 KIP\Reporting SEM 2020\01 Reporting, Abrechnungsprüfung\_Vorlagen\Anbieter\"/>
    </mc:Choice>
  </mc:AlternateContent>
  <bookViews>
    <workbookView xWindow="0" yWindow="0" windowWidth="16460" windowHeight="8250" tabRatio="811"/>
  </bookViews>
  <sheets>
    <sheet name="TN-Liste" sheetId="32" r:id="rId1"/>
    <sheet name="Zusammenstellung Leistungen" sheetId="33" r:id="rId2"/>
    <sheet name="Check TN-Liste" sheetId="34" state="veryHidden" r:id="rId3"/>
    <sheet name="Check Leistung" sheetId="36" state="veryHidden" r:id="rId4"/>
    <sheet name="HT" sheetId="37" state="veryHidden" r:id="rId5"/>
  </sheets>
  <definedNames>
    <definedName name="_xlnm._FilterDatabase" localSheetId="2" hidden="1">'Check TN-Liste'!$B$8:$AK$493</definedName>
    <definedName name="AngebotLV">#REF!</definedName>
    <definedName name="Angebotsart">#REF!</definedName>
    <definedName name="Aufenthaltsstatus">#REF!</definedName>
    <definedName name="Auftraggeber" comment="Standard: FI">#REF!</definedName>
    <definedName name="BBIPAnschluss">#REF!</definedName>
    <definedName name="BBIPAustrittsgrund">#REF!</definedName>
    <definedName name="BBIPTypus">#REF!</definedName>
    <definedName name="Beratungsart">#REF!</definedName>
    <definedName name="Beratungsschwerpunkt">#REF!</definedName>
    <definedName name="Bisher_besucht">#REF!</definedName>
    <definedName name="_xlnm.Print_Area" localSheetId="1">'Zusammenstellung Leistungen'!$A$1:$H$28</definedName>
    <definedName name="_xlnm.Print_Titles" localSheetId="2">'Check TN-Liste'!$7:$8</definedName>
    <definedName name="_xlnm.Print_Titles" localSheetId="0">'TN-Liste'!$15:$16</definedName>
    <definedName name="Empfehlung">#REF!</definedName>
    <definedName name="Erfahren_durch">#REF!</definedName>
    <definedName name="expandcollapse">#REF!</definedName>
    <definedName name="FB">#REF!</definedName>
    <definedName name="Finanzierung">#REF!</definedName>
    <definedName name="Gemeinden">#REF!</definedName>
    <definedName name="GER_Niveau">#REF!</definedName>
    <definedName name="googlemapszoom">#REF!</definedName>
    <definedName name="Kosten">#REF!</definedName>
    <definedName name="Kursabbruchgrund">#REF!</definedName>
    <definedName name="Kursblock">#REF!</definedName>
    <definedName name="Kurszufriedenheit">#REF!</definedName>
    <definedName name="Länder">#REF!</definedName>
    <definedName name="Lernfortschritt">#REF!</definedName>
    <definedName name="LVNr">#REF!</definedName>
    <definedName name="menu">#REF!</definedName>
    <definedName name="PLZOrt">#REF!</definedName>
    <definedName name="Projektkategorie">#REF!</definedName>
    <definedName name="Richtziele">#REF!</definedName>
    <definedName name="selectString">#REF!</definedName>
    <definedName name="Sprachen">#REF!</definedName>
    <definedName name="Status">#REF!</definedName>
    <definedName name="StrategischeZiele">#REF!</definedName>
    <definedName name="StrategischeZieleListbox">#REF!</definedName>
    <definedName name="TNStatistik">#REF!</definedName>
    <definedName name="version">#REF!</definedName>
    <definedName name="Wirkungen">#REF!</definedName>
    <definedName name="WirkungenListbox">#REF!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D493" i="34" l="1"/>
  <c r="AC493" i="34"/>
  <c r="AB493" i="34"/>
  <c r="AD492" i="34"/>
  <c r="AC492" i="34"/>
  <c r="AB492" i="34"/>
  <c r="AD491" i="34"/>
  <c r="AC491" i="34"/>
  <c r="AB491" i="34"/>
  <c r="AD490" i="34"/>
  <c r="AC490" i="34"/>
  <c r="AB490" i="34"/>
  <c r="AD489" i="34"/>
  <c r="AC489" i="34"/>
  <c r="AB489" i="34"/>
  <c r="AD488" i="34"/>
  <c r="AC488" i="34"/>
  <c r="AB488" i="34"/>
  <c r="AD487" i="34"/>
  <c r="AC487" i="34"/>
  <c r="AB487" i="34"/>
  <c r="AD486" i="34"/>
  <c r="AC486" i="34"/>
  <c r="AB486" i="34"/>
  <c r="AD485" i="34"/>
  <c r="AC485" i="34"/>
  <c r="AB485" i="34"/>
  <c r="AD484" i="34"/>
  <c r="AC484" i="34"/>
  <c r="AB484" i="34"/>
  <c r="AD483" i="34"/>
  <c r="AC483" i="34"/>
  <c r="AB483" i="34"/>
  <c r="AD482" i="34"/>
  <c r="AC482" i="34"/>
  <c r="AB482" i="34"/>
  <c r="AD481" i="34"/>
  <c r="AC481" i="34"/>
  <c r="AB481" i="34"/>
  <c r="AD480" i="34"/>
  <c r="AC480" i="34"/>
  <c r="AB480" i="34"/>
  <c r="AD479" i="34"/>
  <c r="AC479" i="34"/>
  <c r="AB479" i="34"/>
  <c r="AD478" i="34"/>
  <c r="AC478" i="34"/>
  <c r="AB478" i="34"/>
  <c r="AD477" i="34"/>
  <c r="AC477" i="34"/>
  <c r="AB477" i="34"/>
  <c r="AD476" i="34"/>
  <c r="AC476" i="34"/>
  <c r="AB476" i="34"/>
  <c r="AD475" i="34"/>
  <c r="AC475" i="34"/>
  <c r="AB475" i="34"/>
  <c r="AD474" i="34"/>
  <c r="AC474" i="34"/>
  <c r="AB474" i="34"/>
  <c r="AD473" i="34"/>
  <c r="AC473" i="34"/>
  <c r="AB473" i="34"/>
  <c r="AD472" i="34"/>
  <c r="AC472" i="34"/>
  <c r="AB472" i="34"/>
  <c r="AD471" i="34"/>
  <c r="AC471" i="34"/>
  <c r="AB471" i="34"/>
  <c r="AD470" i="34"/>
  <c r="AC470" i="34"/>
  <c r="AB470" i="34"/>
  <c r="AD469" i="34"/>
  <c r="AC469" i="34"/>
  <c r="AB469" i="34"/>
  <c r="AD468" i="34"/>
  <c r="AC468" i="34"/>
  <c r="AB468" i="34"/>
  <c r="AD467" i="34"/>
  <c r="AC467" i="34"/>
  <c r="AB467" i="34"/>
  <c r="AD466" i="34"/>
  <c r="AC466" i="34"/>
  <c r="AB466" i="34"/>
  <c r="AD465" i="34"/>
  <c r="AC465" i="34"/>
  <c r="AB465" i="34"/>
  <c r="AD464" i="34"/>
  <c r="AC464" i="34"/>
  <c r="AB464" i="34"/>
  <c r="AD463" i="34"/>
  <c r="AC463" i="34"/>
  <c r="AB463" i="34"/>
  <c r="AD462" i="34"/>
  <c r="AC462" i="34"/>
  <c r="AB462" i="34"/>
  <c r="AD461" i="34"/>
  <c r="AC461" i="34"/>
  <c r="AB461" i="34"/>
  <c r="AD460" i="34"/>
  <c r="AC460" i="34"/>
  <c r="AB460" i="34"/>
  <c r="AD459" i="34"/>
  <c r="AC459" i="34"/>
  <c r="AB459" i="34"/>
  <c r="AD458" i="34"/>
  <c r="AC458" i="34"/>
  <c r="AB458" i="34"/>
  <c r="AD457" i="34"/>
  <c r="AC457" i="34"/>
  <c r="AB457" i="34"/>
  <c r="AD456" i="34"/>
  <c r="AC456" i="34"/>
  <c r="AB456" i="34"/>
  <c r="AD455" i="34"/>
  <c r="AC455" i="34"/>
  <c r="AB455" i="34"/>
  <c r="AD454" i="34"/>
  <c r="AC454" i="34"/>
  <c r="AB454" i="34"/>
  <c r="AD453" i="34"/>
  <c r="AC453" i="34"/>
  <c r="AB453" i="34"/>
  <c r="AD452" i="34"/>
  <c r="AC452" i="34"/>
  <c r="AB452" i="34"/>
  <c r="AD451" i="34"/>
  <c r="AC451" i="34"/>
  <c r="AB451" i="34"/>
  <c r="AD450" i="34"/>
  <c r="AC450" i="34"/>
  <c r="AB450" i="34"/>
  <c r="AD449" i="34"/>
  <c r="AC449" i="34"/>
  <c r="AB449" i="34"/>
  <c r="AD448" i="34"/>
  <c r="AC448" i="34"/>
  <c r="AB448" i="34"/>
  <c r="AD447" i="34"/>
  <c r="AC447" i="34"/>
  <c r="AB447" i="34"/>
  <c r="AD446" i="34"/>
  <c r="AC446" i="34"/>
  <c r="AB446" i="34"/>
  <c r="AD445" i="34"/>
  <c r="AC445" i="34"/>
  <c r="AB445" i="34"/>
  <c r="AD444" i="34"/>
  <c r="AC444" i="34"/>
  <c r="AB444" i="34"/>
  <c r="AD443" i="34"/>
  <c r="AC443" i="34"/>
  <c r="AB443" i="34"/>
  <c r="AD442" i="34"/>
  <c r="AC442" i="34"/>
  <c r="AB442" i="34"/>
  <c r="AD441" i="34"/>
  <c r="AC441" i="34"/>
  <c r="AB441" i="34"/>
  <c r="AD440" i="34"/>
  <c r="AC440" i="34"/>
  <c r="AB440" i="34"/>
  <c r="AD439" i="34"/>
  <c r="AC439" i="34"/>
  <c r="AB439" i="34"/>
  <c r="AD438" i="34"/>
  <c r="AC438" i="34"/>
  <c r="AB438" i="34"/>
  <c r="AD437" i="34"/>
  <c r="AC437" i="34"/>
  <c r="AB437" i="34"/>
  <c r="AD436" i="34"/>
  <c r="AC436" i="34"/>
  <c r="AB436" i="34"/>
  <c r="AD435" i="34"/>
  <c r="AC435" i="34"/>
  <c r="AB435" i="34"/>
  <c r="AD434" i="34"/>
  <c r="AC434" i="34"/>
  <c r="AB434" i="34"/>
  <c r="AD433" i="34"/>
  <c r="AC433" i="34"/>
  <c r="AB433" i="34"/>
  <c r="AD432" i="34"/>
  <c r="AC432" i="34"/>
  <c r="AB432" i="34"/>
  <c r="AD431" i="34"/>
  <c r="AC431" i="34"/>
  <c r="AB431" i="34"/>
  <c r="AD430" i="34"/>
  <c r="AC430" i="34"/>
  <c r="AB430" i="34"/>
  <c r="AD429" i="34"/>
  <c r="AC429" i="34"/>
  <c r="AB429" i="34"/>
  <c r="AD428" i="34"/>
  <c r="AC428" i="34"/>
  <c r="AB428" i="34"/>
  <c r="AD427" i="34"/>
  <c r="AC427" i="34"/>
  <c r="AB427" i="34"/>
  <c r="AD426" i="34"/>
  <c r="AC426" i="34"/>
  <c r="AB426" i="34"/>
  <c r="AD425" i="34"/>
  <c r="AC425" i="34"/>
  <c r="AB425" i="34"/>
  <c r="AD424" i="34"/>
  <c r="AC424" i="34"/>
  <c r="AB424" i="34"/>
  <c r="AD423" i="34"/>
  <c r="AC423" i="34"/>
  <c r="AB423" i="34"/>
  <c r="AD422" i="34"/>
  <c r="AC422" i="34"/>
  <c r="AB422" i="34"/>
  <c r="AD421" i="34"/>
  <c r="AC421" i="34"/>
  <c r="AB421" i="34"/>
  <c r="AD420" i="34"/>
  <c r="AC420" i="34"/>
  <c r="AB420" i="34"/>
  <c r="AD419" i="34"/>
  <c r="AC419" i="34"/>
  <c r="AB419" i="34"/>
  <c r="AD418" i="34"/>
  <c r="AC418" i="34"/>
  <c r="AB418" i="34"/>
  <c r="AD417" i="34"/>
  <c r="AC417" i="34"/>
  <c r="AB417" i="34"/>
  <c r="AD416" i="34"/>
  <c r="AC416" i="34"/>
  <c r="AB416" i="34"/>
  <c r="AD415" i="34"/>
  <c r="AC415" i="34"/>
  <c r="AB415" i="34"/>
  <c r="AD414" i="34"/>
  <c r="AC414" i="34"/>
  <c r="AB414" i="34"/>
  <c r="AD413" i="34"/>
  <c r="AC413" i="34"/>
  <c r="AB413" i="34"/>
  <c r="AD412" i="34"/>
  <c r="AC412" i="34"/>
  <c r="AB412" i="34"/>
  <c r="AD411" i="34"/>
  <c r="AC411" i="34"/>
  <c r="AB411" i="34"/>
  <c r="AD410" i="34"/>
  <c r="AC410" i="34"/>
  <c r="AB410" i="34"/>
  <c r="AD409" i="34"/>
  <c r="AC409" i="34"/>
  <c r="AB409" i="34"/>
  <c r="AD408" i="34"/>
  <c r="AC408" i="34"/>
  <c r="AB408" i="34"/>
  <c r="AD407" i="34"/>
  <c r="AC407" i="34"/>
  <c r="AB407" i="34"/>
  <c r="AD406" i="34"/>
  <c r="AC406" i="34"/>
  <c r="AB406" i="34"/>
  <c r="AD405" i="34"/>
  <c r="AC405" i="34"/>
  <c r="AB405" i="34"/>
  <c r="AD404" i="34"/>
  <c r="AC404" i="34"/>
  <c r="AB404" i="34"/>
  <c r="AD403" i="34"/>
  <c r="AC403" i="34"/>
  <c r="AB403" i="34"/>
  <c r="AD402" i="34"/>
  <c r="AC402" i="34"/>
  <c r="AB402" i="34"/>
  <c r="AD401" i="34"/>
  <c r="AC401" i="34"/>
  <c r="AB401" i="34"/>
  <c r="AD400" i="34"/>
  <c r="AC400" i="34"/>
  <c r="AB400" i="34"/>
  <c r="AD399" i="34"/>
  <c r="AC399" i="34"/>
  <c r="AB399" i="34"/>
  <c r="AD398" i="34"/>
  <c r="AC398" i="34"/>
  <c r="AB398" i="34"/>
  <c r="AD397" i="34"/>
  <c r="AC397" i="34"/>
  <c r="AB397" i="34"/>
  <c r="AD396" i="34"/>
  <c r="AC396" i="34"/>
  <c r="AB396" i="34"/>
  <c r="AD395" i="34"/>
  <c r="AC395" i="34"/>
  <c r="AB395" i="34"/>
  <c r="AD394" i="34"/>
  <c r="AC394" i="34"/>
  <c r="AB394" i="34"/>
  <c r="AD393" i="34"/>
  <c r="AC393" i="34"/>
  <c r="AB393" i="34"/>
  <c r="AD392" i="34"/>
  <c r="AC392" i="34"/>
  <c r="AB392" i="34"/>
  <c r="AD391" i="34"/>
  <c r="AC391" i="34"/>
  <c r="AB391" i="34"/>
  <c r="AD390" i="34"/>
  <c r="AC390" i="34"/>
  <c r="AB390" i="34"/>
  <c r="AD389" i="34"/>
  <c r="AC389" i="34"/>
  <c r="AB389" i="34"/>
  <c r="AD388" i="34"/>
  <c r="AC388" i="34"/>
  <c r="AB388" i="34"/>
  <c r="AD387" i="34"/>
  <c r="AC387" i="34"/>
  <c r="AB387" i="34"/>
  <c r="AD386" i="34"/>
  <c r="AC386" i="34"/>
  <c r="AB386" i="34"/>
  <c r="AD385" i="34"/>
  <c r="AC385" i="34"/>
  <c r="AB385" i="34"/>
  <c r="AD384" i="34"/>
  <c r="AC384" i="34"/>
  <c r="AB384" i="34"/>
  <c r="AD383" i="34"/>
  <c r="AC383" i="34"/>
  <c r="AB383" i="34"/>
  <c r="AD382" i="34"/>
  <c r="AC382" i="34"/>
  <c r="AB382" i="34"/>
  <c r="AD381" i="34"/>
  <c r="AC381" i="34"/>
  <c r="AB381" i="34"/>
  <c r="AD380" i="34"/>
  <c r="AC380" i="34"/>
  <c r="AB380" i="34"/>
  <c r="AD379" i="34"/>
  <c r="AC379" i="34"/>
  <c r="AB379" i="34"/>
  <c r="AD378" i="34"/>
  <c r="AC378" i="34"/>
  <c r="AB378" i="34"/>
  <c r="AD377" i="34"/>
  <c r="AC377" i="34"/>
  <c r="AB377" i="34"/>
  <c r="AD376" i="34"/>
  <c r="AC376" i="34"/>
  <c r="AB376" i="34"/>
  <c r="AD375" i="34"/>
  <c r="AC375" i="34"/>
  <c r="AB375" i="34"/>
  <c r="AD374" i="34"/>
  <c r="AC374" i="34"/>
  <c r="AB374" i="34"/>
  <c r="AD373" i="34"/>
  <c r="AC373" i="34"/>
  <c r="AB373" i="34"/>
  <c r="AD372" i="34"/>
  <c r="AC372" i="34"/>
  <c r="AB372" i="34"/>
  <c r="AD371" i="34"/>
  <c r="AC371" i="34"/>
  <c r="AB371" i="34"/>
  <c r="AD370" i="34"/>
  <c r="AC370" i="34"/>
  <c r="AB370" i="34"/>
  <c r="AD369" i="34"/>
  <c r="AC369" i="34"/>
  <c r="AB369" i="34"/>
  <c r="AD368" i="34"/>
  <c r="AC368" i="34"/>
  <c r="AB368" i="34"/>
  <c r="AD367" i="34"/>
  <c r="AC367" i="34"/>
  <c r="AB367" i="34"/>
  <c r="AD366" i="34"/>
  <c r="AC366" i="34"/>
  <c r="AB366" i="34"/>
  <c r="AD365" i="34"/>
  <c r="AC365" i="34"/>
  <c r="AB365" i="34"/>
  <c r="AD364" i="34"/>
  <c r="AC364" i="34"/>
  <c r="AB364" i="34"/>
  <c r="AD363" i="34"/>
  <c r="AC363" i="34"/>
  <c r="AB363" i="34"/>
  <c r="AD362" i="34"/>
  <c r="AC362" i="34"/>
  <c r="AB362" i="34"/>
  <c r="AD361" i="34"/>
  <c r="AC361" i="34"/>
  <c r="AB361" i="34"/>
  <c r="AD360" i="34"/>
  <c r="AC360" i="34"/>
  <c r="AB360" i="34"/>
  <c r="AD359" i="34"/>
  <c r="AC359" i="34"/>
  <c r="AB359" i="34"/>
  <c r="AD358" i="34"/>
  <c r="AC358" i="34"/>
  <c r="AB358" i="34"/>
  <c r="AD357" i="34"/>
  <c r="AC357" i="34"/>
  <c r="AB357" i="34"/>
  <c r="AD356" i="34"/>
  <c r="AC356" i="34"/>
  <c r="AB356" i="34"/>
  <c r="AD355" i="34"/>
  <c r="AC355" i="34"/>
  <c r="AB355" i="34"/>
  <c r="AD354" i="34"/>
  <c r="AC354" i="34"/>
  <c r="AB354" i="34"/>
  <c r="AD353" i="34"/>
  <c r="AC353" i="34"/>
  <c r="AB353" i="34"/>
  <c r="AD352" i="34"/>
  <c r="AC352" i="34"/>
  <c r="AB352" i="34"/>
  <c r="AD351" i="34"/>
  <c r="AC351" i="34"/>
  <c r="AB351" i="34"/>
  <c r="AD350" i="34"/>
  <c r="AC350" i="34"/>
  <c r="AB350" i="34"/>
  <c r="AD349" i="34"/>
  <c r="AC349" i="34"/>
  <c r="AB349" i="34"/>
  <c r="AD348" i="34"/>
  <c r="AC348" i="34"/>
  <c r="AB348" i="34"/>
  <c r="AD347" i="34"/>
  <c r="AC347" i="34"/>
  <c r="AB347" i="34"/>
  <c r="AD346" i="34"/>
  <c r="AC346" i="34"/>
  <c r="AB346" i="34"/>
  <c r="AD345" i="34"/>
  <c r="AC345" i="34"/>
  <c r="AB345" i="34"/>
  <c r="AD344" i="34"/>
  <c r="AC344" i="34"/>
  <c r="AB344" i="34"/>
  <c r="AD343" i="34"/>
  <c r="AC343" i="34"/>
  <c r="AB343" i="34"/>
  <c r="AD342" i="34"/>
  <c r="AC342" i="34"/>
  <c r="AB342" i="34"/>
  <c r="AD341" i="34"/>
  <c r="AC341" i="34"/>
  <c r="AB341" i="34"/>
  <c r="AD340" i="34"/>
  <c r="AC340" i="34"/>
  <c r="AB340" i="34"/>
  <c r="AD339" i="34"/>
  <c r="AC339" i="34"/>
  <c r="AB339" i="34"/>
  <c r="AD338" i="34"/>
  <c r="AC338" i="34"/>
  <c r="AB338" i="34"/>
  <c r="AD337" i="34"/>
  <c r="AC337" i="34"/>
  <c r="AB337" i="34"/>
  <c r="AD336" i="34"/>
  <c r="AC336" i="34"/>
  <c r="AB336" i="34"/>
  <c r="AD335" i="34"/>
  <c r="AC335" i="34"/>
  <c r="AB335" i="34"/>
  <c r="AD334" i="34"/>
  <c r="AC334" i="34"/>
  <c r="AB334" i="34"/>
  <c r="AD333" i="34"/>
  <c r="AC333" i="34"/>
  <c r="AB333" i="34"/>
  <c r="AD332" i="34"/>
  <c r="AC332" i="34"/>
  <c r="AB332" i="34"/>
  <c r="AD331" i="34"/>
  <c r="AC331" i="34"/>
  <c r="AB331" i="34"/>
  <c r="AD330" i="34"/>
  <c r="AC330" i="34"/>
  <c r="AB330" i="34"/>
  <c r="AD329" i="34"/>
  <c r="AC329" i="34"/>
  <c r="AB329" i="34"/>
  <c r="AD328" i="34"/>
  <c r="AC328" i="34"/>
  <c r="AB328" i="34"/>
  <c r="AD327" i="34"/>
  <c r="AC327" i="34"/>
  <c r="AB327" i="34"/>
  <c r="AD326" i="34"/>
  <c r="AC326" i="34"/>
  <c r="AB326" i="34"/>
  <c r="AD325" i="34"/>
  <c r="AC325" i="34"/>
  <c r="AB325" i="34"/>
  <c r="AD324" i="34"/>
  <c r="AC324" i="34"/>
  <c r="AB324" i="34"/>
  <c r="AD323" i="34"/>
  <c r="AC323" i="34"/>
  <c r="AB323" i="34"/>
  <c r="AD322" i="34"/>
  <c r="AC322" i="34"/>
  <c r="AB322" i="34"/>
  <c r="AD321" i="34"/>
  <c r="AC321" i="34"/>
  <c r="AB321" i="34"/>
  <c r="AD320" i="34"/>
  <c r="AC320" i="34"/>
  <c r="AB320" i="34"/>
  <c r="AD319" i="34"/>
  <c r="AC319" i="34"/>
  <c r="AB319" i="34"/>
  <c r="AD318" i="34"/>
  <c r="AC318" i="34"/>
  <c r="AB318" i="34"/>
  <c r="AD317" i="34"/>
  <c r="AC317" i="34"/>
  <c r="AB317" i="34"/>
  <c r="AD316" i="34"/>
  <c r="AC316" i="34"/>
  <c r="AB316" i="34"/>
  <c r="AD315" i="34"/>
  <c r="AC315" i="34"/>
  <c r="AB315" i="34"/>
  <c r="AD314" i="34"/>
  <c r="AC314" i="34"/>
  <c r="AB314" i="34"/>
  <c r="AD313" i="34"/>
  <c r="AC313" i="34"/>
  <c r="AB313" i="34"/>
  <c r="AD312" i="34"/>
  <c r="AC312" i="34"/>
  <c r="AB312" i="34"/>
  <c r="AD311" i="34"/>
  <c r="AC311" i="34"/>
  <c r="AB311" i="34"/>
  <c r="AD310" i="34"/>
  <c r="AC310" i="34"/>
  <c r="AB310" i="34"/>
  <c r="AD309" i="34"/>
  <c r="AC309" i="34"/>
  <c r="AB309" i="34"/>
  <c r="AD308" i="34"/>
  <c r="AC308" i="34"/>
  <c r="AB308" i="34"/>
  <c r="AD307" i="34"/>
  <c r="AC307" i="34"/>
  <c r="AB307" i="34"/>
  <c r="AD306" i="34"/>
  <c r="AC306" i="34"/>
  <c r="AB306" i="34"/>
  <c r="AD305" i="34"/>
  <c r="AC305" i="34"/>
  <c r="AB305" i="34"/>
  <c r="AD304" i="34"/>
  <c r="AC304" i="34"/>
  <c r="AB304" i="34"/>
  <c r="AD303" i="34"/>
  <c r="AC303" i="34"/>
  <c r="AB303" i="34"/>
  <c r="AD302" i="34"/>
  <c r="AC302" i="34"/>
  <c r="AB302" i="34"/>
  <c r="AD301" i="34"/>
  <c r="AC301" i="34"/>
  <c r="AB301" i="34"/>
  <c r="AD300" i="34"/>
  <c r="AC300" i="34"/>
  <c r="AB300" i="34"/>
  <c r="AD299" i="34"/>
  <c r="AC299" i="34"/>
  <c r="AB299" i="34"/>
  <c r="AD298" i="34"/>
  <c r="AC298" i="34"/>
  <c r="AB298" i="34"/>
  <c r="AD297" i="34"/>
  <c r="AC297" i="34"/>
  <c r="AB297" i="34"/>
  <c r="AD296" i="34"/>
  <c r="AC296" i="34"/>
  <c r="AB296" i="34"/>
  <c r="AD295" i="34"/>
  <c r="AC295" i="34"/>
  <c r="AB295" i="34"/>
  <c r="AD294" i="34"/>
  <c r="AC294" i="34"/>
  <c r="AB294" i="34"/>
  <c r="AD293" i="34"/>
  <c r="AC293" i="34"/>
  <c r="AB293" i="34"/>
  <c r="AD292" i="34"/>
  <c r="AC292" i="34"/>
  <c r="AB292" i="34"/>
  <c r="AD291" i="34"/>
  <c r="AC291" i="34"/>
  <c r="AB291" i="34"/>
  <c r="AD290" i="34"/>
  <c r="AC290" i="34"/>
  <c r="AB290" i="34"/>
  <c r="AD289" i="34"/>
  <c r="AC289" i="34"/>
  <c r="AB289" i="34"/>
  <c r="AD288" i="34"/>
  <c r="AC288" i="34"/>
  <c r="AB288" i="34"/>
  <c r="AD287" i="34"/>
  <c r="AC287" i="34"/>
  <c r="AB287" i="34"/>
  <c r="AD286" i="34"/>
  <c r="AC286" i="34"/>
  <c r="AB286" i="34"/>
  <c r="AD285" i="34"/>
  <c r="AC285" i="34"/>
  <c r="AB285" i="34"/>
  <c r="AD284" i="34"/>
  <c r="AC284" i="34"/>
  <c r="AB284" i="34"/>
  <c r="AD283" i="34"/>
  <c r="AC283" i="34"/>
  <c r="AB283" i="34"/>
  <c r="AD282" i="34"/>
  <c r="AC282" i="34"/>
  <c r="AB282" i="34"/>
  <c r="AD281" i="34"/>
  <c r="AC281" i="34"/>
  <c r="AB281" i="34"/>
  <c r="AD280" i="34"/>
  <c r="AC280" i="34"/>
  <c r="AB280" i="34"/>
  <c r="AD279" i="34"/>
  <c r="AC279" i="34"/>
  <c r="AB279" i="34"/>
  <c r="AD278" i="34"/>
  <c r="AC278" i="34"/>
  <c r="AB278" i="34"/>
  <c r="AD277" i="34"/>
  <c r="AC277" i="34"/>
  <c r="AB277" i="34"/>
  <c r="AD276" i="34"/>
  <c r="AC276" i="34"/>
  <c r="AB276" i="34"/>
  <c r="AD275" i="34"/>
  <c r="AC275" i="34"/>
  <c r="AB275" i="34"/>
  <c r="AD274" i="34"/>
  <c r="AC274" i="34"/>
  <c r="AB274" i="34"/>
  <c r="AD273" i="34"/>
  <c r="AC273" i="34"/>
  <c r="AB273" i="34"/>
  <c r="AD272" i="34"/>
  <c r="AC272" i="34"/>
  <c r="AB272" i="34"/>
  <c r="AD271" i="34"/>
  <c r="AC271" i="34"/>
  <c r="AB271" i="34"/>
  <c r="AD270" i="34"/>
  <c r="AC270" i="34"/>
  <c r="AB270" i="34"/>
  <c r="AD269" i="34"/>
  <c r="AC269" i="34"/>
  <c r="AB269" i="34"/>
  <c r="AD268" i="34"/>
  <c r="AC268" i="34"/>
  <c r="AB268" i="34"/>
  <c r="AD267" i="34"/>
  <c r="AC267" i="34"/>
  <c r="AB267" i="34"/>
  <c r="AD266" i="34"/>
  <c r="AC266" i="34"/>
  <c r="AB266" i="34"/>
  <c r="AD265" i="34"/>
  <c r="AC265" i="34"/>
  <c r="AB265" i="34"/>
  <c r="AD264" i="34"/>
  <c r="AC264" i="34"/>
  <c r="AB264" i="34"/>
  <c r="AD263" i="34"/>
  <c r="AC263" i="34"/>
  <c r="AB263" i="34"/>
  <c r="AD262" i="34"/>
  <c r="AC262" i="34"/>
  <c r="AB262" i="34"/>
  <c r="AD261" i="34"/>
  <c r="AC261" i="34"/>
  <c r="AB261" i="34"/>
  <c r="AD260" i="34"/>
  <c r="AC260" i="34"/>
  <c r="AB260" i="34"/>
  <c r="AD259" i="34"/>
  <c r="AC259" i="34"/>
  <c r="AB259" i="34"/>
  <c r="AD258" i="34"/>
  <c r="AC258" i="34"/>
  <c r="AB258" i="34"/>
  <c r="AD257" i="34"/>
  <c r="AC257" i="34"/>
  <c r="AB257" i="34"/>
  <c r="AD256" i="34"/>
  <c r="AC256" i="34"/>
  <c r="AB256" i="34"/>
  <c r="AD255" i="34"/>
  <c r="AC255" i="34"/>
  <c r="AB255" i="34"/>
  <c r="AD254" i="34"/>
  <c r="AC254" i="34"/>
  <c r="AB254" i="34"/>
  <c r="AD253" i="34"/>
  <c r="AC253" i="34"/>
  <c r="AB253" i="34"/>
  <c r="AD252" i="34"/>
  <c r="AC252" i="34"/>
  <c r="AB252" i="34"/>
  <c r="AD251" i="34"/>
  <c r="AC251" i="34"/>
  <c r="AB251" i="34"/>
  <c r="AD250" i="34"/>
  <c r="AC250" i="34"/>
  <c r="AB250" i="34"/>
  <c r="AD249" i="34"/>
  <c r="AC249" i="34"/>
  <c r="AB249" i="34"/>
  <c r="AD248" i="34"/>
  <c r="AC248" i="34"/>
  <c r="AB248" i="34"/>
  <c r="AD247" i="34"/>
  <c r="AC247" i="34"/>
  <c r="AB247" i="34"/>
  <c r="AD246" i="34"/>
  <c r="AC246" i="34"/>
  <c r="AB246" i="34"/>
  <c r="AD245" i="34"/>
  <c r="AC245" i="34"/>
  <c r="AB245" i="34"/>
  <c r="AD244" i="34"/>
  <c r="AC244" i="34"/>
  <c r="AB244" i="34"/>
  <c r="AD243" i="34"/>
  <c r="AC243" i="34"/>
  <c r="AB243" i="34"/>
  <c r="AD242" i="34"/>
  <c r="AC242" i="34"/>
  <c r="AB242" i="34"/>
  <c r="AD241" i="34"/>
  <c r="AC241" i="34"/>
  <c r="AB241" i="34"/>
  <c r="AD240" i="34"/>
  <c r="AC240" i="34"/>
  <c r="AB240" i="34"/>
  <c r="AD239" i="34"/>
  <c r="AC239" i="34"/>
  <c r="AB239" i="34"/>
  <c r="AD238" i="34"/>
  <c r="AC238" i="34"/>
  <c r="AB238" i="34"/>
  <c r="AD237" i="34"/>
  <c r="AC237" i="34"/>
  <c r="AB237" i="34"/>
  <c r="AD236" i="34"/>
  <c r="AC236" i="34"/>
  <c r="AB236" i="34"/>
  <c r="AD235" i="34"/>
  <c r="AC235" i="34"/>
  <c r="AB235" i="34"/>
  <c r="AD234" i="34"/>
  <c r="AC234" i="34"/>
  <c r="AB234" i="34"/>
  <c r="AD233" i="34"/>
  <c r="AC233" i="34"/>
  <c r="AB233" i="34"/>
  <c r="AD232" i="34"/>
  <c r="AC232" i="34"/>
  <c r="AB232" i="34"/>
  <c r="AD231" i="34"/>
  <c r="AC231" i="34"/>
  <c r="AB231" i="34"/>
  <c r="AD230" i="34"/>
  <c r="AC230" i="34"/>
  <c r="AB230" i="34"/>
  <c r="AD229" i="34"/>
  <c r="AC229" i="34"/>
  <c r="AB229" i="34"/>
  <c r="AD228" i="34"/>
  <c r="AC228" i="34"/>
  <c r="AB228" i="34"/>
  <c r="AD227" i="34"/>
  <c r="AC227" i="34"/>
  <c r="AB227" i="34"/>
  <c r="AD226" i="34"/>
  <c r="AC226" i="34"/>
  <c r="AB226" i="34"/>
  <c r="AD225" i="34"/>
  <c r="AC225" i="34"/>
  <c r="AB225" i="34"/>
  <c r="AD224" i="34"/>
  <c r="AC224" i="34"/>
  <c r="AB224" i="34"/>
  <c r="AD223" i="34"/>
  <c r="AC223" i="34"/>
  <c r="AB223" i="34"/>
  <c r="AD222" i="34"/>
  <c r="AC222" i="34"/>
  <c r="AB222" i="34"/>
  <c r="AD221" i="34"/>
  <c r="AC221" i="34"/>
  <c r="AB221" i="34"/>
  <c r="AD220" i="34"/>
  <c r="AC220" i="34"/>
  <c r="AB220" i="34"/>
  <c r="AD219" i="34"/>
  <c r="AC219" i="34"/>
  <c r="AB219" i="34"/>
  <c r="AD218" i="34"/>
  <c r="AC218" i="34"/>
  <c r="AB218" i="34"/>
  <c r="AD217" i="34"/>
  <c r="AC217" i="34"/>
  <c r="AB217" i="34"/>
  <c r="AD216" i="34"/>
  <c r="AC216" i="34"/>
  <c r="AB216" i="34"/>
  <c r="AD215" i="34"/>
  <c r="AC215" i="34"/>
  <c r="AB215" i="34"/>
  <c r="AD214" i="34"/>
  <c r="AC214" i="34"/>
  <c r="AB214" i="34"/>
  <c r="AD213" i="34"/>
  <c r="AC213" i="34"/>
  <c r="AB213" i="34"/>
  <c r="AD212" i="34"/>
  <c r="AC212" i="34"/>
  <c r="AB212" i="34"/>
  <c r="AD211" i="34"/>
  <c r="AC211" i="34"/>
  <c r="AB211" i="34"/>
  <c r="AD210" i="34"/>
  <c r="AC210" i="34"/>
  <c r="AB210" i="34"/>
  <c r="AD209" i="34"/>
  <c r="AC209" i="34"/>
  <c r="AB209" i="34"/>
  <c r="AD208" i="34"/>
  <c r="AC208" i="34"/>
  <c r="AB208" i="34"/>
  <c r="AD207" i="34"/>
  <c r="AC207" i="34"/>
  <c r="AB207" i="34"/>
  <c r="AD206" i="34"/>
  <c r="AC206" i="34"/>
  <c r="AB206" i="34"/>
  <c r="AD205" i="34"/>
  <c r="AC205" i="34"/>
  <c r="AB205" i="34"/>
  <c r="AD204" i="34"/>
  <c r="AC204" i="34"/>
  <c r="AB204" i="34"/>
  <c r="AD203" i="34"/>
  <c r="AC203" i="34"/>
  <c r="AB203" i="34"/>
  <c r="AD202" i="34"/>
  <c r="AC202" i="34"/>
  <c r="AB202" i="34"/>
  <c r="AD201" i="34"/>
  <c r="AC201" i="34"/>
  <c r="AB201" i="34"/>
  <c r="AD200" i="34"/>
  <c r="AC200" i="34"/>
  <c r="AB200" i="34"/>
  <c r="AD199" i="34"/>
  <c r="AC199" i="34"/>
  <c r="AB199" i="34"/>
  <c r="AD198" i="34"/>
  <c r="AC198" i="34"/>
  <c r="AB198" i="34"/>
  <c r="AD197" i="34"/>
  <c r="AC197" i="34"/>
  <c r="AB197" i="34"/>
  <c r="AD196" i="34"/>
  <c r="AC196" i="34"/>
  <c r="AB196" i="34"/>
  <c r="AD195" i="34"/>
  <c r="AC195" i="34"/>
  <c r="AB195" i="34"/>
  <c r="AD194" i="34"/>
  <c r="AC194" i="34"/>
  <c r="AB194" i="34"/>
  <c r="AD193" i="34"/>
  <c r="AC193" i="34"/>
  <c r="AB193" i="34"/>
  <c r="AD192" i="34"/>
  <c r="AC192" i="34"/>
  <c r="AB192" i="34"/>
  <c r="AD191" i="34"/>
  <c r="AC191" i="34"/>
  <c r="AB191" i="34"/>
  <c r="AD190" i="34"/>
  <c r="AC190" i="34"/>
  <c r="AB190" i="34"/>
  <c r="AD189" i="34"/>
  <c r="AC189" i="34"/>
  <c r="AB189" i="34"/>
  <c r="AD188" i="34"/>
  <c r="AC188" i="34"/>
  <c r="AB188" i="34"/>
  <c r="AD187" i="34"/>
  <c r="AC187" i="34"/>
  <c r="AB187" i="34"/>
  <c r="AD186" i="34"/>
  <c r="AC186" i="34"/>
  <c r="AB186" i="34"/>
  <c r="AD185" i="34"/>
  <c r="AC185" i="34"/>
  <c r="AB185" i="34"/>
  <c r="AD184" i="34"/>
  <c r="AC184" i="34"/>
  <c r="AB184" i="34"/>
  <c r="AD183" i="34"/>
  <c r="AC183" i="34"/>
  <c r="AB183" i="34"/>
  <c r="AD182" i="34"/>
  <c r="AC182" i="34"/>
  <c r="AB182" i="34"/>
  <c r="AD181" i="34"/>
  <c r="AC181" i="34"/>
  <c r="AB181" i="34"/>
  <c r="AD180" i="34"/>
  <c r="AC180" i="34"/>
  <c r="AB180" i="34"/>
  <c r="AD179" i="34"/>
  <c r="AC179" i="34"/>
  <c r="AB179" i="34"/>
  <c r="AD178" i="34"/>
  <c r="AC178" i="34"/>
  <c r="AB178" i="34"/>
  <c r="AD177" i="34"/>
  <c r="AC177" i="34"/>
  <c r="AB177" i="34"/>
  <c r="AD176" i="34"/>
  <c r="AC176" i="34"/>
  <c r="AB176" i="34"/>
  <c r="AD175" i="34"/>
  <c r="AC175" i="34"/>
  <c r="AB175" i="34"/>
  <c r="AD174" i="34"/>
  <c r="AC174" i="34"/>
  <c r="AB174" i="34"/>
  <c r="AD173" i="34"/>
  <c r="AC173" i="34"/>
  <c r="AB173" i="34"/>
  <c r="AD172" i="34"/>
  <c r="AC172" i="34"/>
  <c r="AB172" i="34"/>
  <c r="AD171" i="34"/>
  <c r="AC171" i="34"/>
  <c r="AB171" i="34"/>
  <c r="AD170" i="34"/>
  <c r="AC170" i="34"/>
  <c r="AB170" i="34"/>
  <c r="AD169" i="34"/>
  <c r="AC169" i="34"/>
  <c r="AB169" i="34"/>
  <c r="AD168" i="34"/>
  <c r="AC168" i="34"/>
  <c r="AB168" i="34"/>
  <c r="AD167" i="34"/>
  <c r="AC167" i="34"/>
  <c r="AB167" i="34"/>
  <c r="AD166" i="34"/>
  <c r="AC166" i="34"/>
  <c r="AB166" i="34"/>
  <c r="AD165" i="34"/>
  <c r="AC165" i="34"/>
  <c r="AB165" i="34"/>
  <c r="AD164" i="34"/>
  <c r="AC164" i="34"/>
  <c r="AB164" i="34"/>
  <c r="AD163" i="34"/>
  <c r="AC163" i="34"/>
  <c r="AB163" i="34"/>
  <c r="AD162" i="34"/>
  <c r="AC162" i="34"/>
  <c r="AB162" i="34"/>
  <c r="AD161" i="34"/>
  <c r="AC161" i="34"/>
  <c r="AB161" i="34"/>
  <c r="AD160" i="34"/>
  <c r="AC160" i="34"/>
  <c r="AB160" i="34"/>
  <c r="AD159" i="34"/>
  <c r="AC159" i="34"/>
  <c r="AB159" i="34"/>
  <c r="AD158" i="34"/>
  <c r="AC158" i="34"/>
  <c r="AB158" i="34"/>
  <c r="AD157" i="34"/>
  <c r="AC157" i="34"/>
  <c r="AB157" i="34"/>
  <c r="AD156" i="34"/>
  <c r="AC156" i="34"/>
  <c r="AB156" i="34"/>
  <c r="AD155" i="34"/>
  <c r="AC155" i="34"/>
  <c r="AB155" i="34"/>
  <c r="AD154" i="34"/>
  <c r="AC154" i="34"/>
  <c r="AB154" i="34"/>
  <c r="AD153" i="34"/>
  <c r="AC153" i="34"/>
  <c r="AB153" i="34"/>
  <c r="AD152" i="34"/>
  <c r="AC152" i="34"/>
  <c r="AB152" i="34"/>
  <c r="AD151" i="34"/>
  <c r="AC151" i="34"/>
  <c r="AB151" i="34"/>
  <c r="AD150" i="34"/>
  <c r="AC150" i="34"/>
  <c r="AB150" i="34"/>
  <c r="AD149" i="34"/>
  <c r="AC149" i="34"/>
  <c r="AB149" i="34"/>
  <c r="AD148" i="34"/>
  <c r="AC148" i="34"/>
  <c r="AB148" i="34"/>
  <c r="AD147" i="34"/>
  <c r="AC147" i="34"/>
  <c r="AB147" i="34"/>
  <c r="AD146" i="34"/>
  <c r="AC146" i="34"/>
  <c r="AB146" i="34"/>
  <c r="AD145" i="34"/>
  <c r="AC145" i="34"/>
  <c r="AB145" i="34"/>
  <c r="AD144" i="34"/>
  <c r="AC144" i="34"/>
  <c r="AB144" i="34"/>
  <c r="AD143" i="34"/>
  <c r="AC143" i="34"/>
  <c r="AB143" i="34"/>
  <c r="AD142" i="34"/>
  <c r="AC142" i="34"/>
  <c r="AB142" i="34"/>
  <c r="AD141" i="34"/>
  <c r="AC141" i="34"/>
  <c r="AB141" i="34"/>
  <c r="AD140" i="34"/>
  <c r="AC140" i="34"/>
  <c r="AB140" i="34"/>
  <c r="AD139" i="34"/>
  <c r="AC139" i="34"/>
  <c r="AB139" i="34"/>
  <c r="AD138" i="34"/>
  <c r="AC138" i="34"/>
  <c r="AB138" i="34"/>
  <c r="AD137" i="34"/>
  <c r="AC137" i="34"/>
  <c r="AB137" i="34"/>
  <c r="AD136" i="34"/>
  <c r="AC136" i="34"/>
  <c r="AB136" i="34"/>
  <c r="AD135" i="34"/>
  <c r="AC135" i="34"/>
  <c r="AB135" i="34"/>
  <c r="AD134" i="34"/>
  <c r="AC134" i="34"/>
  <c r="AB134" i="34"/>
  <c r="AD133" i="34"/>
  <c r="AC133" i="34"/>
  <c r="AB133" i="34"/>
  <c r="AD132" i="34"/>
  <c r="AC132" i="34"/>
  <c r="AB132" i="34"/>
  <c r="AD131" i="34"/>
  <c r="AC131" i="34"/>
  <c r="AB131" i="34"/>
  <c r="AD130" i="34"/>
  <c r="AC130" i="34"/>
  <c r="AB130" i="34"/>
  <c r="AD129" i="34"/>
  <c r="AC129" i="34"/>
  <c r="AB129" i="34"/>
  <c r="AD128" i="34"/>
  <c r="AC128" i="34"/>
  <c r="AB128" i="34"/>
  <c r="AD127" i="34"/>
  <c r="AC127" i="34"/>
  <c r="AB127" i="34"/>
  <c r="AD126" i="34"/>
  <c r="AC126" i="34"/>
  <c r="AB126" i="34"/>
  <c r="AD125" i="34"/>
  <c r="AC125" i="34"/>
  <c r="AB125" i="34"/>
  <c r="AD124" i="34"/>
  <c r="AC124" i="34"/>
  <c r="AB124" i="34"/>
  <c r="AD123" i="34"/>
  <c r="AC123" i="34"/>
  <c r="AB123" i="34"/>
  <c r="AD122" i="34"/>
  <c r="AC122" i="34"/>
  <c r="AB122" i="34"/>
  <c r="AD121" i="34"/>
  <c r="AC121" i="34"/>
  <c r="AB121" i="34"/>
  <c r="AD120" i="34"/>
  <c r="AC120" i="34"/>
  <c r="AB120" i="34"/>
  <c r="AD119" i="34"/>
  <c r="AC119" i="34"/>
  <c r="AB119" i="34"/>
  <c r="AD118" i="34"/>
  <c r="AC118" i="34"/>
  <c r="AB118" i="34"/>
  <c r="AD117" i="34"/>
  <c r="AC117" i="34"/>
  <c r="AB117" i="34"/>
  <c r="AD116" i="34"/>
  <c r="AC116" i="34"/>
  <c r="AB116" i="34"/>
  <c r="AD115" i="34"/>
  <c r="AC115" i="34"/>
  <c r="AB115" i="34"/>
  <c r="AD114" i="34"/>
  <c r="AC114" i="34"/>
  <c r="AB114" i="34"/>
  <c r="AD113" i="34"/>
  <c r="AC113" i="34"/>
  <c r="AB113" i="34"/>
  <c r="AD112" i="34"/>
  <c r="AC112" i="34"/>
  <c r="AB112" i="34"/>
  <c r="AD111" i="34"/>
  <c r="AC111" i="34"/>
  <c r="AB111" i="34"/>
  <c r="AD110" i="34"/>
  <c r="AC110" i="34"/>
  <c r="AB110" i="34"/>
  <c r="AD109" i="34"/>
  <c r="AC109" i="34"/>
  <c r="AB109" i="34"/>
  <c r="AD108" i="34"/>
  <c r="AC108" i="34"/>
  <c r="AB108" i="34"/>
  <c r="AD107" i="34"/>
  <c r="AC107" i="34"/>
  <c r="AB107" i="34"/>
  <c r="AD106" i="34"/>
  <c r="AC106" i="34"/>
  <c r="AB106" i="34"/>
  <c r="AD105" i="34"/>
  <c r="AC105" i="34"/>
  <c r="AB105" i="34"/>
  <c r="AD104" i="34"/>
  <c r="AC104" i="34"/>
  <c r="AB104" i="34"/>
  <c r="AD103" i="34"/>
  <c r="AC103" i="34"/>
  <c r="AB103" i="34"/>
  <c r="AD102" i="34"/>
  <c r="AC102" i="34"/>
  <c r="AB102" i="34"/>
  <c r="AD101" i="34"/>
  <c r="AC101" i="34"/>
  <c r="AB101" i="34"/>
  <c r="AD100" i="34"/>
  <c r="AC100" i="34"/>
  <c r="AB100" i="34"/>
  <c r="AD99" i="34"/>
  <c r="AC99" i="34"/>
  <c r="AB99" i="34"/>
  <c r="AD98" i="34"/>
  <c r="AC98" i="34"/>
  <c r="AB98" i="34"/>
  <c r="AD97" i="34"/>
  <c r="AC97" i="34"/>
  <c r="AB97" i="34"/>
  <c r="AD96" i="34"/>
  <c r="AC96" i="34"/>
  <c r="AB96" i="34"/>
  <c r="AD95" i="34"/>
  <c r="AC95" i="34"/>
  <c r="AB95" i="34"/>
  <c r="AD94" i="34"/>
  <c r="AC94" i="34"/>
  <c r="AB94" i="34"/>
  <c r="AD93" i="34"/>
  <c r="AC93" i="34"/>
  <c r="AB93" i="34"/>
  <c r="AD92" i="34"/>
  <c r="AC92" i="34"/>
  <c r="AB92" i="34"/>
  <c r="AD91" i="34"/>
  <c r="AC91" i="34"/>
  <c r="AB91" i="34"/>
  <c r="AD90" i="34"/>
  <c r="AC90" i="34"/>
  <c r="AB90" i="34"/>
  <c r="AD89" i="34"/>
  <c r="AC89" i="34"/>
  <c r="AB89" i="34"/>
  <c r="AD88" i="34"/>
  <c r="AC88" i="34"/>
  <c r="AB88" i="34"/>
  <c r="AD87" i="34"/>
  <c r="AC87" i="34"/>
  <c r="AB87" i="34"/>
  <c r="AD86" i="34"/>
  <c r="AC86" i="34"/>
  <c r="AB86" i="34"/>
  <c r="AD85" i="34"/>
  <c r="AC85" i="34"/>
  <c r="AB85" i="34"/>
  <c r="AD84" i="34"/>
  <c r="AC84" i="34"/>
  <c r="AB84" i="34"/>
  <c r="AD83" i="34"/>
  <c r="AC83" i="34"/>
  <c r="AB83" i="34"/>
  <c r="AD82" i="34"/>
  <c r="AC82" i="34"/>
  <c r="AB82" i="34"/>
  <c r="AD81" i="34"/>
  <c r="AC81" i="34"/>
  <c r="AB81" i="34"/>
  <c r="AD80" i="34"/>
  <c r="AC80" i="34"/>
  <c r="AB80" i="34"/>
  <c r="AD79" i="34"/>
  <c r="AC79" i="34"/>
  <c r="AB79" i="34"/>
  <c r="AD78" i="34"/>
  <c r="AC78" i="34"/>
  <c r="AB78" i="34"/>
  <c r="AD77" i="34"/>
  <c r="AC77" i="34"/>
  <c r="AB77" i="34"/>
  <c r="AD76" i="34"/>
  <c r="AC76" i="34"/>
  <c r="AB76" i="34"/>
  <c r="AD75" i="34"/>
  <c r="AC75" i="34"/>
  <c r="AB75" i="34"/>
  <c r="AD74" i="34"/>
  <c r="AC74" i="34"/>
  <c r="AB74" i="34"/>
  <c r="AD73" i="34"/>
  <c r="AC73" i="34"/>
  <c r="AB73" i="34"/>
  <c r="AD72" i="34"/>
  <c r="AC72" i="34"/>
  <c r="AB72" i="34"/>
  <c r="AD71" i="34"/>
  <c r="AC71" i="34"/>
  <c r="AB71" i="34"/>
  <c r="AD70" i="34"/>
  <c r="AC70" i="34"/>
  <c r="AB70" i="34"/>
  <c r="AD69" i="34"/>
  <c r="AC69" i="34"/>
  <c r="AB69" i="34"/>
  <c r="AD68" i="34"/>
  <c r="AC68" i="34"/>
  <c r="AB68" i="34"/>
  <c r="AD67" i="34"/>
  <c r="AC67" i="34"/>
  <c r="AB67" i="34"/>
  <c r="AD66" i="34"/>
  <c r="AC66" i="34"/>
  <c r="AB66" i="34"/>
  <c r="AD65" i="34"/>
  <c r="AC65" i="34"/>
  <c r="AB65" i="34"/>
  <c r="AD64" i="34"/>
  <c r="AC64" i="34"/>
  <c r="AB64" i="34"/>
  <c r="AD63" i="34"/>
  <c r="AC63" i="34"/>
  <c r="AB63" i="34"/>
  <c r="AD62" i="34"/>
  <c r="AC62" i="34"/>
  <c r="AB62" i="34"/>
  <c r="AD61" i="34"/>
  <c r="AC61" i="34"/>
  <c r="AB61" i="34"/>
  <c r="AD60" i="34"/>
  <c r="AC60" i="34"/>
  <c r="AB60" i="34"/>
  <c r="AD59" i="34"/>
  <c r="AC59" i="34"/>
  <c r="AB59" i="34"/>
  <c r="AD58" i="34"/>
  <c r="AC58" i="34"/>
  <c r="AB58" i="34"/>
  <c r="AD57" i="34"/>
  <c r="AC57" i="34"/>
  <c r="AB57" i="34"/>
  <c r="AD56" i="34"/>
  <c r="AC56" i="34"/>
  <c r="AB56" i="34"/>
  <c r="AD55" i="34"/>
  <c r="AC55" i="34"/>
  <c r="AB55" i="34"/>
  <c r="AD54" i="34"/>
  <c r="AC54" i="34"/>
  <c r="AB54" i="34"/>
  <c r="AD53" i="34"/>
  <c r="AC53" i="34"/>
  <c r="AB53" i="34"/>
  <c r="AD52" i="34"/>
  <c r="AC52" i="34"/>
  <c r="AB52" i="34"/>
  <c r="AD51" i="34"/>
  <c r="AC51" i="34"/>
  <c r="AB51" i="34"/>
  <c r="AD50" i="34"/>
  <c r="AC50" i="34"/>
  <c r="AB50" i="34"/>
  <c r="AD49" i="34"/>
  <c r="AC49" i="34"/>
  <c r="AB49" i="34"/>
  <c r="AD48" i="34"/>
  <c r="AC48" i="34"/>
  <c r="AB48" i="34"/>
  <c r="AD47" i="34"/>
  <c r="AC47" i="34"/>
  <c r="AB47" i="34"/>
  <c r="AD46" i="34"/>
  <c r="AC46" i="34"/>
  <c r="AB46" i="34"/>
  <c r="AD45" i="34"/>
  <c r="AC45" i="34"/>
  <c r="AB45" i="34"/>
  <c r="AD44" i="34"/>
  <c r="AC44" i="34"/>
  <c r="AB44" i="34"/>
  <c r="AD43" i="34"/>
  <c r="AC43" i="34"/>
  <c r="AB43" i="34"/>
  <c r="AD42" i="34"/>
  <c r="AC42" i="34"/>
  <c r="AB42" i="34"/>
  <c r="AD41" i="34"/>
  <c r="AC41" i="34"/>
  <c r="AB41" i="34"/>
  <c r="AD40" i="34"/>
  <c r="AC40" i="34"/>
  <c r="AB40" i="34"/>
  <c r="AD39" i="34"/>
  <c r="AC39" i="34"/>
  <c r="AB39" i="34"/>
  <c r="AD38" i="34"/>
  <c r="AC38" i="34"/>
  <c r="AB38" i="34"/>
  <c r="AD37" i="34"/>
  <c r="AC37" i="34"/>
  <c r="AB37" i="34"/>
  <c r="AD36" i="34"/>
  <c r="AC36" i="34"/>
  <c r="AB36" i="34"/>
  <c r="AD35" i="34"/>
  <c r="AC35" i="34"/>
  <c r="AB35" i="34"/>
  <c r="AD34" i="34"/>
  <c r="AC34" i="34"/>
  <c r="AB34" i="34"/>
  <c r="AD33" i="34"/>
  <c r="AC33" i="34"/>
  <c r="AB33" i="34"/>
  <c r="AD32" i="34"/>
  <c r="AC32" i="34"/>
  <c r="AB32" i="34"/>
  <c r="AD31" i="34"/>
  <c r="AC31" i="34"/>
  <c r="AB31" i="34"/>
  <c r="AD30" i="34"/>
  <c r="AC30" i="34"/>
  <c r="AB30" i="34"/>
  <c r="AD29" i="34"/>
  <c r="AC29" i="34"/>
  <c r="AB29" i="34"/>
  <c r="AD28" i="34"/>
  <c r="AC28" i="34"/>
  <c r="AB28" i="34"/>
  <c r="AD27" i="34"/>
  <c r="AC27" i="34"/>
  <c r="AB27" i="34"/>
  <c r="AD26" i="34"/>
  <c r="AC26" i="34"/>
  <c r="AB26" i="34"/>
  <c r="AD25" i="34"/>
  <c r="AC25" i="34"/>
  <c r="AB25" i="34"/>
  <c r="AD24" i="34"/>
  <c r="AC24" i="34"/>
  <c r="AB24" i="34"/>
  <c r="AD23" i="34"/>
  <c r="AC23" i="34"/>
  <c r="AB23" i="34"/>
  <c r="AD22" i="34"/>
  <c r="AC22" i="34"/>
  <c r="AB22" i="34"/>
  <c r="AD21" i="34"/>
  <c r="AC21" i="34"/>
  <c r="AB21" i="34"/>
  <c r="AD20" i="34"/>
  <c r="AC20" i="34"/>
  <c r="AB20" i="34"/>
  <c r="AD19" i="34"/>
  <c r="AC19" i="34"/>
  <c r="AB19" i="34"/>
  <c r="AD18" i="34"/>
  <c r="AC18" i="34"/>
  <c r="AB18" i="34"/>
  <c r="AD17" i="34"/>
  <c r="AC17" i="34"/>
  <c r="AB17" i="34"/>
  <c r="AD16" i="34"/>
  <c r="AC16" i="34"/>
  <c r="AB16" i="34"/>
  <c r="AD15" i="34"/>
  <c r="AC15" i="34"/>
  <c r="AB15" i="34"/>
  <c r="AA493" i="34"/>
  <c r="V493" i="34"/>
  <c r="U493" i="34"/>
  <c r="T493" i="34"/>
  <c r="S493" i="34"/>
  <c r="AI493" i="34" s="1"/>
  <c r="R493" i="34"/>
  <c r="Q493" i="34"/>
  <c r="P493" i="34"/>
  <c r="O493" i="34"/>
  <c r="AG493" i="34" s="1"/>
  <c r="N493" i="34"/>
  <c r="M493" i="34"/>
  <c r="L493" i="34"/>
  <c r="K493" i="34"/>
  <c r="J493" i="34"/>
  <c r="I493" i="34"/>
  <c r="H493" i="34"/>
  <c r="F493" i="34"/>
  <c r="G493" i="34" s="1"/>
  <c r="E493" i="34"/>
  <c r="D493" i="34"/>
  <c r="C493" i="34"/>
  <c r="B493" i="34"/>
  <c r="AA492" i="34"/>
  <c r="V492" i="34"/>
  <c r="U492" i="34"/>
  <c r="T492" i="34"/>
  <c r="S492" i="34"/>
  <c r="AI492" i="34" s="1"/>
  <c r="R492" i="34"/>
  <c r="Q492" i="34"/>
  <c r="P492" i="34"/>
  <c r="O492" i="34"/>
  <c r="AG492" i="34" s="1"/>
  <c r="N492" i="34"/>
  <c r="M492" i="34"/>
  <c r="L492" i="34"/>
  <c r="K492" i="34"/>
  <c r="I492" i="34"/>
  <c r="H492" i="34"/>
  <c r="F492" i="34"/>
  <c r="G492" i="34" s="1"/>
  <c r="E492" i="34"/>
  <c r="D492" i="34"/>
  <c r="C492" i="34"/>
  <c r="B492" i="34"/>
  <c r="AA491" i="34"/>
  <c r="V491" i="34"/>
  <c r="U491" i="34"/>
  <c r="T491" i="34"/>
  <c r="S491" i="34"/>
  <c r="R491" i="34"/>
  <c r="Q491" i="34"/>
  <c r="P491" i="34"/>
  <c r="O491" i="34"/>
  <c r="N491" i="34"/>
  <c r="M491" i="34"/>
  <c r="L491" i="34"/>
  <c r="AE491" i="34" s="1"/>
  <c r="K491" i="34"/>
  <c r="I491" i="34"/>
  <c r="H491" i="34"/>
  <c r="G491" i="34"/>
  <c r="F491" i="34"/>
  <c r="J491" i="34" s="1"/>
  <c r="E491" i="34"/>
  <c r="D491" i="34"/>
  <c r="C491" i="34"/>
  <c r="B491" i="34"/>
  <c r="AA490" i="34"/>
  <c r="V490" i="34"/>
  <c r="U490" i="34"/>
  <c r="T490" i="34"/>
  <c r="S490" i="34"/>
  <c r="R490" i="34"/>
  <c r="Q490" i="34"/>
  <c r="P490" i="34"/>
  <c r="O490" i="34"/>
  <c r="N490" i="34"/>
  <c r="M490" i="34"/>
  <c r="L490" i="34"/>
  <c r="AE490" i="34" s="1"/>
  <c r="K490" i="34"/>
  <c r="I490" i="34"/>
  <c r="H490" i="34"/>
  <c r="F490" i="34"/>
  <c r="G490" i="34" s="1"/>
  <c r="E490" i="34"/>
  <c r="D490" i="34"/>
  <c r="C490" i="34"/>
  <c r="B490" i="34"/>
  <c r="AA489" i="34"/>
  <c r="V489" i="34"/>
  <c r="U489" i="34"/>
  <c r="T489" i="34"/>
  <c r="S489" i="34"/>
  <c r="R489" i="34"/>
  <c r="Q489" i="34"/>
  <c r="P489" i="34"/>
  <c r="O489" i="34"/>
  <c r="N489" i="34"/>
  <c r="M489" i="34"/>
  <c r="L489" i="34"/>
  <c r="K489" i="34"/>
  <c r="I489" i="34"/>
  <c r="H489" i="34"/>
  <c r="F489" i="34"/>
  <c r="E489" i="34"/>
  <c r="D489" i="34"/>
  <c r="C489" i="34"/>
  <c r="B489" i="34"/>
  <c r="AA488" i="34"/>
  <c r="V488" i="34"/>
  <c r="U488" i="34"/>
  <c r="T488" i="34"/>
  <c r="S488" i="34"/>
  <c r="R488" i="34"/>
  <c r="Q488" i="34"/>
  <c r="P488" i="34"/>
  <c r="O488" i="34"/>
  <c r="AG488" i="34" s="1"/>
  <c r="N488" i="34"/>
  <c r="M488" i="34"/>
  <c r="L488" i="34"/>
  <c r="K488" i="34"/>
  <c r="I488" i="34"/>
  <c r="H488" i="34"/>
  <c r="F488" i="34"/>
  <c r="G488" i="34" s="1"/>
  <c r="E488" i="34"/>
  <c r="D488" i="34"/>
  <c r="C488" i="34"/>
  <c r="B488" i="34"/>
  <c r="AA487" i="34"/>
  <c r="V487" i="34"/>
  <c r="U487" i="34"/>
  <c r="T487" i="34"/>
  <c r="S487" i="34"/>
  <c r="R487" i="34"/>
  <c r="Q487" i="34"/>
  <c r="P487" i="34"/>
  <c r="O487" i="34"/>
  <c r="N487" i="34"/>
  <c r="M487" i="34"/>
  <c r="L487" i="34"/>
  <c r="AE487" i="34" s="1"/>
  <c r="K487" i="34"/>
  <c r="I487" i="34"/>
  <c r="H487" i="34"/>
  <c r="G487" i="34"/>
  <c r="F487" i="34"/>
  <c r="J487" i="34" s="1"/>
  <c r="E487" i="34"/>
  <c r="D487" i="34"/>
  <c r="C487" i="34"/>
  <c r="B487" i="34"/>
  <c r="AA486" i="34"/>
  <c r="V486" i="34"/>
  <c r="U486" i="34"/>
  <c r="T486" i="34"/>
  <c r="S486" i="34"/>
  <c r="R486" i="34"/>
  <c r="Q486" i="34"/>
  <c r="P486" i="34"/>
  <c r="O486" i="34"/>
  <c r="N486" i="34"/>
  <c r="M486" i="34"/>
  <c r="L486" i="34"/>
  <c r="AE486" i="34" s="1"/>
  <c r="K486" i="34"/>
  <c r="J486" i="34"/>
  <c r="I486" i="34"/>
  <c r="H486" i="34"/>
  <c r="F486" i="34"/>
  <c r="G486" i="34" s="1"/>
  <c r="E486" i="34"/>
  <c r="D486" i="34"/>
  <c r="C486" i="34"/>
  <c r="B486" i="34"/>
  <c r="AA485" i="34"/>
  <c r="V485" i="34"/>
  <c r="U485" i="34"/>
  <c r="T485" i="34"/>
  <c r="S485" i="34"/>
  <c r="AI485" i="34" s="1"/>
  <c r="R485" i="34"/>
  <c r="Q485" i="34"/>
  <c r="P485" i="34"/>
  <c r="O485" i="34"/>
  <c r="AG485" i="34" s="1"/>
  <c r="N485" i="34"/>
  <c r="M485" i="34"/>
  <c r="L485" i="34"/>
  <c r="K485" i="34"/>
  <c r="J485" i="34"/>
  <c r="I485" i="34"/>
  <c r="H485" i="34"/>
  <c r="F485" i="34"/>
  <c r="G485" i="34" s="1"/>
  <c r="E485" i="34"/>
  <c r="D485" i="34"/>
  <c r="C485" i="34"/>
  <c r="B485" i="34"/>
  <c r="AA484" i="34"/>
  <c r="V484" i="34"/>
  <c r="U484" i="34"/>
  <c r="T484" i="34"/>
  <c r="S484" i="34"/>
  <c r="AI484" i="34" s="1"/>
  <c r="R484" i="34"/>
  <c r="Q484" i="34"/>
  <c r="P484" i="34"/>
  <c r="O484" i="34"/>
  <c r="AG484" i="34" s="1"/>
  <c r="N484" i="34"/>
  <c r="M484" i="34"/>
  <c r="L484" i="34"/>
  <c r="K484" i="34"/>
  <c r="I484" i="34"/>
  <c r="H484" i="34"/>
  <c r="F484" i="34"/>
  <c r="G484" i="34" s="1"/>
  <c r="E484" i="34"/>
  <c r="D484" i="34"/>
  <c r="C484" i="34"/>
  <c r="B484" i="34"/>
  <c r="AA483" i="34"/>
  <c r="V483" i="34"/>
  <c r="U483" i="34"/>
  <c r="T483" i="34"/>
  <c r="S483" i="34"/>
  <c r="R483" i="34"/>
  <c r="Q483" i="34"/>
  <c r="P483" i="34"/>
  <c r="O483" i="34"/>
  <c r="N483" i="34"/>
  <c r="M483" i="34"/>
  <c r="L483" i="34"/>
  <c r="AE483" i="34" s="1"/>
  <c r="K483" i="34"/>
  <c r="I483" i="34"/>
  <c r="H483" i="34"/>
  <c r="G483" i="34"/>
  <c r="F483" i="34"/>
  <c r="J483" i="34" s="1"/>
  <c r="E483" i="34"/>
  <c r="D483" i="34"/>
  <c r="C483" i="34"/>
  <c r="B483" i="34"/>
  <c r="AA482" i="34"/>
  <c r="V482" i="34"/>
  <c r="U482" i="34"/>
  <c r="T482" i="34"/>
  <c r="S482" i="34"/>
  <c r="R482" i="34"/>
  <c r="Q482" i="34"/>
  <c r="P482" i="34"/>
  <c r="O482" i="34"/>
  <c r="AG482" i="34" s="1"/>
  <c r="N482" i="34"/>
  <c r="M482" i="34"/>
  <c r="L482" i="34"/>
  <c r="AE482" i="34" s="1"/>
  <c r="K482" i="34"/>
  <c r="I482" i="34"/>
  <c r="H482" i="34"/>
  <c r="F482" i="34"/>
  <c r="G482" i="34" s="1"/>
  <c r="E482" i="34"/>
  <c r="D482" i="34"/>
  <c r="C482" i="34"/>
  <c r="B482" i="34"/>
  <c r="AA481" i="34"/>
  <c r="V481" i="34"/>
  <c r="U481" i="34"/>
  <c r="T481" i="34"/>
  <c r="S481" i="34"/>
  <c r="AI481" i="34" s="1"/>
  <c r="R481" i="34"/>
  <c r="Q481" i="34"/>
  <c r="P481" i="34"/>
  <c r="O481" i="34"/>
  <c r="AG481" i="34" s="1"/>
  <c r="N481" i="34"/>
  <c r="M481" i="34"/>
  <c r="L481" i="34"/>
  <c r="K481" i="34"/>
  <c r="I481" i="34"/>
  <c r="H481" i="34"/>
  <c r="F481" i="34"/>
  <c r="E481" i="34"/>
  <c r="D481" i="34"/>
  <c r="C481" i="34"/>
  <c r="B481" i="34"/>
  <c r="AA480" i="34"/>
  <c r="V480" i="34"/>
  <c r="U480" i="34"/>
  <c r="T480" i="34"/>
  <c r="S480" i="34"/>
  <c r="AI480" i="34" s="1"/>
  <c r="R480" i="34"/>
  <c r="Q480" i="34"/>
  <c r="P480" i="34"/>
  <c r="O480" i="34"/>
  <c r="AG480" i="34" s="1"/>
  <c r="N480" i="34"/>
  <c r="M480" i="34"/>
  <c r="L480" i="34"/>
  <c r="K480" i="34"/>
  <c r="I480" i="34"/>
  <c r="H480" i="34"/>
  <c r="F480" i="34"/>
  <c r="G480" i="34" s="1"/>
  <c r="E480" i="34"/>
  <c r="D480" i="34"/>
  <c r="C480" i="34"/>
  <c r="B480" i="34"/>
  <c r="AA479" i="34"/>
  <c r="V479" i="34"/>
  <c r="U479" i="34"/>
  <c r="T479" i="34"/>
  <c r="S479" i="34"/>
  <c r="R479" i="34"/>
  <c r="Q479" i="34"/>
  <c r="P479" i="34"/>
  <c r="O479" i="34"/>
  <c r="N479" i="34"/>
  <c r="M479" i="34"/>
  <c r="L479" i="34"/>
  <c r="AE479" i="34" s="1"/>
  <c r="K479" i="34"/>
  <c r="I479" i="34"/>
  <c r="H479" i="34"/>
  <c r="G479" i="34"/>
  <c r="F479" i="34"/>
  <c r="J479" i="34" s="1"/>
  <c r="E479" i="34"/>
  <c r="D479" i="34"/>
  <c r="C479" i="34"/>
  <c r="B479" i="34"/>
  <c r="AA478" i="34"/>
  <c r="V478" i="34"/>
  <c r="U478" i="34"/>
  <c r="T478" i="34"/>
  <c r="S478" i="34"/>
  <c r="AI478" i="34" s="1"/>
  <c r="R478" i="34"/>
  <c r="Q478" i="34"/>
  <c r="P478" i="34"/>
  <c r="O478" i="34"/>
  <c r="AG478" i="34" s="1"/>
  <c r="N478" i="34"/>
  <c r="M478" i="34"/>
  <c r="L478" i="34"/>
  <c r="AE478" i="34" s="1"/>
  <c r="K478" i="34"/>
  <c r="I478" i="34"/>
  <c r="H478" i="34"/>
  <c r="F478" i="34"/>
  <c r="E478" i="34"/>
  <c r="D478" i="34"/>
  <c r="C478" i="34"/>
  <c r="B478" i="34"/>
  <c r="AA477" i="34"/>
  <c r="V477" i="34"/>
  <c r="U477" i="34"/>
  <c r="T477" i="34"/>
  <c r="S477" i="34"/>
  <c r="AI477" i="34" s="1"/>
  <c r="R477" i="34"/>
  <c r="Q477" i="34"/>
  <c r="P477" i="34"/>
  <c r="O477" i="34"/>
  <c r="AG477" i="34" s="1"/>
  <c r="N477" i="34"/>
  <c r="M477" i="34"/>
  <c r="L477" i="34"/>
  <c r="K477" i="34"/>
  <c r="J477" i="34"/>
  <c r="I477" i="34"/>
  <c r="H477" i="34"/>
  <c r="F477" i="34"/>
  <c r="G477" i="34" s="1"/>
  <c r="E477" i="34"/>
  <c r="D477" i="34"/>
  <c r="C477" i="34"/>
  <c r="B477" i="34"/>
  <c r="AA476" i="34"/>
  <c r="V476" i="34"/>
  <c r="U476" i="34"/>
  <c r="T476" i="34"/>
  <c r="S476" i="34"/>
  <c r="R476" i="34"/>
  <c r="Q476" i="34"/>
  <c r="P476" i="34"/>
  <c r="AG476" i="34" s="1"/>
  <c r="O476" i="34"/>
  <c r="N476" i="34"/>
  <c r="M476" i="34"/>
  <c r="L476" i="34"/>
  <c r="K476" i="34"/>
  <c r="I476" i="34"/>
  <c r="H476" i="34"/>
  <c r="F476" i="34"/>
  <c r="G476" i="34" s="1"/>
  <c r="E476" i="34"/>
  <c r="D476" i="34"/>
  <c r="C476" i="34"/>
  <c r="B476" i="34"/>
  <c r="AA475" i="34"/>
  <c r="V475" i="34"/>
  <c r="U475" i="34"/>
  <c r="T475" i="34"/>
  <c r="S475" i="34"/>
  <c r="R475" i="34"/>
  <c r="Q475" i="34"/>
  <c r="P475" i="34"/>
  <c r="O475" i="34"/>
  <c r="N475" i="34"/>
  <c r="M475" i="34"/>
  <c r="L475" i="34"/>
  <c r="AE475" i="34" s="1"/>
  <c r="K475" i="34"/>
  <c r="I475" i="34"/>
  <c r="H475" i="34"/>
  <c r="G475" i="34"/>
  <c r="F475" i="34"/>
  <c r="J475" i="34" s="1"/>
  <c r="E475" i="34"/>
  <c r="D475" i="34"/>
  <c r="C475" i="34"/>
  <c r="B475" i="34"/>
  <c r="AA474" i="34"/>
  <c r="V474" i="34"/>
  <c r="U474" i="34"/>
  <c r="T474" i="34"/>
  <c r="S474" i="34"/>
  <c r="AI474" i="34" s="1"/>
  <c r="R474" i="34"/>
  <c r="Q474" i="34"/>
  <c r="P474" i="34"/>
  <c r="O474" i="34"/>
  <c r="AG474" i="34" s="1"/>
  <c r="N474" i="34"/>
  <c r="M474" i="34"/>
  <c r="L474" i="34"/>
  <c r="AE474" i="34" s="1"/>
  <c r="K474" i="34"/>
  <c r="I474" i="34"/>
  <c r="H474" i="34"/>
  <c r="F474" i="34"/>
  <c r="G474" i="34" s="1"/>
  <c r="E474" i="34"/>
  <c r="D474" i="34"/>
  <c r="C474" i="34"/>
  <c r="B474" i="34"/>
  <c r="AA473" i="34"/>
  <c r="V473" i="34"/>
  <c r="U473" i="34"/>
  <c r="T473" i="34"/>
  <c r="S473" i="34"/>
  <c r="AI473" i="34" s="1"/>
  <c r="R473" i="34"/>
  <c r="Q473" i="34"/>
  <c r="P473" i="34"/>
  <c r="O473" i="34"/>
  <c r="AG473" i="34" s="1"/>
  <c r="N473" i="34"/>
  <c r="M473" i="34"/>
  <c r="L473" i="34"/>
  <c r="K473" i="34"/>
  <c r="I473" i="34"/>
  <c r="H473" i="34"/>
  <c r="F473" i="34"/>
  <c r="E473" i="34"/>
  <c r="D473" i="34"/>
  <c r="C473" i="34"/>
  <c r="B473" i="34"/>
  <c r="AA472" i="34"/>
  <c r="V472" i="34"/>
  <c r="U472" i="34"/>
  <c r="T472" i="34"/>
  <c r="S472" i="34"/>
  <c r="R472" i="34"/>
  <c r="Q472" i="34"/>
  <c r="P472" i="34"/>
  <c r="AG472" i="34" s="1"/>
  <c r="O472" i="34"/>
  <c r="N472" i="34"/>
  <c r="M472" i="34"/>
  <c r="L472" i="34"/>
  <c r="K472" i="34"/>
  <c r="I472" i="34"/>
  <c r="H472" i="34"/>
  <c r="F472" i="34"/>
  <c r="G472" i="34" s="1"/>
  <c r="E472" i="34"/>
  <c r="D472" i="34"/>
  <c r="C472" i="34"/>
  <c r="B472" i="34"/>
  <c r="AA471" i="34"/>
  <c r="V471" i="34"/>
  <c r="U471" i="34"/>
  <c r="T471" i="34"/>
  <c r="S471" i="34"/>
  <c r="R471" i="34"/>
  <c r="Q471" i="34"/>
  <c r="P471" i="34"/>
  <c r="O471" i="34"/>
  <c r="AG471" i="34" s="1"/>
  <c r="N471" i="34"/>
  <c r="M471" i="34"/>
  <c r="L471" i="34"/>
  <c r="AE471" i="34" s="1"/>
  <c r="K471" i="34"/>
  <c r="I471" i="34"/>
  <c r="H471" i="34"/>
  <c r="G471" i="34"/>
  <c r="F471" i="34"/>
  <c r="J471" i="34" s="1"/>
  <c r="E471" i="34"/>
  <c r="D471" i="34"/>
  <c r="C471" i="34"/>
  <c r="B471" i="34"/>
  <c r="AA470" i="34"/>
  <c r="V470" i="34"/>
  <c r="U470" i="34"/>
  <c r="T470" i="34"/>
  <c r="S470" i="34"/>
  <c r="AI470" i="34" s="1"/>
  <c r="R470" i="34"/>
  <c r="Q470" i="34"/>
  <c r="P470" i="34"/>
  <c r="O470" i="34"/>
  <c r="AG470" i="34" s="1"/>
  <c r="N470" i="34"/>
  <c r="M470" i="34"/>
  <c r="L470" i="34"/>
  <c r="AE470" i="34" s="1"/>
  <c r="K470" i="34"/>
  <c r="J470" i="34"/>
  <c r="I470" i="34"/>
  <c r="H470" i="34"/>
  <c r="F470" i="34"/>
  <c r="G470" i="34" s="1"/>
  <c r="E470" i="34"/>
  <c r="D470" i="34"/>
  <c r="C470" i="34"/>
  <c r="B470" i="34"/>
  <c r="AA469" i="34"/>
  <c r="V469" i="34"/>
  <c r="U469" i="34"/>
  <c r="T469" i="34"/>
  <c r="S469" i="34"/>
  <c r="R469" i="34"/>
  <c r="Q469" i="34"/>
  <c r="P469" i="34"/>
  <c r="O469" i="34"/>
  <c r="N469" i="34"/>
  <c r="M469" i="34"/>
  <c r="L469" i="34"/>
  <c r="K469" i="34"/>
  <c r="J469" i="34"/>
  <c r="I469" i="34"/>
  <c r="H469" i="34"/>
  <c r="F469" i="34"/>
  <c r="G469" i="34" s="1"/>
  <c r="E469" i="34"/>
  <c r="D469" i="34"/>
  <c r="C469" i="34"/>
  <c r="B469" i="34"/>
  <c r="AA468" i="34"/>
  <c r="V468" i="34"/>
  <c r="U468" i="34"/>
  <c r="T468" i="34"/>
  <c r="S468" i="34"/>
  <c r="R468" i="34"/>
  <c r="Q468" i="34"/>
  <c r="P468" i="34"/>
  <c r="O468" i="34"/>
  <c r="AG468" i="34" s="1"/>
  <c r="N468" i="34"/>
  <c r="M468" i="34"/>
  <c r="L468" i="34"/>
  <c r="K468" i="34"/>
  <c r="I468" i="34"/>
  <c r="H468" i="34"/>
  <c r="F468" i="34"/>
  <c r="G468" i="34" s="1"/>
  <c r="E468" i="34"/>
  <c r="D468" i="34"/>
  <c r="C468" i="34"/>
  <c r="B468" i="34"/>
  <c r="AA467" i="34"/>
  <c r="V467" i="34"/>
  <c r="U467" i="34"/>
  <c r="T467" i="34"/>
  <c r="S467" i="34"/>
  <c r="AI467" i="34" s="1"/>
  <c r="R467" i="34"/>
  <c r="Q467" i="34"/>
  <c r="P467" i="34"/>
  <c r="O467" i="34"/>
  <c r="AG467" i="34" s="1"/>
  <c r="N467" i="34"/>
  <c r="M467" i="34"/>
  <c r="L467" i="34"/>
  <c r="AE467" i="34" s="1"/>
  <c r="K467" i="34"/>
  <c r="I467" i="34"/>
  <c r="H467" i="34"/>
  <c r="G467" i="34"/>
  <c r="F467" i="34"/>
  <c r="J467" i="34" s="1"/>
  <c r="E467" i="34"/>
  <c r="D467" i="34"/>
  <c r="C467" i="34"/>
  <c r="B467" i="34"/>
  <c r="AA466" i="34"/>
  <c r="V466" i="34"/>
  <c r="U466" i="34"/>
  <c r="T466" i="34"/>
  <c r="S466" i="34"/>
  <c r="R466" i="34"/>
  <c r="Q466" i="34"/>
  <c r="P466" i="34"/>
  <c r="O466" i="34"/>
  <c r="N466" i="34"/>
  <c r="M466" i="34"/>
  <c r="L466" i="34"/>
  <c r="K466" i="34"/>
  <c r="I466" i="34"/>
  <c r="H466" i="34"/>
  <c r="F466" i="34"/>
  <c r="G466" i="34" s="1"/>
  <c r="E466" i="34"/>
  <c r="D466" i="34"/>
  <c r="C466" i="34"/>
  <c r="B466" i="34"/>
  <c r="AA465" i="34"/>
  <c r="V465" i="34"/>
  <c r="U465" i="34"/>
  <c r="T465" i="34"/>
  <c r="S465" i="34"/>
  <c r="R465" i="34"/>
  <c r="Q465" i="34"/>
  <c r="P465" i="34"/>
  <c r="O465" i="34"/>
  <c r="N465" i="34"/>
  <c r="M465" i="34"/>
  <c r="Z465" i="34" s="1"/>
  <c r="L465" i="34"/>
  <c r="AE465" i="34" s="1"/>
  <c r="K465" i="34"/>
  <c r="I465" i="34"/>
  <c r="H465" i="34"/>
  <c r="F465" i="34"/>
  <c r="E465" i="34"/>
  <c r="G465" i="34" s="1"/>
  <c r="D465" i="34"/>
  <c r="C465" i="34"/>
  <c r="B465" i="34"/>
  <c r="AA464" i="34"/>
  <c r="V464" i="34"/>
  <c r="U464" i="34"/>
  <c r="T464" i="34"/>
  <c r="S464" i="34"/>
  <c r="R464" i="34"/>
  <c r="Q464" i="34"/>
  <c r="P464" i="34"/>
  <c r="O464" i="34"/>
  <c r="AG464" i="34" s="1"/>
  <c r="N464" i="34"/>
  <c r="AK464" i="34" s="1"/>
  <c r="M464" i="34"/>
  <c r="L464" i="34"/>
  <c r="AE464" i="34" s="1"/>
  <c r="K464" i="34"/>
  <c r="I464" i="34"/>
  <c r="H464" i="34"/>
  <c r="F464" i="34"/>
  <c r="E464" i="34"/>
  <c r="D464" i="34"/>
  <c r="C464" i="34"/>
  <c r="B464" i="34"/>
  <c r="AA463" i="34"/>
  <c r="V463" i="34"/>
  <c r="U463" i="34"/>
  <c r="T463" i="34"/>
  <c r="S463" i="34"/>
  <c r="AI463" i="34" s="1"/>
  <c r="R463" i="34"/>
  <c r="Q463" i="34"/>
  <c r="P463" i="34"/>
  <c r="O463" i="34"/>
  <c r="AG463" i="34" s="1"/>
  <c r="N463" i="34"/>
  <c r="M463" i="34"/>
  <c r="L463" i="34"/>
  <c r="AE463" i="34" s="1"/>
  <c r="K463" i="34"/>
  <c r="I463" i="34"/>
  <c r="H463" i="34"/>
  <c r="F463" i="34"/>
  <c r="E463" i="34"/>
  <c r="G463" i="34" s="1"/>
  <c r="D463" i="34"/>
  <c r="C463" i="34"/>
  <c r="B463" i="34"/>
  <c r="AE462" i="34"/>
  <c r="AA462" i="34"/>
  <c r="V462" i="34"/>
  <c r="U462" i="34"/>
  <c r="T462" i="34"/>
  <c r="S462" i="34"/>
  <c r="R462" i="34"/>
  <c r="Q462" i="34"/>
  <c r="P462" i="34"/>
  <c r="O462" i="34"/>
  <c r="AG462" i="34" s="1"/>
  <c r="N462" i="34"/>
  <c r="M462" i="34"/>
  <c r="L462" i="34"/>
  <c r="Z462" i="34" s="1"/>
  <c r="K462" i="34"/>
  <c r="I462" i="34"/>
  <c r="H462" i="34"/>
  <c r="F462" i="34"/>
  <c r="E462" i="34"/>
  <c r="D462" i="34"/>
  <c r="C462" i="34"/>
  <c r="B462" i="34"/>
  <c r="AA461" i="34"/>
  <c r="V461" i="34"/>
  <c r="U461" i="34"/>
  <c r="T461" i="34"/>
  <c r="S461" i="34"/>
  <c r="AI461" i="34" s="1"/>
  <c r="R461" i="34"/>
  <c r="Q461" i="34"/>
  <c r="P461" i="34"/>
  <c r="O461" i="34"/>
  <c r="AG461" i="34" s="1"/>
  <c r="N461" i="34"/>
  <c r="M461" i="34"/>
  <c r="L461" i="34"/>
  <c r="AE461" i="34" s="1"/>
  <c r="K461" i="34"/>
  <c r="I461" i="34"/>
  <c r="H461" i="34"/>
  <c r="F461" i="34"/>
  <c r="E461" i="34"/>
  <c r="G461" i="34" s="1"/>
  <c r="D461" i="34"/>
  <c r="C461" i="34"/>
  <c r="B461" i="34"/>
  <c r="AA460" i="34"/>
  <c r="V460" i="34"/>
  <c r="U460" i="34"/>
  <c r="T460" i="34"/>
  <c r="S460" i="34"/>
  <c r="R460" i="34"/>
  <c r="Q460" i="34"/>
  <c r="P460" i="34"/>
  <c r="O460" i="34"/>
  <c r="N460" i="34"/>
  <c r="M460" i="34"/>
  <c r="L460" i="34"/>
  <c r="K460" i="34"/>
  <c r="I460" i="34"/>
  <c r="H460" i="34"/>
  <c r="F460" i="34"/>
  <c r="E460" i="34"/>
  <c r="D460" i="34"/>
  <c r="C460" i="34"/>
  <c r="B460" i="34"/>
  <c r="AA459" i="34"/>
  <c r="V459" i="34"/>
  <c r="U459" i="34"/>
  <c r="T459" i="34"/>
  <c r="S459" i="34"/>
  <c r="R459" i="34"/>
  <c r="Q459" i="34"/>
  <c r="P459" i="34"/>
  <c r="O459" i="34"/>
  <c r="N459" i="34"/>
  <c r="M459" i="34"/>
  <c r="L459" i="34"/>
  <c r="AE459" i="34" s="1"/>
  <c r="K459" i="34"/>
  <c r="I459" i="34"/>
  <c r="H459" i="34"/>
  <c r="F459" i="34"/>
  <c r="E459" i="34"/>
  <c r="G459" i="34" s="1"/>
  <c r="D459" i="34"/>
  <c r="C459" i="34"/>
  <c r="B459" i="34"/>
  <c r="AA458" i="34"/>
  <c r="V458" i="34"/>
  <c r="U458" i="34"/>
  <c r="T458" i="34"/>
  <c r="S458" i="34"/>
  <c r="AI458" i="34" s="1"/>
  <c r="R458" i="34"/>
  <c r="Q458" i="34"/>
  <c r="P458" i="34"/>
  <c r="O458" i="34"/>
  <c r="AG458" i="34" s="1"/>
  <c r="N458" i="34"/>
  <c r="M458" i="34"/>
  <c r="L458" i="34"/>
  <c r="AE458" i="34" s="1"/>
  <c r="K458" i="34"/>
  <c r="Y458" i="34" s="1"/>
  <c r="I458" i="34"/>
  <c r="H458" i="34"/>
  <c r="F458" i="34"/>
  <c r="E458" i="34"/>
  <c r="D458" i="34"/>
  <c r="C458" i="34"/>
  <c r="B458" i="34"/>
  <c r="AA457" i="34"/>
  <c r="V457" i="34"/>
  <c r="U457" i="34"/>
  <c r="T457" i="34"/>
  <c r="S457" i="34"/>
  <c r="R457" i="34"/>
  <c r="Q457" i="34"/>
  <c r="P457" i="34"/>
  <c r="O457" i="34"/>
  <c r="N457" i="34"/>
  <c r="M457" i="34"/>
  <c r="L457" i="34"/>
  <c r="AE457" i="34" s="1"/>
  <c r="K457" i="34"/>
  <c r="I457" i="34"/>
  <c r="H457" i="34"/>
  <c r="F457" i="34"/>
  <c r="E457" i="34"/>
  <c r="G457" i="34" s="1"/>
  <c r="D457" i="34"/>
  <c r="C457" i="34"/>
  <c r="B457" i="34"/>
  <c r="AE456" i="34"/>
  <c r="AA456" i="34"/>
  <c r="V456" i="34"/>
  <c r="U456" i="34"/>
  <c r="T456" i="34"/>
  <c r="S456" i="34"/>
  <c r="AI456" i="34" s="1"/>
  <c r="R456" i="34"/>
  <c r="Q456" i="34"/>
  <c r="P456" i="34"/>
  <c r="O456" i="34"/>
  <c r="AG456" i="34" s="1"/>
  <c r="N456" i="34"/>
  <c r="AK456" i="34" s="1"/>
  <c r="M456" i="34"/>
  <c r="L456" i="34"/>
  <c r="K456" i="34"/>
  <c r="I456" i="34"/>
  <c r="H456" i="34"/>
  <c r="F456" i="34"/>
  <c r="E456" i="34"/>
  <c r="D456" i="34"/>
  <c r="C456" i="34"/>
  <c r="B456" i="34"/>
  <c r="AA455" i="34"/>
  <c r="V455" i="34"/>
  <c r="U455" i="34"/>
  <c r="T455" i="34"/>
  <c r="S455" i="34"/>
  <c r="AI455" i="34" s="1"/>
  <c r="R455" i="34"/>
  <c r="Q455" i="34"/>
  <c r="P455" i="34"/>
  <c r="O455" i="34"/>
  <c r="AG455" i="34" s="1"/>
  <c r="N455" i="34"/>
  <c r="M455" i="34"/>
  <c r="L455" i="34"/>
  <c r="K455" i="34"/>
  <c r="I455" i="34"/>
  <c r="H455" i="34"/>
  <c r="G455" i="34"/>
  <c r="F455" i="34"/>
  <c r="E455" i="34"/>
  <c r="J455" i="34" s="1"/>
  <c r="D455" i="34"/>
  <c r="C455" i="34"/>
  <c r="B455" i="34"/>
  <c r="AG454" i="34"/>
  <c r="AA454" i="34"/>
  <c r="V454" i="34"/>
  <c r="U454" i="34"/>
  <c r="T454" i="34"/>
  <c r="S454" i="34"/>
  <c r="R454" i="34"/>
  <c r="Q454" i="34"/>
  <c r="P454" i="34"/>
  <c r="O454" i="34"/>
  <c r="N454" i="34"/>
  <c r="M454" i="34"/>
  <c r="L454" i="34"/>
  <c r="AE454" i="34" s="1"/>
  <c r="K454" i="34"/>
  <c r="I454" i="34"/>
  <c r="H454" i="34"/>
  <c r="F454" i="34"/>
  <c r="E454" i="34"/>
  <c r="D454" i="34"/>
  <c r="C454" i="34"/>
  <c r="B454" i="34"/>
  <c r="AA453" i="34"/>
  <c r="V453" i="34"/>
  <c r="U453" i="34"/>
  <c r="T453" i="34"/>
  <c r="S453" i="34"/>
  <c r="AI453" i="34" s="1"/>
  <c r="R453" i="34"/>
  <c r="Q453" i="34"/>
  <c r="P453" i="34"/>
  <c r="O453" i="34"/>
  <c r="AG453" i="34" s="1"/>
  <c r="N453" i="34"/>
  <c r="M453" i="34"/>
  <c r="L453" i="34"/>
  <c r="K453" i="34"/>
  <c r="I453" i="34"/>
  <c r="H453" i="34"/>
  <c r="G453" i="34"/>
  <c r="F453" i="34"/>
  <c r="E453" i="34"/>
  <c r="J453" i="34" s="1"/>
  <c r="D453" i="34"/>
  <c r="C453" i="34"/>
  <c r="B453" i="34"/>
  <c r="AA452" i="34"/>
  <c r="V452" i="34"/>
  <c r="U452" i="34"/>
  <c r="T452" i="34"/>
  <c r="S452" i="34"/>
  <c r="AI452" i="34" s="1"/>
  <c r="R452" i="34"/>
  <c r="Q452" i="34"/>
  <c r="P452" i="34"/>
  <c r="O452" i="34"/>
  <c r="AG452" i="34" s="1"/>
  <c r="N452" i="34"/>
  <c r="M452" i="34"/>
  <c r="L452" i="34"/>
  <c r="AE452" i="34" s="1"/>
  <c r="K452" i="34"/>
  <c r="I452" i="34"/>
  <c r="H452" i="34"/>
  <c r="F452" i="34"/>
  <c r="E452" i="34"/>
  <c r="G452" i="34" s="1"/>
  <c r="D452" i="34"/>
  <c r="C452" i="34"/>
  <c r="B452" i="34"/>
  <c r="AA451" i="34"/>
  <c r="V451" i="34"/>
  <c r="U451" i="34"/>
  <c r="T451" i="34"/>
  <c r="S451" i="34"/>
  <c r="R451" i="34"/>
  <c r="Q451" i="34"/>
  <c r="P451" i="34"/>
  <c r="O451" i="34"/>
  <c r="N451" i="34"/>
  <c r="M451" i="34"/>
  <c r="L451" i="34"/>
  <c r="K451" i="34"/>
  <c r="I451" i="34"/>
  <c r="H451" i="34"/>
  <c r="G451" i="34"/>
  <c r="F451" i="34"/>
  <c r="E451" i="34"/>
  <c r="J451" i="34" s="1"/>
  <c r="D451" i="34"/>
  <c r="C451" i="34"/>
  <c r="B451" i="34"/>
  <c r="AA450" i="34"/>
  <c r="V450" i="34"/>
  <c r="U450" i="34"/>
  <c r="T450" i="34"/>
  <c r="S450" i="34"/>
  <c r="AI450" i="34" s="1"/>
  <c r="R450" i="34"/>
  <c r="Q450" i="34"/>
  <c r="P450" i="34"/>
  <c r="O450" i="34"/>
  <c r="AG450" i="34" s="1"/>
  <c r="N450" i="34"/>
  <c r="M450" i="34"/>
  <c r="L450" i="34"/>
  <c r="AE450" i="34" s="1"/>
  <c r="K450" i="34"/>
  <c r="I450" i="34"/>
  <c r="H450" i="34"/>
  <c r="F450" i="34"/>
  <c r="E450" i="34"/>
  <c r="G450" i="34" s="1"/>
  <c r="D450" i="34"/>
  <c r="C450" i="34"/>
  <c r="B450" i="34"/>
  <c r="AA449" i="34"/>
  <c r="V449" i="34"/>
  <c r="U449" i="34"/>
  <c r="T449" i="34"/>
  <c r="S449" i="34"/>
  <c r="AI449" i="34" s="1"/>
  <c r="R449" i="34"/>
  <c r="Q449" i="34"/>
  <c r="P449" i="34"/>
  <c r="O449" i="34"/>
  <c r="AG449" i="34" s="1"/>
  <c r="N449" i="34"/>
  <c r="M449" i="34"/>
  <c r="L449" i="34"/>
  <c r="K449" i="34"/>
  <c r="I449" i="34"/>
  <c r="H449" i="34"/>
  <c r="G449" i="34"/>
  <c r="F449" i="34"/>
  <c r="E449" i="34"/>
  <c r="J449" i="34" s="1"/>
  <c r="D449" i="34"/>
  <c r="C449" i="34"/>
  <c r="B449" i="34"/>
  <c r="AA448" i="34"/>
  <c r="V448" i="34"/>
  <c r="U448" i="34"/>
  <c r="T448" i="34"/>
  <c r="S448" i="34"/>
  <c r="AI448" i="34" s="1"/>
  <c r="R448" i="34"/>
  <c r="Q448" i="34"/>
  <c r="P448" i="34"/>
  <c r="O448" i="34"/>
  <c r="AG448" i="34" s="1"/>
  <c r="N448" i="34"/>
  <c r="M448" i="34"/>
  <c r="L448" i="34"/>
  <c r="AE448" i="34" s="1"/>
  <c r="K448" i="34"/>
  <c r="I448" i="34"/>
  <c r="H448" i="34"/>
  <c r="F448" i="34"/>
  <c r="E448" i="34"/>
  <c r="D448" i="34"/>
  <c r="C448" i="34"/>
  <c r="B448" i="34"/>
  <c r="AA447" i="34"/>
  <c r="V447" i="34"/>
  <c r="U447" i="34"/>
  <c r="T447" i="34"/>
  <c r="S447" i="34"/>
  <c r="AI447" i="34" s="1"/>
  <c r="R447" i="34"/>
  <c r="Q447" i="34"/>
  <c r="P447" i="34"/>
  <c r="O447" i="34"/>
  <c r="AG447" i="34" s="1"/>
  <c r="N447" i="34"/>
  <c r="M447" i="34"/>
  <c r="L447" i="34"/>
  <c r="K447" i="34"/>
  <c r="I447" i="34"/>
  <c r="H447" i="34"/>
  <c r="G447" i="34"/>
  <c r="F447" i="34"/>
  <c r="E447" i="34"/>
  <c r="J447" i="34" s="1"/>
  <c r="D447" i="34"/>
  <c r="C447" i="34"/>
  <c r="B447" i="34"/>
  <c r="AG446" i="34"/>
  <c r="AA446" i="34"/>
  <c r="V446" i="34"/>
  <c r="U446" i="34"/>
  <c r="T446" i="34"/>
  <c r="S446" i="34"/>
  <c r="R446" i="34"/>
  <c r="Q446" i="34"/>
  <c r="P446" i="34"/>
  <c r="O446" i="34"/>
  <c r="N446" i="34"/>
  <c r="M446" i="34"/>
  <c r="L446" i="34"/>
  <c r="AE446" i="34" s="1"/>
  <c r="K446" i="34"/>
  <c r="I446" i="34"/>
  <c r="H446" i="34"/>
  <c r="F446" i="34"/>
  <c r="E446" i="34"/>
  <c r="D446" i="34"/>
  <c r="C446" i="34"/>
  <c r="B446" i="34"/>
  <c r="AA445" i="34"/>
  <c r="V445" i="34"/>
  <c r="U445" i="34"/>
  <c r="T445" i="34"/>
  <c r="S445" i="34"/>
  <c r="AI445" i="34" s="1"/>
  <c r="R445" i="34"/>
  <c r="Q445" i="34"/>
  <c r="P445" i="34"/>
  <c r="O445" i="34"/>
  <c r="AG445" i="34" s="1"/>
  <c r="N445" i="34"/>
  <c r="M445" i="34"/>
  <c r="L445" i="34"/>
  <c r="K445" i="34"/>
  <c r="I445" i="34"/>
  <c r="H445" i="34"/>
  <c r="G445" i="34"/>
  <c r="F445" i="34"/>
  <c r="E445" i="34"/>
  <c r="J445" i="34" s="1"/>
  <c r="D445" i="34"/>
  <c r="C445" i="34"/>
  <c r="B445" i="34"/>
  <c r="AA444" i="34"/>
  <c r="V444" i="34"/>
  <c r="U444" i="34"/>
  <c r="T444" i="34"/>
  <c r="S444" i="34"/>
  <c r="AI444" i="34" s="1"/>
  <c r="R444" i="34"/>
  <c r="Q444" i="34"/>
  <c r="P444" i="34"/>
  <c r="O444" i="34"/>
  <c r="AG444" i="34" s="1"/>
  <c r="N444" i="34"/>
  <c r="M444" i="34"/>
  <c r="L444" i="34"/>
  <c r="AE444" i="34" s="1"/>
  <c r="K444" i="34"/>
  <c r="I444" i="34"/>
  <c r="H444" i="34"/>
  <c r="F444" i="34"/>
  <c r="E444" i="34"/>
  <c r="D444" i="34"/>
  <c r="C444" i="34"/>
  <c r="B444" i="34"/>
  <c r="AA443" i="34"/>
  <c r="V443" i="34"/>
  <c r="U443" i="34"/>
  <c r="T443" i="34"/>
  <c r="S443" i="34"/>
  <c r="R443" i="34"/>
  <c r="Q443" i="34"/>
  <c r="P443" i="34"/>
  <c r="O443" i="34"/>
  <c r="N443" i="34"/>
  <c r="M443" i="34"/>
  <c r="L443" i="34"/>
  <c r="K443" i="34"/>
  <c r="I443" i="34"/>
  <c r="H443" i="34"/>
  <c r="G443" i="34"/>
  <c r="F443" i="34"/>
  <c r="E443" i="34"/>
  <c r="J443" i="34" s="1"/>
  <c r="D443" i="34"/>
  <c r="C443" i="34"/>
  <c r="B443" i="34"/>
  <c r="AA442" i="34"/>
  <c r="V442" i="34"/>
  <c r="U442" i="34"/>
  <c r="T442" i="34"/>
  <c r="S442" i="34"/>
  <c r="AI442" i="34" s="1"/>
  <c r="R442" i="34"/>
  <c r="Q442" i="34"/>
  <c r="P442" i="34"/>
  <c r="O442" i="34"/>
  <c r="AG442" i="34" s="1"/>
  <c r="N442" i="34"/>
  <c r="M442" i="34"/>
  <c r="L442" i="34"/>
  <c r="AE442" i="34" s="1"/>
  <c r="K442" i="34"/>
  <c r="I442" i="34"/>
  <c r="H442" i="34"/>
  <c r="F442" i="34"/>
  <c r="E442" i="34"/>
  <c r="G442" i="34" s="1"/>
  <c r="D442" i="34"/>
  <c r="C442" i="34"/>
  <c r="B442" i="34"/>
  <c r="AA441" i="34"/>
  <c r="V441" i="34"/>
  <c r="U441" i="34"/>
  <c r="T441" i="34"/>
  <c r="S441" i="34"/>
  <c r="AI441" i="34" s="1"/>
  <c r="R441" i="34"/>
  <c r="Q441" i="34"/>
  <c r="P441" i="34"/>
  <c r="O441" i="34"/>
  <c r="AG441" i="34" s="1"/>
  <c r="N441" i="34"/>
  <c r="M441" i="34"/>
  <c r="L441" i="34"/>
  <c r="K441" i="34"/>
  <c r="I441" i="34"/>
  <c r="H441" i="34"/>
  <c r="G441" i="34"/>
  <c r="F441" i="34"/>
  <c r="E441" i="34"/>
  <c r="J441" i="34" s="1"/>
  <c r="D441" i="34"/>
  <c r="C441" i="34"/>
  <c r="B441" i="34"/>
  <c r="AA440" i="34"/>
  <c r="V440" i="34"/>
  <c r="U440" i="34"/>
  <c r="T440" i="34"/>
  <c r="S440" i="34"/>
  <c r="AI440" i="34" s="1"/>
  <c r="R440" i="34"/>
  <c r="Q440" i="34"/>
  <c r="P440" i="34"/>
  <c r="O440" i="34"/>
  <c r="AG440" i="34" s="1"/>
  <c r="N440" i="34"/>
  <c r="M440" i="34"/>
  <c r="L440" i="34"/>
  <c r="AE440" i="34" s="1"/>
  <c r="K440" i="34"/>
  <c r="I440" i="34"/>
  <c r="H440" i="34"/>
  <c r="F440" i="34"/>
  <c r="E440" i="34"/>
  <c r="D440" i="34"/>
  <c r="C440" i="34"/>
  <c r="B440" i="34"/>
  <c r="AA439" i="34"/>
  <c r="V439" i="34"/>
  <c r="U439" i="34"/>
  <c r="T439" i="34"/>
  <c r="S439" i="34"/>
  <c r="AI439" i="34" s="1"/>
  <c r="R439" i="34"/>
  <c r="Q439" i="34"/>
  <c r="P439" i="34"/>
  <c r="O439" i="34"/>
  <c r="AG439" i="34" s="1"/>
  <c r="N439" i="34"/>
  <c r="M439" i="34"/>
  <c r="L439" i="34"/>
  <c r="K439" i="34"/>
  <c r="I439" i="34"/>
  <c r="H439" i="34"/>
  <c r="G439" i="34"/>
  <c r="F439" i="34"/>
  <c r="E439" i="34"/>
  <c r="J439" i="34" s="1"/>
  <c r="D439" i="34"/>
  <c r="C439" i="34"/>
  <c r="B439" i="34"/>
  <c r="AG438" i="34"/>
  <c r="AA438" i="34"/>
  <c r="V438" i="34"/>
  <c r="U438" i="34"/>
  <c r="T438" i="34"/>
  <c r="S438" i="34"/>
  <c r="R438" i="34"/>
  <c r="Q438" i="34"/>
  <c r="P438" i="34"/>
  <c r="O438" i="34"/>
  <c r="N438" i="34"/>
  <c r="M438" i="34"/>
  <c r="L438" i="34"/>
  <c r="AE438" i="34" s="1"/>
  <c r="K438" i="34"/>
  <c r="I438" i="34"/>
  <c r="H438" i="34"/>
  <c r="F438" i="34"/>
  <c r="E438" i="34"/>
  <c r="D438" i="34"/>
  <c r="C438" i="34"/>
  <c r="B438" i="34"/>
  <c r="AA437" i="34"/>
  <c r="V437" i="34"/>
  <c r="U437" i="34"/>
  <c r="T437" i="34"/>
  <c r="S437" i="34"/>
  <c r="AI437" i="34" s="1"/>
  <c r="R437" i="34"/>
  <c r="Q437" i="34"/>
  <c r="P437" i="34"/>
  <c r="O437" i="34"/>
  <c r="AG437" i="34" s="1"/>
  <c r="N437" i="34"/>
  <c r="M437" i="34"/>
  <c r="L437" i="34"/>
  <c r="K437" i="34"/>
  <c r="I437" i="34"/>
  <c r="H437" i="34"/>
  <c r="G437" i="34"/>
  <c r="F437" i="34"/>
  <c r="E437" i="34"/>
  <c r="J437" i="34" s="1"/>
  <c r="D437" i="34"/>
  <c r="C437" i="34"/>
  <c r="B437" i="34"/>
  <c r="AA436" i="34"/>
  <c r="V436" i="34"/>
  <c r="U436" i="34"/>
  <c r="T436" i="34"/>
  <c r="S436" i="34"/>
  <c r="AI436" i="34" s="1"/>
  <c r="R436" i="34"/>
  <c r="Q436" i="34"/>
  <c r="P436" i="34"/>
  <c r="O436" i="34"/>
  <c r="AG436" i="34" s="1"/>
  <c r="N436" i="34"/>
  <c r="M436" i="34"/>
  <c r="L436" i="34"/>
  <c r="AE436" i="34" s="1"/>
  <c r="K436" i="34"/>
  <c r="I436" i="34"/>
  <c r="H436" i="34"/>
  <c r="F436" i="34"/>
  <c r="E436" i="34"/>
  <c r="G436" i="34" s="1"/>
  <c r="D436" i="34"/>
  <c r="C436" i="34"/>
  <c r="B436" i="34"/>
  <c r="AA435" i="34"/>
  <c r="V435" i="34"/>
  <c r="U435" i="34"/>
  <c r="T435" i="34"/>
  <c r="S435" i="34"/>
  <c r="AI435" i="34" s="1"/>
  <c r="R435" i="34"/>
  <c r="Q435" i="34"/>
  <c r="P435" i="34"/>
  <c r="O435" i="34"/>
  <c r="AG435" i="34" s="1"/>
  <c r="N435" i="34"/>
  <c r="M435" i="34"/>
  <c r="L435" i="34"/>
  <c r="AE435" i="34" s="1"/>
  <c r="K435" i="34"/>
  <c r="I435" i="34"/>
  <c r="H435" i="34"/>
  <c r="F435" i="34"/>
  <c r="E435" i="34"/>
  <c r="D435" i="34"/>
  <c r="C435" i="34"/>
  <c r="B435" i="34"/>
  <c r="AA434" i="34"/>
  <c r="V434" i="34"/>
  <c r="U434" i="34"/>
  <c r="T434" i="34"/>
  <c r="S434" i="34"/>
  <c r="R434" i="34"/>
  <c r="Q434" i="34"/>
  <c r="P434" i="34"/>
  <c r="AG434" i="34" s="1"/>
  <c r="O434" i="34"/>
  <c r="N434" i="34"/>
  <c r="M434" i="34"/>
  <c r="L434" i="34"/>
  <c r="K434" i="34"/>
  <c r="I434" i="34"/>
  <c r="H434" i="34"/>
  <c r="F434" i="34"/>
  <c r="E434" i="34"/>
  <c r="D434" i="34"/>
  <c r="C434" i="34"/>
  <c r="B434" i="34"/>
  <c r="AA433" i="34"/>
  <c r="V433" i="34"/>
  <c r="U433" i="34"/>
  <c r="T433" i="34"/>
  <c r="S433" i="34"/>
  <c r="R433" i="34"/>
  <c r="Q433" i="34"/>
  <c r="P433" i="34"/>
  <c r="O433" i="34"/>
  <c r="N433" i="34"/>
  <c r="M433" i="34"/>
  <c r="AK433" i="34" s="1"/>
  <c r="L433" i="34"/>
  <c r="AE433" i="34" s="1"/>
  <c r="K433" i="34"/>
  <c r="I433" i="34"/>
  <c r="H433" i="34"/>
  <c r="G433" i="34"/>
  <c r="F433" i="34"/>
  <c r="E433" i="34"/>
  <c r="J433" i="34" s="1"/>
  <c r="D433" i="34"/>
  <c r="C433" i="34"/>
  <c r="B433" i="34"/>
  <c r="AA432" i="34"/>
  <c r="V432" i="34"/>
  <c r="U432" i="34"/>
  <c r="T432" i="34"/>
  <c r="S432" i="34"/>
  <c r="AI432" i="34" s="1"/>
  <c r="R432" i="34"/>
  <c r="Q432" i="34"/>
  <c r="P432" i="34"/>
  <c r="O432" i="34"/>
  <c r="AG432" i="34" s="1"/>
  <c r="N432" i="34"/>
  <c r="M432" i="34"/>
  <c r="L432" i="34"/>
  <c r="AE432" i="34" s="1"/>
  <c r="K432" i="34"/>
  <c r="I432" i="34"/>
  <c r="H432" i="34"/>
  <c r="G432" i="34"/>
  <c r="F432" i="34"/>
  <c r="J432" i="34" s="1"/>
  <c r="E432" i="34"/>
  <c r="D432" i="34"/>
  <c r="C432" i="34"/>
  <c r="B432" i="34"/>
  <c r="AE431" i="34"/>
  <c r="AA431" i="34"/>
  <c r="V431" i="34"/>
  <c r="U431" i="34"/>
  <c r="T431" i="34"/>
  <c r="S431" i="34"/>
  <c r="AI431" i="34" s="1"/>
  <c r="R431" i="34"/>
  <c r="Q431" i="34"/>
  <c r="P431" i="34"/>
  <c r="O431" i="34"/>
  <c r="AG431" i="34" s="1"/>
  <c r="N431" i="34"/>
  <c r="Z431" i="34" s="1"/>
  <c r="M431" i="34"/>
  <c r="L431" i="34"/>
  <c r="K431" i="34"/>
  <c r="I431" i="34"/>
  <c r="H431" i="34"/>
  <c r="G431" i="34"/>
  <c r="F431" i="34"/>
  <c r="E431" i="34"/>
  <c r="J431" i="34" s="1"/>
  <c r="D431" i="34"/>
  <c r="C431" i="34"/>
  <c r="B431" i="34"/>
  <c r="AA430" i="34"/>
  <c r="V430" i="34"/>
  <c r="U430" i="34"/>
  <c r="T430" i="34"/>
  <c r="S430" i="34"/>
  <c r="R430" i="34"/>
  <c r="Q430" i="34"/>
  <c r="P430" i="34"/>
  <c r="O430" i="34"/>
  <c r="N430" i="34"/>
  <c r="M430" i="34"/>
  <c r="L430" i="34"/>
  <c r="AE430" i="34" s="1"/>
  <c r="K430" i="34"/>
  <c r="J430" i="34"/>
  <c r="I430" i="34"/>
  <c r="H430" i="34"/>
  <c r="F430" i="34"/>
  <c r="G430" i="34" s="1"/>
  <c r="E430" i="34"/>
  <c r="D430" i="34"/>
  <c r="C430" i="34"/>
  <c r="B430" i="34"/>
  <c r="AA429" i="34"/>
  <c r="V429" i="34"/>
  <c r="U429" i="34"/>
  <c r="T429" i="34"/>
  <c r="S429" i="34"/>
  <c r="R429" i="34"/>
  <c r="Q429" i="34"/>
  <c r="P429" i="34"/>
  <c r="O429" i="34"/>
  <c r="N429" i="34"/>
  <c r="M429" i="34"/>
  <c r="L429" i="34"/>
  <c r="K429" i="34"/>
  <c r="I429" i="34"/>
  <c r="H429" i="34"/>
  <c r="F429" i="34"/>
  <c r="E429" i="34"/>
  <c r="D429" i="34"/>
  <c r="C429" i="34"/>
  <c r="B429" i="34"/>
  <c r="AA428" i="34"/>
  <c r="V428" i="34"/>
  <c r="U428" i="34"/>
  <c r="T428" i="34"/>
  <c r="S428" i="34"/>
  <c r="AI428" i="34" s="1"/>
  <c r="R428" i="34"/>
  <c r="Q428" i="34"/>
  <c r="P428" i="34"/>
  <c r="O428" i="34"/>
  <c r="AG428" i="34" s="1"/>
  <c r="N428" i="34"/>
  <c r="M428" i="34"/>
  <c r="L428" i="34"/>
  <c r="K428" i="34"/>
  <c r="I428" i="34"/>
  <c r="H428" i="34"/>
  <c r="F428" i="34"/>
  <c r="E428" i="34"/>
  <c r="D428" i="34"/>
  <c r="C428" i="34"/>
  <c r="B428" i="34"/>
  <c r="AA427" i="34"/>
  <c r="V427" i="34"/>
  <c r="U427" i="34"/>
  <c r="T427" i="34"/>
  <c r="S427" i="34"/>
  <c r="AI427" i="34" s="1"/>
  <c r="R427" i="34"/>
  <c r="Q427" i="34"/>
  <c r="P427" i="34"/>
  <c r="O427" i="34"/>
  <c r="AG427" i="34" s="1"/>
  <c r="N427" i="34"/>
  <c r="M427" i="34"/>
  <c r="L427" i="34"/>
  <c r="K427" i="34"/>
  <c r="I427" i="34"/>
  <c r="H427" i="34"/>
  <c r="G427" i="34"/>
  <c r="F427" i="34"/>
  <c r="J427" i="34" s="1"/>
  <c r="E427" i="34"/>
  <c r="D427" i="34"/>
  <c r="C427" i="34"/>
  <c r="B427" i="34"/>
  <c r="AG426" i="34"/>
  <c r="AA426" i="34"/>
  <c r="V426" i="34"/>
  <c r="U426" i="34"/>
  <c r="T426" i="34"/>
  <c r="S426" i="34"/>
  <c r="R426" i="34"/>
  <c r="Q426" i="34"/>
  <c r="P426" i="34"/>
  <c r="O426" i="34"/>
  <c r="N426" i="34"/>
  <c r="M426" i="34"/>
  <c r="L426" i="34"/>
  <c r="AE426" i="34" s="1"/>
  <c r="K426" i="34"/>
  <c r="I426" i="34"/>
  <c r="H426" i="34"/>
  <c r="F426" i="34"/>
  <c r="E426" i="34"/>
  <c r="G426" i="34" s="1"/>
  <c r="D426" i="34"/>
  <c r="C426" i="34"/>
  <c r="B426" i="34"/>
  <c r="AA425" i="34"/>
  <c r="V425" i="34"/>
  <c r="U425" i="34"/>
  <c r="T425" i="34"/>
  <c r="S425" i="34"/>
  <c r="AI425" i="34" s="1"/>
  <c r="R425" i="34"/>
  <c r="Q425" i="34"/>
  <c r="P425" i="34"/>
  <c r="O425" i="34"/>
  <c r="AG425" i="34" s="1"/>
  <c r="N425" i="34"/>
  <c r="M425" i="34"/>
  <c r="L425" i="34"/>
  <c r="AK425" i="34" s="1"/>
  <c r="K425" i="34"/>
  <c r="I425" i="34"/>
  <c r="H425" i="34"/>
  <c r="G425" i="34"/>
  <c r="F425" i="34"/>
  <c r="J425" i="34" s="1"/>
  <c r="E425" i="34"/>
  <c r="D425" i="34"/>
  <c r="C425" i="34"/>
  <c r="B425" i="34"/>
  <c r="AA424" i="34"/>
  <c r="V424" i="34"/>
  <c r="U424" i="34"/>
  <c r="T424" i="34"/>
  <c r="S424" i="34"/>
  <c r="AI424" i="34" s="1"/>
  <c r="R424" i="34"/>
  <c r="Q424" i="34"/>
  <c r="P424" i="34"/>
  <c r="O424" i="34"/>
  <c r="AG424" i="34" s="1"/>
  <c r="N424" i="34"/>
  <c r="M424" i="34"/>
  <c r="L424" i="34"/>
  <c r="AE424" i="34" s="1"/>
  <c r="K424" i="34"/>
  <c r="I424" i="34"/>
  <c r="H424" i="34"/>
  <c r="F424" i="34"/>
  <c r="E424" i="34"/>
  <c r="D424" i="34"/>
  <c r="C424" i="34"/>
  <c r="B424" i="34"/>
  <c r="AA423" i="34"/>
  <c r="V423" i="34"/>
  <c r="U423" i="34"/>
  <c r="T423" i="34"/>
  <c r="S423" i="34"/>
  <c r="AI423" i="34" s="1"/>
  <c r="R423" i="34"/>
  <c r="Q423" i="34"/>
  <c r="P423" i="34"/>
  <c r="O423" i="34"/>
  <c r="AG423" i="34" s="1"/>
  <c r="N423" i="34"/>
  <c r="M423" i="34"/>
  <c r="L423" i="34"/>
  <c r="K423" i="34"/>
  <c r="I423" i="34"/>
  <c r="H423" i="34"/>
  <c r="G423" i="34"/>
  <c r="F423" i="34"/>
  <c r="J423" i="34" s="1"/>
  <c r="E423" i="34"/>
  <c r="D423" i="34"/>
  <c r="C423" i="34"/>
  <c r="B423" i="34"/>
  <c r="AG422" i="34"/>
  <c r="AA422" i="34"/>
  <c r="V422" i="34"/>
  <c r="U422" i="34"/>
  <c r="T422" i="34"/>
  <c r="S422" i="34"/>
  <c r="R422" i="34"/>
  <c r="Q422" i="34"/>
  <c r="P422" i="34"/>
  <c r="O422" i="34"/>
  <c r="N422" i="34"/>
  <c r="M422" i="34"/>
  <c r="L422" i="34"/>
  <c r="AE422" i="34" s="1"/>
  <c r="K422" i="34"/>
  <c r="I422" i="34"/>
  <c r="H422" i="34"/>
  <c r="F422" i="34"/>
  <c r="E422" i="34"/>
  <c r="G422" i="34" s="1"/>
  <c r="D422" i="34"/>
  <c r="C422" i="34"/>
  <c r="B422" i="34"/>
  <c r="AA421" i="34"/>
  <c r="V421" i="34"/>
  <c r="U421" i="34"/>
  <c r="T421" i="34"/>
  <c r="S421" i="34"/>
  <c r="AI421" i="34" s="1"/>
  <c r="R421" i="34"/>
  <c r="Q421" i="34"/>
  <c r="P421" i="34"/>
  <c r="O421" i="34"/>
  <c r="AG421" i="34" s="1"/>
  <c r="N421" i="34"/>
  <c r="M421" i="34"/>
  <c r="L421" i="34"/>
  <c r="AK421" i="34" s="1"/>
  <c r="K421" i="34"/>
  <c r="I421" i="34"/>
  <c r="H421" i="34"/>
  <c r="G421" i="34"/>
  <c r="F421" i="34"/>
  <c r="J421" i="34" s="1"/>
  <c r="E421" i="34"/>
  <c r="D421" i="34"/>
  <c r="C421" i="34"/>
  <c r="B421" i="34"/>
  <c r="AA420" i="34"/>
  <c r="V420" i="34"/>
  <c r="U420" i="34"/>
  <c r="T420" i="34"/>
  <c r="S420" i="34"/>
  <c r="AI420" i="34" s="1"/>
  <c r="R420" i="34"/>
  <c r="Q420" i="34"/>
  <c r="P420" i="34"/>
  <c r="O420" i="34"/>
  <c r="AG420" i="34" s="1"/>
  <c r="N420" i="34"/>
  <c r="M420" i="34"/>
  <c r="L420" i="34"/>
  <c r="AE420" i="34" s="1"/>
  <c r="K420" i="34"/>
  <c r="I420" i="34"/>
  <c r="H420" i="34"/>
  <c r="F420" i="34"/>
  <c r="E420" i="34"/>
  <c r="G420" i="34" s="1"/>
  <c r="D420" i="34"/>
  <c r="C420" i="34"/>
  <c r="B420" i="34"/>
  <c r="AA419" i="34"/>
  <c r="V419" i="34"/>
  <c r="U419" i="34"/>
  <c r="T419" i="34"/>
  <c r="S419" i="34"/>
  <c r="AI419" i="34" s="1"/>
  <c r="R419" i="34"/>
  <c r="Q419" i="34"/>
  <c r="P419" i="34"/>
  <c r="O419" i="34"/>
  <c r="AG419" i="34" s="1"/>
  <c r="N419" i="34"/>
  <c r="M419" i="34"/>
  <c r="L419" i="34"/>
  <c r="K419" i="34"/>
  <c r="I419" i="34"/>
  <c r="H419" i="34"/>
  <c r="G419" i="34"/>
  <c r="F419" i="34"/>
  <c r="J419" i="34" s="1"/>
  <c r="E419" i="34"/>
  <c r="D419" i="34"/>
  <c r="C419" i="34"/>
  <c r="B419" i="34"/>
  <c r="AG418" i="34"/>
  <c r="AA418" i="34"/>
  <c r="V418" i="34"/>
  <c r="U418" i="34"/>
  <c r="T418" i="34"/>
  <c r="S418" i="34"/>
  <c r="R418" i="34"/>
  <c r="Q418" i="34"/>
  <c r="P418" i="34"/>
  <c r="O418" i="34"/>
  <c r="N418" i="34"/>
  <c r="M418" i="34"/>
  <c r="Z418" i="34" s="1"/>
  <c r="L418" i="34"/>
  <c r="AE418" i="34" s="1"/>
  <c r="K418" i="34"/>
  <c r="I418" i="34"/>
  <c r="H418" i="34"/>
  <c r="F418" i="34"/>
  <c r="E418" i="34"/>
  <c r="G418" i="34" s="1"/>
  <c r="D418" i="34"/>
  <c r="C418" i="34"/>
  <c r="B418" i="34"/>
  <c r="AA417" i="34"/>
  <c r="V417" i="34"/>
  <c r="U417" i="34"/>
  <c r="T417" i="34"/>
  <c r="S417" i="34"/>
  <c r="R417" i="34"/>
  <c r="Q417" i="34"/>
  <c r="P417" i="34"/>
  <c r="O417" i="34"/>
  <c r="N417" i="34"/>
  <c r="M417" i="34"/>
  <c r="L417" i="34"/>
  <c r="K417" i="34"/>
  <c r="I417" i="34"/>
  <c r="H417" i="34"/>
  <c r="G417" i="34"/>
  <c r="F417" i="34"/>
  <c r="J417" i="34" s="1"/>
  <c r="E417" i="34"/>
  <c r="D417" i="34"/>
  <c r="C417" i="34"/>
  <c r="B417" i="34"/>
  <c r="AA416" i="34"/>
  <c r="V416" i="34"/>
  <c r="U416" i="34"/>
  <c r="T416" i="34"/>
  <c r="S416" i="34"/>
  <c r="R416" i="34"/>
  <c r="Q416" i="34"/>
  <c r="P416" i="34"/>
  <c r="AG416" i="34" s="1"/>
  <c r="O416" i="34"/>
  <c r="N416" i="34"/>
  <c r="M416" i="34"/>
  <c r="L416" i="34"/>
  <c r="AE416" i="34" s="1"/>
  <c r="K416" i="34"/>
  <c r="I416" i="34"/>
  <c r="H416" i="34"/>
  <c r="F416" i="34"/>
  <c r="E416" i="34"/>
  <c r="D416" i="34"/>
  <c r="C416" i="34"/>
  <c r="B416" i="34"/>
  <c r="AA415" i="34"/>
  <c r="V415" i="34"/>
  <c r="U415" i="34"/>
  <c r="T415" i="34"/>
  <c r="S415" i="34"/>
  <c r="R415" i="34"/>
  <c r="Q415" i="34"/>
  <c r="P415" i="34"/>
  <c r="O415" i="34"/>
  <c r="N415" i="34"/>
  <c r="M415" i="34"/>
  <c r="L415" i="34"/>
  <c r="K415" i="34"/>
  <c r="I415" i="34"/>
  <c r="H415" i="34"/>
  <c r="G415" i="34"/>
  <c r="F415" i="34"/>
  <c r="J415" i="34" s="1"/>
  <c r="E415" i="34"/>
  <c r="D415" i="34"/>
  <c r="C415" i="34"/>
  <c r="B415" i="34"/>
  <c r="AA414" i="34"/>
  <c r="V414" i="34"/>
  <c r="U414" i="34"/>
  <c r="T414" i="34"/>
  <c r="S414" i="34"/>
  <c r="AI414" i="34" s="1"/>
  <c r="R414" i="34"/>
  <c r="Q414" i="34"/>
  <c r="P414" i="34"/>
  <c r="O414" i="34"/>
  <c r="AG414" i="34" s="1"/>
  <c r="N414" i="34"/>
  <c r="M414" i="34"/>
  <c r="L414" i="34"/>
  <c r="AE414" i="34" s="1"/>
  <c r="K414" i="34"/>
  <c r="I414" i="34"/>
  <c r="H414" i="34"/>
  <c r="F414" i="34"/>
  <c r="E414" i="34"/>
  <c r="D414" i="34"/>
  <c r="C414" i="34"/>
  <c r="B414" i="34"/>
  <c r="AK413" i="34"/>
  <c r="AA413" i="34"/>
  <c r="V413" i="34"/>
  <c r="U413" i="34"/>
  <c r="T413" i="34"/>
  <c r="S413" i="34"/>
  <c r="R413" i="34"/>
  <c r="Q413" i="34"/>
  <c r="P413" i="34"/>
  <c r="O413" i="34"/>
  <c r="N413" i="34"/>
  <c r="M413" i="34"/>
  <c r="L413" i="34"/>
  <c r="Z413" i="34" s="1"/>
  <c r="K413" i="34"/>
  <c r="I413" i="34"/>
  <c r="H413" i="34"/>
  <c r="F413" i="34"/>
  <c r="E413" i="34"/>
  <c r="D413" i="34"/>
  <c r="C413" i="34"/>
  <c r="B413" i="34"/>
  <c r="AA412" i="34"/>
  <c r="V412" i="34"/>
  <c r="U412" i="34"/>
  <c r="T412" i="34"/>
  <c r="S412" i="34"/>
  <c r="AI412" i="34" s="1"/>
  <c r="R412" i="34"/>
  <c r="Q412" i="34"/>
  <c r="P412" i="34"/>
  <c r="O412" i="34"/>
  <c r="AG412" i="34" s="1"/>
  <c r="N412" i="34"/>
  <c r="M412" i="34"/>
  <c r="L412" i="34"/>
  <c r="AE412" i="34" s="1"/>
  <c r="K412" i="34"/>
  <c r="I412" i="34"/>
  <c r="H412" i="34"/>
  <c r="F412" i="34"/>
  <c r="E412" i="34"/>
  <c r="G412" i="34" s="1"/>
  <c r="D412" i="34"/>
  <c r="C412" i="34"/>
  <c r="B412" i="34"/>
  <c r="AK411" i="34"/>
  <c r="AA411" i="34"/>
  <c r="V411" i="34"/>
  <c r="U411" i="34"/>
  <c r="T411" i="34"/>
  <c r="S411" i="34"/>
  <c r="AI411" i="34" s="1"/>
  <c r="R411" i="34"/>
  <c r="Q411" i="34"/>
  <c r="P411" i="34"/>
  <c r="O411" i="34"/>
  <c r="AG411" i="34" s="1"/>
  <c r="N411" i="34"/>
  <c r="Z411" i="34" s="1"/>
  <c r="M411" i="34"/>
  <c r="L411" i="34"/>
  <c r="K411" i="34"/>
  <c r="I411" i="34"/>
  <c r="H411" i="34"/>
  <c r="F411" i="34"/>
  <c r="E411" i="34"/>
  <c r="D411" i="34"/>
  <c r="C411" i="34"/>
  <c r="B411" i="34"/>
  <c r="AA410" i="34"/>
  <c r="V410" i="34"/>
  <c r="U410" i="34"/>
  <c r="T410" i="34"/>
  <c r="S410" i="34"/>
  <c r="R410" i="34"/>
  <c r="Q410" i="34"/>
  <c r="P410" i="34"/>
  <c r="AG410" i="34" s="1"/>
  <c r="O410" i="34"/>
  <c r="N410" i="34"/>
  <c r="M410" i="34"/>
  <c r="L410" i="34"/>
  <c r="AE410" i="34" s="1"/>
  <c r="K410" i="34"/>
  <c r="I410" i="34"/>
  <c r="H410" i="34"/>
  <c r="F410" i="34"/>
  <c r="E410" i="34"/>
  <c r="G410" i="34" s="1"/>
  <c r="D410" i="34"/>
  <c r="C410" i="34"/>
  <c r="B410" i="34"/>
  <c r="AA409" i="34"/>
  <c r="V409" i="34"/>
  <c r="U409" i="34"/>
  <c r="T409" i="34"/>
  <c r="S409" i="34"/>
  <c r="AI409" i="34" s="1"/>
  <c r="R409" i="34"/>
  <c r="Q409" i="34"/>
  <c r="P409" i="34"/>
  <c r="O409" i="34"/>
  <c r="AG409" i="34" s="1"/>
  <c r="N409" i="34"/>
  <c r="M409" i="34"/>
  <c r="L409" i="34"/>
  <c r="K409" i="34"/>
  <c r="I409" i="34"/>
  <c r="H409" i="34"/>
  <c r="F409" i="34"/>
  <c r="E409" i="34"/>
  <c r="D409" i="34"/>
  <c r="C409" i="34"/>
  <c r="B409" i="34"/>
  <c r="AG408" i="34"/>
  <c r="AA408" i="34"/>
  <c r="V408" i="34"/>
  <c r="U408" i="34"/>
  <c r="T408" i="34"/>
  <c r="S408" i="34"/>
  <c r="R408" i="34"/>
  <c r="Q408" i="34"/>
  <c r="P408" i="34"/>
  <c r="O408" i="34"/>
  <c r="N408" i="34"/>
  <c r="M408" i="34"/>
  <c r="Z408" i="34" s="1"/>
  <c r="L408" i="34"/>
  <c r="AE408" i="34" s="1"/>
  <c r="K408" i="34"/>
  <c r="I408" i="34"/>
  <c r="H408" i="34"/>
  <c r="F408" i="34"/>
  <c r="E408" i="34"/>
  <c r="G408" i="34" s="1"/>
  <c r="D408" i="34"/>
  <c r="C408" i="34"/>
  <c r="B408" i="34"/>
  <c r="AA407" i="34"/>
  <c r="V407" i="34"/>
  <c r="U407" i="34"/>
  <c r="T407" i="34"/>
  <c r="S407" i="34"/>
  <c r="R407" i="34"/>
  <c r="Q407" i="34"/>
  <c r="P407" i="34"/>
  <c r="AG407" i="34" s="1"/>
  <c r="O407" i="34"/>
  <c r="N407" i="34"/>
  <c r="M407" i="34"/>
  <c r="L407" i="34"/>
  <c r="K407" i="34"/>
  <c r="I407" i="34"/>
  <c r="H407" i="34"/>
  <c r="F407" i="34"/>
  <c r="E407" i="34"/>
  <c r="D407" i="34"/>
  <c r="C407" i="34"/>
  <c r="B407" i="34"/>
  <c r="AA406" i="34"/>
  <c r="V406" i="34"/>
  <c r="U406" i="34"/>
  <c r="T406" i="34"/>
  <c r="S406" i="34"/>
  <c r="AI406" i="34" s="1"/>
  <c r="R406" i="34"/>
  <c r="Q406" i="34"/>
  <c r="P406" i="34"/>
  <c r="O406" i="34"/>
  <c r="AG406" i="34" s="1"/>
  <c r="N406" i="34"/>
  <c r="M406" i="34"/>
  <c r="L406" i="34"/>
  <c r="AE406" i="34" s="1"/>
  <c r="K406" i="34"/>
  <c r="I406" i="34"/>
  <c r="H406" i="34"/>
  <c r="F406" i="34"/>
  <c r="E406" i="34"/>
  <c r="G406" i="34" s="1"/>
  <c r="D406" i="34"/>
  <c r="C406" i="34"/>
  <c r="B406" i="34"/>
  <c r="AG405" i="34"/>
  <c r="AA405" i="34"/>
  <c r="V405" i="34"/>
  <c r="U405" i="34"/>
  <c r="T405" i="34"/>
  <c r="S405" i="34"/>
  <c r="R405" i="34"/>
  <c r="Q405" i="34"/>
  <c r="P405" i="34"/>
  <c r="O405" i="34"/>
  <c r="N405" i="34"/>
  <c r="M405" i="34"/>
  <c r="AK405" i="34" s="1"/>
  <c r="L405" i="34"/>
  <c r="K405" i="34"/>
  <c r="I405" i="34"/>
  <c r="H405" i="34"/>
  <c r="F405" i="34"/>
  <c r="E405" i="34"/>
  <c r="D405" i="34"/>
  <c r="C405" i="34"/>
  <c r="B405" i="34"/>
  <c r="AA404" i="34"/>
  <c r="V404" i="34"/>
  <c r="U404" i="34"/>
  <c r="T404" i="34"/>
  <c r="S404" i="34"/>
  <c r="AI404" i="34" s="1"/>
  <c r="R404" i="34"/>
  <c r="Q404" i="34"/>
  <c r="P404" i="34"/>
  <c r="O404" i="34"/>
  <c r="AG404" i="34" s="1"/>
  <c r="N404" i="34"/>
  <c r="M404" i="34"/>
  <c r="L404" i="34"/>
  <c r="AE404" i="34" s="1"/>
  <c r="K404" i="34"/>
  <c r="I404" i="34"/>
  <c r="H404" i="34"/>
  <c r="F404" i="34"/>
  <c r="E404" i="34"/>
  <c r="G404" i="34" s="1"/>
  <c r="D404" i="34"/>
  <c r="C404" i="34"/>
  <c r="B404" i="34"/>
  <c r="AA403" i="34"/>
  <c r="V403" i="34"/>
  <c r="U403" i="34"/>
  <c r="T403" i="34"/>
  <c r="S403" i="34"/>
  <c r="AI403" i="34" s="1"/>
  <c r="R403" i="34"/>
  <c r="Q403" i="34"/>
  <c r="P403" i="34"/>
  <c r="O403" i="34"/>
  <c r="AG403" i="34" s="1"/>
  <c r="N403" i="34"/>
  <c r="M403" i="34"/>
  <c r="L403" i="34"/>
  <c r="K403" i="34"/>
  <c r="I403" i="34"/>
  <c r="H403" i="34"/>
  <c r="F403" i="34"/>
  <c r="E403" i="34"/>
  <c r="D403" i="34"/>
  <c r="C403" i="34"/>
  <c r="B403" i="34"/>
  <c r="AA402" i="34"/>
  <c r="V402" i="34"/>
  <c r="U402" i="34"/>
  <c r="T402" i="34"/>
  <c r="S402" i="34"/>
  <c r="R402" i="34"/>
  <c r="Q402" i="34"/>
  <c r="P402" i="34"/>
  <c r="AG402" i="34" s="1"/>
  <c r="O402" i="34"/>
  <c r="N402" i="34"/>
  <c r="M402" i="34"/>
  <c r="L402" i="34"/>
  <c r="AE402" i="34" s="1"/>
  <c r="K402" i="34"/>
  <c r="I402" i="34"/>
  <c r="H402" i="34"/>
  <c r="F402" i="34"/>
  <c r="E402" i="34"/>
  <c r="G402" i="34" s="1"/>
  <c r="D402" i="34"/>
  <c r="C402" i="34"/>
  <c r="B402" i="34"/>
  <c r="AA401" i="34"/>
  <c r="V401" i="34"/>
  <c r="U401" i="34"/>
  <c r="T401" i="34"/>
  <c r="S401" i="34"/>
  <c r="AI401" i="34" s="1"/>
  <c r="R401" i="34"/>
  <c r="Q401" i="34"/>
  <c r="P401" i="34"/>
  <c r="O401" i="34"/>
  <c r="AG401" i="34" s="1"/>
  <c r="N401" i="34"/>
  <c r="M401" i="34"/>
  <c r="L401" i="34"/>
  <c r="K401" i="34"/>
  <c r="I401" i="34"/>
  <c r="H401" i="34"/>
  <c r="F401" i="34"/>
  <c r="E401" i="34"/>
  <c r="D401" i="34"/>
  <c r="C401" i="34"/>
  <c r="B401" i="34"/>
  <c r="AG400" i="34"/>
  <c r="AA400" i="34"/>
  <c r="V400" i="34"/>
  <c r="U400" i="34"/>
  <c r="T400" i="34"/>
  <c r="S400" i="34"/>
  <c r="R400" i="34"/>
  <c r="Q400" i="34"/>
  <c r="P400" i="34"/>
  <c r="O400" i="34"/>
  <c r="N400" i="34"/>
  <c r="M400" i="34"/>
  <c r="L400" i="34"/>
  <c r="AE400" i="34" s="1"/>
  <c r="K400" i="34"/>
  <c r="I400" i="34"/>
  <c r="H400" i="34"/>
  <c r="F400" i="34"/>
  <c r="E400" i="34"/>
  <c r="G400" i="34" s="1"/>
  <c r="D400" i="34"/>
  <c r="C400" i="34"/>
  <c r="B400" i="34"/>
  <c r="AA399" i="34"/>
  <c r="V399" i="34"/>
  <c r="U399" i="34"/>
  <c r="T399" i="34"/>
  <c r="S399" i="34"/>
  <c r="R399" i="34"/>
  <c r="Q399" i="34"/>
  <c r="P399" i="34"/>
  <c r="AG399" i="34" s="1"/>
  <c r="O399" i="34"/>
  <c r="N399" i="34"/>
  <c r="M399" i="34"/>
  <c r="L399" i="34"/>
  <c r="K399" i="34"/>
  <c r="I399" i="34"/>
  <c r="H399" i="34"/>
  <c r="F399" i="34"/>
  <c r="E399" i="34"/>
  <c r="D399" i="34"/>
  <c r="C399" i="34"/>
  <c r="B399" i="34"/>
  <c r="AA398" i="34"/>
  <c r="V398" i="34"/>
  <c r="U398" i="34"/>
  <c r="T398" i="34"/>
  <c r="S398" i="34"/>
  <c r="AI398" i="34" s="1"/>
  <c r="R398" i="34"/>
  <c r="Q398" i="34"/>
  <c r="P398" i="34"/>
  <c r="O398" i="34"/>
  <c r="AG398" i="34" s="1"/>
  <c r="N398" i="34"/>
  <c r="M398" i="34"/>
  <c r="L398" i="34"/>
  <c r="AE398" i="34" s="1"/>
  <c r="K398" i="34"/>
  <c r="I398" i="34"/>
  <c r="H398" i="34"/>
  <c r="F398" i="34"/>
  <c r="E398" i="34"/>
  <c r="G398" i="34" s="1"/>
  <c r="D398" i="34"/>
  <c r="C398" i="34"/>
  <c r="B398" i="34"/>
  <c r="AG397" i="34"/>
  <c r="AA397" i="34"/>
  <c r="V397" i="34"/>
  <c r="U397" i="34"/>
  <c r="T397" i="34"/>
  <c r="S397" i="34"/>
  <c r="R397" i="34"/>
  <c r="Q397" i="34"/>
  <c r="P397" i="34"/>
  <c r="O397" i="34"/>
  <c r="N397" i="34"/>
  <c r="M397" i="34"/>
  <c r="AK397" i="34" s="1"/>
  <c r="L397" i="34"/>
  <c r="K397" i="34"/>
  <c r="I397" i="34"/>
  <c r="H397" i="34"/>
  <c r="F397" i="34"/>
  <c r="E397" i="34"/>
  <c r="D397" i="34"/>
  <c r="C397" i="34"/>
  <c r="B397" i="34"/>
  <c r="AA396" i="34"/>
  <c r="V396" i="34"/>
  <c r="U396" i="34"/>
  <c r="T396" i="34"/>
  <c r="S396" i="34"/>
  <c r="AI396" i="34" s="1"/>
  <c r="R396" i="34"/>
  <c r="Q396" i="34"/>
  <c r="P396" i="34"/>
  <c r="O396" i="34"/>
  <c r="AG396" i="34" s="1"/>
  <c r="N396" i="34"/>
  <c r="M396" i="34"/>
  <c r="L396" i="34"/>
  <c r="AE396" i="34" s="1"/>
  <c r="K396" i="34"/>
  <c r="I396" i="34"/>
  <c r="H396" i="34"/>
  <c r="F396" i="34"/>
  <c r="E396" i="34"/>
  <c r="G396" i="34" s="1"/>
  <c r="D396" i="34"/>
  <c r="C396" i="34"/>
  <c r="B396" i="34"/>
  <c r="AA395" i="34"/>
  <c r="V395" i="34"/>
  <c r="U395" i="34"/>
  <c r="T395" i="34"/>
  <c r="S395" i="34"/>
  <c r="AI395" i="34" s="1"/>
  <c r="R395" i="34"/>
  <c r="Q395" i="34"/>
  <c r="P395" i="34"/>
  <c r="O395" i="34"/>
  <c r="AG395" i="34" s="1"/>
  <c r="N395" i="34"/>
  <c r="M395" i="34"/>
  <c r="L395" i="34"/>
  <c r="K395" i="34"/>
  <c r="I395" i="34"/>
  <c r="H395" i="34"/>
  <c r="F395" i="34"/>
  <c r="E395" i="34"/>
  <c r="D395" i="34"/>
  <c r="C395" i="34"/>
  <c r="B395" i="34"/>
  <c r="AA394" i="34"/>
  <c r="V394" i="34"/>
  <c r="U394" i="34"/>
  <c r="T394" i="34"/>
  <c r="S394" i="34"/>
  <c r="R394" i="34"/>
  <c r="Q394" i="34"/>
  <c r="P394" i="34"/>
  <c r="AG394" i="34" s="1"/>
  <c r="O394" i="34"/>
  <c r="N394" i="34"/>
  <c r="M394" i="34"/>
  <c r="L394" i="34"/>
  <c r="AE394" i="34" s="1"/>
  <c r="K394" i="34"/>
  <c r="I394" i="34"/>
  <c r="H394" i="34"/>
  <c r="F394" i="34"/>
  <c r="E394" i="34"/>
  <c r="G394" i="34" s="1"/>
  <c r="D394" i="34"/>
  <c r="C394" i="34"/>
  <c r="B394" i="34"/>
  <c r="AA393" i="34"/>
  <c r="V393" i="34"/>
  <c r="U393" i="34"/>
  <c r="T393" i="34"/>
  <c r="S393" i="34"/>
  <c r="AI393" i="34" s="1"/>
  <c r="R393" i="34"/>
  <c r="Q393" i="34"/>
  <c r="P393" i="34"/>
  <c r="O393" i="34"/>
  <c r="AG393" i="34" s="1"/>
  <c r="N393" i="34"/>
  <c r="M393" i="34"/>
  <c r="L393" i="34"/>
  <c r="AK393" i="34" s="1"/>
  <c r="K393" i="34"/>
  <c r="I393" i="34"/>
  <c r="H393" i="34"/>
  <c r="F393" i="34"/>
  <c r="E393" i="34"/>
  <c r="D393" i="34"/>
  <c r="C393" i="34"/>
  <c r="B393" i="34"/>
  <c r="AG392" i="34"/>
  <c r="AA392" i="34"/>
  <c r="V392" i="34"/>
  <c r="U392" i="34"/>
  <c r="T392" i="34"/>
  <c r="S392" i="34"/>
  <c r="R392" i="34"/>
  <c r="Q392" i="34"/>
  <c r="P392" i="34"/>
  <c r="O392" i="34"/>
  <c r="N392" i="34"/>
  <c r="M392" i="34"/>
  <c r="L392" i="34"/>
  <c r="AE392" i="34" s="1"/>
  <c r="K392" i="34"/>
  <c r="I392" i="34"/>
  <c r="H392" i="34"/>
  <c r="F392" i="34"/>
  <c r="E392" i="34"/>
  <c r="G392" i="34" s="1"/>
  <c r="D392" i="34"/>
  <c r="C392" i="34"/>
  <c r="B392" i="34"/>
  <c r="AA391" i="34"/>
  <c r="V391" i="34"/>
  <c r="U391" i="34"/>
  <c r="T391" i="34"/>
  <c r="S391" i="34"/>
  <c r="R391" i="34"/>
  <c r="Q391" i="34"/>
  <c r="P391" i="34"/>
  <c r="AG391" i="34" s="1"/>
  <c r="O391" i="34"/>
  <c r="N391" i="34"/>
  <c r="M391" i="34"/>
  <c r="L391" i="34"/>
  <c r="K391" i="34"/>
  <c r="I391" i="34"/>
  <c r="H391" i="34"/>
  <c r="F391" i="34"/>
  <c r="E391" i="34"/>
  <c r="D391" i="34"/>
  <c r="C391" i="34"/>
  <c r="B391" i="34"/>
  <c r="AA390" i="34"/>
  <c r="V390" i="34"/>
  <c r="U390" i="34"/>
  <c r="T390" i="34"/>
  <c r="S390" i="34"/>
  <c r="AI390" i="34" s="1"/>
  <c r="R390" i="34"/>
  <c r="Q390" i="34"/>
  <c r="P390" i="34"/>
  <c r="O390" i="34"/>
  <c r="AG390" i="34" s="1"/>
  <c r="N390" i="34"/>
  <c r="M390" i="34"/>
  <c r="L390" i="34"/>
  <c r="AE390" i="34" s="1"/>
  <c r="K390" i="34"/>
  <c r="I390" i="34"/>
  <c r="H390" i="34"/>
  <c r="F390" i="34"/>
  <c r="E390" i="34"/>
  <c r="G390" i="34" s="1"/>
  <c r="D390" i="34"/>
  <c r="C390" i="34"/>
  <c r="B390" i="34"/>
  <c r="AG389" i="34"/>
  <c r="AA389" i="34"/>
  <c r="V389" i="34"/>
  <c r="U389" i="34"/>
  <c r="T389" i="34"/>
  <c r="S389" i="34"/>
  <c r="R389" i="34"/>
  <c r="Q389" i="34"/>
  <c r="P389" i="34"/>
  <c r="O389" i="34"/>
  <c r="N389" i="34"/>
  <c r="M389" i="34"/>
  <c r="AK389" i="34" s="1"/>
  <c r="L389" i="34"/>
  <c r="Z389" i="34" s="1"/>
  <c r="K389" i="34"/>
  <c r="I389" i="34"/>
  <c r="H389" i="34"/>
  <c r="F389" i="34"/>
  <c r="E389" i="34"/>
  <c r="D389" i="34"/>
  <c r="C389" i="34"/>
  <c r="B389" i="34"/>
  <c r="AA388" i="34"/>
  <c r="V388" i="34"/>
  <c r="U388" i="34"/>
  <c r="T388" i="34"/>
  <c r="S388" i="34"/>
  <c r="AI388" i="34" s="1"/>
  <c r="R388" i="34"/>
  <c r="Q388" i="34"/>
  <c r="P388" i="34"/>
  <c r="O388" i="34"/>
  <c r="AG388" i="34" s="1"/>
  <c r="N388" i="34"/>
  <c r="M388" i="34"/>
  <c r="L388" i="34"/>
  <c r="AE388" i="34" s="1"/>
  <c r="K388" i="34"/>
  <c r="I388" i="34"/>
  <c r="H388" i="34"/>
  <c r="F388" i="34"/>
  <c r="E388" i="34"/>
  <c r="G388" i="34" s="1"/>
  <c r="D388" i="34"/>
  <c r="C388" i="34"/>
  <c r="B388" i="34"/>
  <c r="AK387" i="34"/>
  <c r="AA387" i="34"/>
  <c r="V387" i="34"/>
  <c r="U387" i="34"/>
  <c r="T387" i="34"/>
  <c r="S387" i="34"/>
  <c r="AI387" i="34" s="1"/>
  <c r="R387" i="34"/>
  <c r="Q387" i="34"/>
  <c r="P387" i="34"/>
  <c r="O387" i="34"/>
  <c r="AG387" i="34" s="1"/>
  <c r="N387" i="34"/>
  <c r="Z387" i="34" s="1"/>
  <c r="M387" i="34"/>
  <c r="L387" i="34"/>
  <c r="K387" i="34"/>
  <c r="I387" i="34"/>
  <c r="H387" i="34"/>
  <c r="F387" i="34"/>
  <c r="E387" i="34"/>
  <c r="D387" i="34"/>
  <c r="C387" i="34"/>
  <c r="B387" i="34"/>
  <c r="AA386" i="34"/>
  <c r="V386" i="34"/>
  <c r="U386" i="34"/>
  <c r="T386" i="34"/>
  <c r="S386" i="34"/>
  <c r="R386" i="34"/>
  <c r="Q386" i="34"/>
  <c r="P386" i="34"/>
  <c r="AG386" i="34" s="1"/>
  <c r="O386" i="34"/>
  <c r="N386" i="34"/>
  <c r="M386" i="34"/>
  <c r="L386" i="34"/>
  <c r="AE386" i="34" s="1"/>
  <c r="K386" i="34"/>
  <c r="I386" i="34"/>
  <c r="H386" i="34"/>
  <c r="F386" i="34"/>
  <c r="E386" i="34"/>
  <c r="G386" i="34" s="1"/>
  <c r="D386" i="34"/>
  <c r="C386" i="34"/>
  <c r="B386" i="34"/>
  <c r="AA385" i="34"/>
  <c r="V385" i="34"/>
  <c r="U385" i="34"/>
  <c r="T385" i="34"/>
  <c r="S385" i="34"/>
  <c r="R385" i="34"/>
  <c r="Q385" i="34"/>
  <c r="P385" i="34"/>
  <c r="O385" i="34"/>
  <c r="N385" i="34"/>
  <c r="M385" i="34"/>
  <c r="L385" i="34"/>
  <c r="AK385" i="34" s="1"/>
  <c r="K385" i="34"/>
  <c r="I385" i="34"/>
  <c r="H385" i="34"/>
  <c r="F385" i="34"/>
  <c r="E385" i="34"/>
  <c r="D385" i="34"/>
  <c r="C385" i="34"/>
  <c r="B385" i="34"/>
  <c r="AA384" i="34"/>
  <c r="V384" i="34"/>
  <c r="U384" i="34"/>
  <c r="T384" i="34"/>
  <c r="S384" i="34"/>
  <c r="R384" i="34"/>
  <c r="Q384" i="34"/>
  <c r="P384" i="34"/>
  <c r="AG384" i="34" s="1"/>
  <c r="O384" i="34"/>
  <c r="N384" i="34"/>
  <c r="M384" i="34"/>
  <c r="L384" i="34"/>
  <c r="AE384" i="34" s="1"/>
  <c r="K384" i="34"/>
  <c r="I384" i="34"/>
  <c r="H384" i="34"/>
  <c r="F384" i="34"/>
  <c r="E384" i="34"/>
  <c r="G384" i="34" s="1"/>
  <c r="D384" i="34"/>
  <c r="C384" i="34"/>
  <c r="B384" i="34"/>
  <c r="AA383" i="34"/>
  <c r="V383" i="34"/>
  <c r="U383" i="34"/>
  <c r="T383" i="34"/>
  <c r="S383" i="34"/>
  <c r="AI383" i="34" s="1"/>
  <c r="R383" i="34"/>
  <c r="Q383" i="34"/>
  <c r="P383" i="34"/>
  <c r="O383" i="34"/>
  <c r="AG383" i="34" s="1"/>
  <c r="N383" i="34"/>
  <c r="M383" i="34"/>
  <c r="L383" i="34"/>
  <c r="K383" i="34"/>
  <c r="I383" i="34"/>
  <c r="H383" i="34"/>
  <c r="F383" i="34"/>
  <c r="E383" i="34"/>
  <c r="D383" i="34"/>
  <c r="C383" i="34"/>
  <c r="B383" i="34"/>
  <c r="AA382" i="34"/>
  <c r="V382" i="34"/>
  <c r="U382" i="34"/>
  <c r="T382" i="34"/>
  <c r="S382" i="34"/>
  <c r="R382" i="34"/>
  <c r="Q382" i="34"/>
  <c r="P382" i="34"/>
  <c r="O382" i="34"/>
  <c r="Y382" i="34" s="1"/>
  <c r="N382" i="34"/>
  <c r="M382" i="34"/>
  <c r="L382" i="34"/>
  <c r="K382" i="34"/>
  <c r="I382" i="34"/>
  <c r="H382" i="34"/>
  <c r="G382" i="34"/>
  <c r="F382" i="34"/>
  <c r="E382" i="34"/>
  <c r="J382" i="34" s="1"/>
  <c r="D382" i="34"/>
  <c r="C382" i="34"/>
  <c r="B382" i="34"/>
  <c r="AA381" i="34"/>
  <c r="V381" i="34"/>
  <c r="U381" i="34"/>
  <c r="T381" i="34"/>
  <c r="S381" i="34"/>
  <c r="R381" i="34"/>
  <c r="Q381" i="34"/>
  <c r="P381" i="34"/>
  <c r="AG381" i="34" s="1"/>
  <c r="O381" i="34"/>
  <c r="N381" i="34"/>
  <c r="M381" i="34"/>
  <c r="L381" i="34"/>
  <c r="K381" i="34"/>
  <c r="I381" i="34"/>
  <c r="H381" i="34"/>
  <c r="G381" i="34"/>
  <c r="F381" i="34"/>
  <c r="E381" i="34"/>
  <c r="J381" i="34" s="1"/>
  <c r="D381" i="34"/>
  <c r="C381" i="34"/>
  <c r="B381" i="34"/>
  <c r="AA380" i="34"/>
  <c r="V380" i="34"/>
  <c r="U380" i="34"/>
  <c r="T380" i="34"/>
  <c r="S380" i="34"/>
  <c r="AI380" i="34" s="1"/>
  <c r="R380" i="34"/>
  <c r="Q380" i="34"/>
  <c r="P380" i="34"/>
  <c r="O380" i="34"/>
  <c r="AG380" i="34" s="1"/>
  <c r="N380" i="34"/>
  <c r="M380" i="34"/>
  <c r="L380" i="34"/>
  <c r="Y380" i="34" s="1"/>
  <c r="K380" i="34"/>
  <c r="I380" i="34"/>
  <c r="H380" i="34"/>
  <c r="F380" i="34"/>
  <c r="E380" i="34"/>
  <c r="J380" i="34" s="1"/>
  <c r="D380" i="34"/>
  <c r="C380" i="34"/>
  <c r="B380" i="34"/>
  <c r="AA379" i="34"/>
  <c r="V379" i="34"/>
  <c r="U379" i="34"/>
  <c r="T379" i="34"/>
  <c r="S379" i="34"/>
  <c r="R379" i="34"/>
  <c r="Q379" i="34"/>
  <c r="P379" i="34"/>
  <c r="O379" i="34"/>
  <c r="AG379" i="34" s="1"/>
  <c r="N379" i="34"/>
  <c r="AK379" i="34" s="1"/>
  <c r="M379" i="34"/>
  <c r="L379" i="34"/>
  <c r="K379" i="34"/>
  <c r="I379" i="34"/>
  <c r="H379" i="34"/>
  <c r="F379" i="34"/>
  <c r="E379" i="34"/>
  <c r="D379" i="34"/>
  <c r="C379" i="34"/>
  <c r="B379" i="34"/>
  <c r="AA378" i="34"/>
  <c r="V378" i="34"/>
  <c r="U378" i="34"/>
  <c r="T378" i="34"/>
  <c r="S378" i="34"/>
  <c r="R378" i="34"/>
  <c r="Q378" i="34"/>
  <c r="P378" i="34"/>
  <c r="AG378" i="34" s="1"/>
  <c r="O378" i="34"/>
  <c r="N378" i="34"/>
  <c r="M378" i="34"/>
  <c r="L378" i="34"/>
  <c r="K378" i="34"/>
  <c r="I378" i="34"/>
  <c r="H378" i="34"/>
  <c r="G378" i="34"/>
  <c r="F378" i="34"/>
  <c r="E378" i="34"/>
  <c r="J378" i="34" s="1"/>
  <c r="D378" i="34"/>
  <c r="C378" i="34"/>
  <c r="B378" i="34"/>
  <c r="AA377" i="34"/>
  <c r="V377" i="34"/>
  <c r="U377" i="34"/>
  <c r="T377" i="34"/>
  <c r="S377" i="34"/>
  <c r="R377" i="34"/>
  <c r="Q377" i="34"/>
  <c r="P377" i="34"/>
  <c r="O377" i="34"/>
  <c r="N377" i="34"/>
  <c r="M377" i="34"/>
  <c r="L377" i="34"/>
  <c r="K377" i="34"/>
  <c r="I377" i="34"/>
  <c r="H377" i="34"/>
  <c r="G377" i="34"/>
  <c r="F377" i="34"/>
  <c r="E377" i="34"/>
  <c r="J377" i="34" s="1"/>
  <c r="D377" i="34"/>
  <c r="C377" i="34"/>
  <c r="B377" i="34"/>
  <c r="AA376" i="34"/>
  <c r="V376" i="34"/>
  <c r="U376" i="34"/>
  <c r="T376" i="34"/>
  <c r="S376" i="34"/>
  <c r="AI376" i="34" s="1"/>
  <c r="R376" i="34"/>
  <c r="Q376" i="34"/>
  <c r="P376" i="34"/>
  <c r="O376" i="34"/>
  <c r="AG376" i="34" s="1"/>
  <c r="N376" i="34"/>
  <c r="M376" i="34"/>
  <c r="AK376" i="34" s="1"/>
  <c r="L376" i="34"/>
  <c r="K376" i="34"/>
  <c r="I376" i="34"/>
  <c r="H376" i="34"/>
  <c r="F376" i="34"/>
  <c r="E376" i="34"/>
  <c r="J376" i="34" s="1"/>
  <c r="D376" i="34"/>
  <c r="C376" i="34"/>
  <c r="B376" i="34"/>
  <c r="AA375" i="34"/>
  <c r="V375" i="34"/>
  <c r="U375" i="34"/>
  <c r="T375" i="34"/>
  <c r="S375" i="34"/>
  <c r="R375" i="34"/>
  <c r="Q375" i="34"/>
  <c r="P375" i="34"/>
  <c r="O375" i="34"/>
  <c r="AG375" i="34" s="1"/>
  <c r="N375" i="34"/>
  <c r="AK375" i="34" s="1"/>
  <c r="M375" i="34"/>
  <c r="L375" i="34"/>
  <c r="K375" i="34"/>
  <c r="I375" i="34"/>
  <c r="H375" i="34"/>
  <c r="F375" i="34"/>
  <c r="E375" i="34"/>
  <c r="D375" i="34"/>
  <c r="C375" i="34"/>
  <c r="B375" i="34"/>
  <c r="AA374" i="34"/>
  <c r="V374" i="34"/>
  <c r="U374" i="34"/>
  <c r="T374" i="34"/>
  <c r="S374" i="34"/>
  <c r="R374" i="34"/>
  <c r="Q374" i="34"/>
  <c r="P374" i="34"/>
  <c r="AG374" i="34" s="1"/>
  <c r="O374" i="34"/>
  <c r="N374" i="34"/>
  <c r="M374" i="34"/>
  <c r="L374" i="34"/>
  <c r="Y374" i="34" s="1"/>
  <c r="K374" i="34"/>
  <c r="I374" i="34"/>
  <c r="H374" i="34"/>
  <c r="G374" i="34"/>
  <c r="F374" i="34"/>
  <c r="E374" i="34"/>
  <c r="J374" i="34" s="1"/>
  <c r="D374" i="34"/>
  <c r="C374" i="34"/>
  <c r="B374" i="34"/>
  <c r="AA373" i="34"/>
  <c r="V373" i="34"/>
  <c r="U373" i="34"/>
  <c r="T373" i="34"/>
  <c r="S373" i="34"/>
  <c r="R373" i="34"/>
  <c r="Q373" i="34"/>
  <c r="P373" i="34"/>
  <c r="AG373" i="34" s="1"/>
  <c r="O373" i="34"/>
  <c r="N373" i="34"/>
  <c r="M373" i="34"/>
  <c r="L373" i="34"/>
  <c r="K373" i="34"/>
  <c r="I373" i="34"/>
  <c r="H373" i="34"/>
  <c r="G373" i="34"/>
  <c r="F373" i="34"/>
  <c r="E373" i="34"/>
  <c r="J373" i="34" s="1"/>
  <c r="D373" i="34"/>
  <c r="C373" i="34"/>
  <c r="B373" i="34"/>
  <c r="AA372" i="34"/>
  <c r="V372" i="34"/>
  <c r="U372" i="34"/>
  <c r="T372" i="34"/>
  <c r="S372" i="34"/>
  <c r="R372" i="34"/>
  <c r="Q372" i="34"/>
  <c r="P372" i="34"/>
  <c r="AG372" i="34" s="1"/>
  <c r="O372" i="34"/>
  <c r="N372" i="34"/>
  <c r="M372" i="34"/>
  <c r="L372" i="34"/>
  <c r="K372" i="34"/>
  <c r="I372" i="34"/>
  <c r="H372" i="34"/>
  <c r="F372" i="34"/>
  <c r="E372" i="34"/>
  <c r="J372" i="34" s="1"/>
  <c r="D372" i="34"/>
  <c r="C372" i="34"/>
  <c r="B372" i="34"/>
  <c r="AA371" i="34"/>
  <c r="V371" i="34"/>
  <c r="U371" i="34"/>
  <c r="T371" i="34"/>
  <c r="S371" i="34"/>
  <c r="R371" i="34"/>
  <c r="Q371" i="34"/>
  <c r="P371" i="34"/>
  <c r="O371" i="34"/>
  <c r="N371" i="34"/>
  <c r="M371" i="34"/>
  <c r="L371" i="34"/>
  <c r="AK371" i="34" s="1"/>
  <c r="K371" i="34"/>
  <c r="I371" i="34"/>
  <c r="H371" i="34"/>
  <c r="F371" i="34"/>
  <c r="E371" i="34"/>
  <c r="D371" i="34"/>
  <c r="C371" i="34"/>
  <c r="B371" i="34"/>
  <c r="AA370" i="34"/>
  <c r="V370" i="34"/>
  <c r="U370" i="34"/>
  <c r="T370" i="34"/>
  <c r="S370" i="34"/>
  <c r="AI370" i="34" s="1"/>
  <c r="R370" i="34"/>
  <c r="Q370" i="34"/>
  <c r="P370" i="34"/>
  <c r="O370" i="34"/>
  <c r="N370" i="34"/>
  <c r="M370" i="34"/>
  <c r="AK370" i="34" s="1"/>
  <c r="L370" i="34"/>
  <c r="K370" i="34"/>
  <c r="I370" i="34"/>
  <c r="H370" i="34"/>
  <c r="G370" i="34"/>
  <c r="F370" i="34"/>
  <c r="E370" i="34"/>
  <c r="J370" i="34" s="1"/>
  <c r="D370" i="34"/>
  <c r="C370" i="34"/>
  <c r="B370" i="34"/>
  <c r="AA369" i="34"/>
  <c r="V369" i="34"/>
  <c r="U369" i="34"/>
  <c r="T369" i="34"/>
  <c r="S369" i="34"/>
  <c r="R369" i="34"/>
  <c r="Q369" i="34"/>
  <c r="P369" i="34"/>
  <c r="O369" i="34"/>
  <c r="N369" i="34"/>
  <c r="M369" i="34"/>
  <c r="L369" i="34"/>
  <c r="K369" i="34"/>
  <c r="I369" i="34"/>
  <c r="H369" i="34"/>
  <c r="G369" i="34"/>
  <c r="F369" i="34"/>
  <c r="E369" i="34"/>
  <c r="J369" i="34" s="1"/>
  <c r="D369" i="34"/>
  <c r="C369" i="34"/>
  <c r="B369" i="34"/>
  <c r="AK368" i="34"/>
  <c r="AA368" i="34"/>
  <c r="V368" i="34"/>
  <c r="U368" i="34"/>
  <c r="T368" i="34"/>
  <c r="S368" i="34"/>
  <c r="AI368" i="34" s="1"/>
  <c r="R368" i="34"/>
  <c r="Q368" i="34"/>
  <c r="P368" i="34"/>
  <c r="O368" i="34"/>
  <c r="AG368" i="34" s="1"/>
  <c r="N368" i="34"/>
  <c r="Y368" i="34" s="1"/>
  <c r="M368" i="34"/>
  <c r="L368" i="34"/>
  <c r="K368" i="34"/>
  <c r="I368" i="34"/>
  <c r="H368" i="34"/>
  <c r="F368" i="34"/>
  <c r="E368" i="34"/>
  <c r="J368" i="34" s="1"/>
  <c r="D368" i="34"/>
  <c r="C368" i="34"/>
  <c r="B368" i="34"/>
  <c r="AG367" i="34"/>
  <c r="AA367" i="34"/>
  <c r="V367" i="34"/>
  <c r="U367" i="34"/>
  <c r="T367" i="34"/>
  <c r="S367" i="34"/>
  <c r="AI367" i="34" s="1"/>
  <c r="R367" i="34"/>
  <c r="Q367" i="34"/>
  <c r="P367" i="34"/>
  <c r="O367" i="34"/>
  <c r="N367" i="34"/>
  <c r="M367" i="34"/>
  <c r="L367" i="34"/>
  <c r="K367" i="34"/>
  <c r="I367" i="34"/>
  <c r="H367" i="34"/>
  <c r="F367" i="34"/>
  <c r="E367" i="34"/>
  <c r="D367" i="34"/>
  <c r="C367" i="34"/>
  <c r="B367" i="34"/>
  <c r="AA366" i="34"/>
  <c r="V366" i="34"/>
  <c r="U366" i="34"/>
  <c r="T366" i="34"/>
  <c r="S366" i="34"/>
  <c r="AI366" i="34" s="1"/>
  <c r="R366" i="34"/>
  <c r="Q366" i="34"/>
  <c r="P366" i="34"/>
  <c r="O366" i="34"/>
  <c r="Y366" i="34" s="1"/>
  <c r="N366" i="34"/>
  <c r="M366" i="34"/>
  <c r="L366" i="34"/>
  <c r="K366" i="34"/>
  <c r="I366" i="34"/>
  <c r="H366" i="34"/>
  <c r="G366" i="34"/>
  <c r="F366" i="34"/>
  <c r="E366" i="34"/>
  <c r="J366" i="34" s="1"/>
  <c r="D366" i="34"/>
  <c r="C366" i="34"/>
  <c r="B366" i="34"/>
  <c r="AA365" i="34"/>
  <c r="V365" i="34"/>
  <c r="U365" i="34"/>
  <c r="T365" i="34"/>
  <c r="S365" i="34"/>
  <c r="R365" i="34"/>
  <c r="Q365" i="34"/>
  <c r="P365" i="34"/>
  <c r="AG365" i="34" s="1"/>
  <c r="O365" i="34"/>
  <c r="N365" i="34"/>
  <c r="M365" i="34"/>
  <c r="L365" i="34"/>
  <c r="K365" i="34"/>
  <c r="I365" i="34"/>
  <c r="H365" i="34"/>
  <c r="G365" i="34"/>
  <c r="F365" i="34"/>
  <c r="E365" i="34"/>
  <c r="J365" i="34" s="1"/>
  <c r="D365" i="34"/>
  <c r="C365" i="34"/>
  <c r="B365" i="34"/>
  <c r="AA364" i="34"/>
  <c r="V364" i="34"/>
  <c r="U364" i="34"/>
  <c r="T364" i="34"/>
  <c r="S364" i="34"/>
  <c r="AI364" i="34" s="1"/>
  <c r="R364" i="34"/>
  <c r="Q364" i="34"/>
  <c r="P364" i="34"/>
  <c r="O364" i="34"/>
  <c r="N364" i="34"/>
  <c r="Y364" i="34" s="1"/>
  <c r="M364" i="34"/>
  <c r="L364" i="34"/>
  <c r="K364" i="34"/>
  <c r="I364" i="34"/>
  <c r="H364" i="34"/>
  <c r="G364" i="34"/>
  <c r="F364" i="34"/>
  <c r="E364" i="34"/>
  <c r="J364" i="34" s="1"/>
  <c r="D364" i="34"/>
  <c r="C364" i="34"/>
  <c r="B364" i="34"/>
  <c r="AA363" i="34"/>
  <c r="V363" i="34"/>
  <c r="U363" i="34"/>
  <c r="T363" i="34"/>
  <c r="S363" i="34"/>
  <c r="AI363" i="34" s="1"/>
  <c r="R363" i="34"/>
  <c r="Q363" i="34"/>
  <c r="P363" i="34"/>
  <c r="O363" i="34"/>
  <c r="AG363" i="34" s="1"/>
  <c r="N363" i="34"/>
  <c r="M363" i="34"/>
  <c r="L363" i="34"/>
  <c r="K363" i="34"/>
  <c r="I363" i="34"/>
  <c r="H363" i="34"/>
  <c r="G363" i="34"/>
  <c r="F363" i="34"/>
  <c r="E363" i="34"/>
  <c r="J363" i="34" s="1"/>
  <c r="D363" i="34"/>
  <c r="C363" i="34"/>
  <c r="B363" i="34"/>
  <c r="AA362" i="34"/>
  <c r="V362" i="34"/>
  <c r="U362" i="34"/>
  <c r="T362" i="34"/>
  <c r="S362" i="34"/>
  <c r="AI362" i="34" s="1"/>
  <c r="R362" i="34"/>
  <c r="Q362" i="34"/>
  <c r="P362" i="34"/>
  <c r="O362" i="34"/>
  <c r="N362" i="34"/>
  <c r="M362" i="34"/>
  <c r="L362" i="34"/>
  <c r="Y362" i="34" s="1"/>
  <c r="K362" i="34"/>
  <c r="I362" i="34"/>
  <c r="H362" i="34"/>
  <c r="F362" i="34"/>
  <c r="E362" i="34"/>
  <c r="D362" i="34"/>
  <c r="C362" i="34"/>
  <c r="B362" i="34"/>
  <c r="AA361" i="34"/>
  <c r="V361" i="34"/>
  <c r="U361" i="34"/>
  <c r="T361" i="34"/>
  <c r="S361" i="34"/>
  <c r="AI361" i="34" s="1"/>
  <c r="R361" i="34"/>
  <c r="Q361" i="34"/>
  <c r="P361" i="34"/>
  <c r="O361" i="34"/>
  <c r="AG361" i="34" s="1"/>
  <c r="N361" i="34"/>
  <c r="M361" i="34"/>
  <c r="L361" i="34"/>
  <c r="AK361" i="34" s="1"/>
  <c r="K361" i="34"/>
  <c r="I361" i="34"/>
  <c r="H361" i="34"/>
  <c r="F361" i="34"/>
  <c r="E361" i="34"/>
  <c r="D361" i="34"/>
  <c r="C361" i="34"/>
  <c r="B361" i="34"/>
  <c r="AA360" i="34"/>
  <c r="V360" i="34"/>
  <c r="U360" i="34"/>
  <c r="T360" i="34"/>
  <c r="S360" i="34"/>
  <c r="AI360" i="34" s="1"/>
  <c r="R360" i="34"/>
  <c r="Q360" i="34"/>
  <c r="P360" i="34"/>
  <c r="O360" i="34"/>
  <c r="N360" i="34"/>
  <c r="M360" i="34"/>
  <c r="L360" i="34"/>
  <c r="K360" i="34"/>
  <c r="I360" i="34"/>
  <c r="H360" i="34"/>
  <c r="F360" i="34"/>
  <c r="E360" i="34"/>
  <c r="J360" i="34" s="1"/>
  <c r="D360" i="34"/>
  <c r="C360" i="34"/>
  <c r="B360" i="34"/>
  <c r="AA359" i="34"/>
  <c r="V359" i="34"/>
  <c r="U359" i="34"/>
  <c r="T359" i="34"/>
  <c r="AI359" i="34" s="1"/>
  <c r="S359" i="34"/>
  <c r="R359" i="34"/>
  <c r="Q359" i="34"/>
  <c r="P359" i="34"/>
  <c r="O359" i="34"/>
  <c r="N359" i="34"/>
  <c r="M359" i="34"/>
  <c r="L359" i="34"/>
  <c r="AK359" i="34" s="1"/>
  <c r="K359" i="34"/>
  <c r="I359" i="34"/>
  <c r="H359" i="34"/>
  <c r="F359" i="34"/>
  <c r="E359" i="34"/>
  <c r="J359" i="34" s="1"/>
  <c r="D359" i="34"/>
  <c r="C359" i="34"/>
  <c r="B359" i="34"/>
  <c r="AA358" i="34"/>
  <c r="V358" i="34"/>
  <c r="U358" i="34"/>
  <c r="T358" i="34"/>
  <c r="S358" i="34"/>
  <c r="R358" i="34"/>
  <c r="Q358" i="34"/>
  <c r="P358" i="34"/>
  <c r="O358" i="34"/>
  <c r="AG358" i="34" s="1"/>
  <c r="N358" i="34"/>
  <c r="M358" i="34"/>
  <c r="L358" i="34"/>
  <c r="K358" i="34"/>
  <c r="I358" i="34"/>
  <c r="H358" i="34"/>
  <c r="G358" i="34"/>
  <c r="F358" i="34"/>
  <c r="E358" i="34"/>
  <c r="J358" i="34" s="1"/>
  <c r="D358" i="34"/>
  <c r="C358" i="34"/>
  <c r="B358" i="34"/>
  <c r="AA357" i="34"/>
  <c r="V357" i="34"/>
  <c r="U357" i="34"/>
  <c r="T357" i="34"/>
  <c r="S357" i="34"/>
  <c r="R357" i="34"/>
  <c r="Q357" i="34"/>
  <c r="P357" i="34"/>
  <c r="AG357" i="34" s="1"/>
  <c r="O357" i="34"/>
  <c r="N357" i="34"/>
  <c r="M357" i="34"/>
  <c r="L357" i="34"/>
  <c r="K357" i="34"/>
  <c r="I357" i="34"/>
  <c r="H357" i="34"/>
  <c r="F357" i="34"/>
  <c r="E357" i="34"/>
  <c r="D357" i="34"/>
  <c r="C357" i="34"/>
  <c r="B357" i="34"/>
  <c r="AA356" i="34"/>
  <c r="V356" i="34"/>
  <c r="U356" i="34"/>
  <c r="T356" i="34"/>
  <c r="S356" i="34"/>
  <c r="AI356" i="34" s="1"/>
  <c r="R356" i="34"/>
  <c r="Q356" i="34"/>
  <c r="P356" i="34"/>
  <c r="O356" i="34"/>
  <c r="N356" i="34"/>
  <c r="Y356" i="34" s="1"/>
  <c r="M356" i="34"/>
  <c r="L356" i="34"/>
  <c r="K356" i="34"/>
  <c r="I356" i="34"/>
  <c r="H356" i="34"/>
  <c r="G356" i="34"/>
  <c r="F356" i="34"/>
  <c r="E356" i="34"/>
  <c r="J356" i="34" s="1"/>
  <c r="D356" i="34"/>
  <c r="C356" i="34"/>
  <c r="B356" i="34"/>
  <c r="AA355" i="34"/>
  <c r="V355" i="34"/>
  <c r="U355" i="34"/>
  <c r="T355" i="34"/>
  <c r="S355" i="34"/>
  <c r="R355" i="34"/>
  <c r="Q355" i="34"/>
  <c r="P355" i="34"/>
  <c r="AG355" i="34" s="1"/>
  <c r="O355" i="34"/>
  <c r="N355" i="34"/>
  <c r="M355" i="34"/>
  <c r="L355" i="34"/>
  <c r="K355" i="34"/>
  <c r="I355" i="34"/>
  <c r="H355" i="34"/>
  <c r="F355" i="34"/>
  <c r="E355" i="34"/>
  <c r="D355" i="34"/>
  <c r="C355" i="34"/>
  <c r="B355" i="34"/>
  <c r="AA354" i="34"/>
  <c r="V354" i="34"/>
  <c r="U354" i="34"/>
  <c r="T354" i="34"/>
  <c r="S354" i="34"/>
  <c r="AI354" i="34" s="1"/>
  <c r="R354" i="34"/>
  <c r="Q354" i="34"/>
  <c r="P354" i="34"/>
  <c r="O354" i="34"/>
  <c r="N354" i="34"/>
  <c r="Y354" i="34" s="1"/>
  <c r="M354" i="34"/>
  <c r="L354" i="34"/>
  <c r="K354" i="34"/>
  <c r="I354" i="34"/>
  <c r="H354" i="34"/>
  <c r="G354" i="34"/>
  <c r="F354" i="34"/>
  <c r="E354" i="34"/>
  <c r="J354" i="34" s="1"/>
  <c r="D354" i="34"/>
  <c r="C354" i="34"/>
  <c r="B354" i="34"/>
  <c r="AA353" i="34"/>
  <c r="V353" i="34"/>
  <c r="U353" i="34"/>
  <c r="T353" i="34"/>
  <c r="S353" i="34"/>
  <c r="R353" i="34"/>
  <c r="Q353" i="34"/>
  <c r="P353" i="34"/>
  <c r="AG353" i="34" s="1"/>
  <c r="O353" i="34"/>
  <c r="N353" i="34"/>
  <c r="M353" i="34"/>
  <c r="L353" i="34"/>
  <c r="K353" i="34"/>
  <c r="I353" i="34"/>
  <c r="H353" i="34"/>
  <c r="F353" i="34"/>
  <c r="E353" i="34"/>
  <c r="D353" i="34"/>
  <c r="C353" i="34"/>
  <c r="B353" i="34"/>
  <c r="AA352" i="34"/>
  <c r="V352" i="34"/>
  <c r="U352" i="34"/>
  <c r="T352" i="34"/>
  <c r="S352" i="34"/>
  <c r="R352" i="34"/>
  <c r="Q352" i="34"/>
  <c r="P352" i="34"/>
  <c r="AG352" i="34" s="1"/>
  <c r="O352" i="34"/>
  <c r="N352" i="34"/>
  <c r="M352" i="34"/>
  <c r="L352" i="34"/>
  <c r="K352" i="34"/>
  <c r="I352" i="34"/>
  <c r="H352" i="34"/>
  <c r="G352" i="34"/>
  <c r="F352" i="34"/>
  <c r="E352" i="34"/>
  <c r="J352" i="34" s="1"/>
  <c r="D352" i="34"/>
  <c r="C352" i="34"/>
  <c r="B352" i="34"/>
  <c r="AA351" i="34"/>
  <c r="V351" i="34"/>
  <c r="U351" i="34"/>
  <c r="T351" i="34"/>
  <c r="S351" i="34"/>
  <c r="AI351" i="34" s="1"/>
  <c r="R351" i="34"/>
  <c r="Q351" i="34"/>
  <c r="P351" i="34"/>
  <c r="O351" i="34"/>
  <c r="AG351" i="34" s="1"/>
  <c r="N351" i="34"/>
  <c r="M351" i="34"/>
  <c r="L351" i="34"/>
  <c r="K351" i="34"/>
  <c r="AE351" i="34" s="1"/>
  <c r="I351" i="34"/>
  <c r="H351" i="34"/>
  <c r="F351" i="34"/>
  <c r="E351" i="34"/>
  <c r="D351" i="34"/>
  <c r="C351" i="34"/>
  <c r="B351" i="34"/>
  <c r="AA350" i="34"/>
  <c r="V350" i="34"/>
  <c r="U350" i="34"/>
  <c r="T350" i="34"/>
  <c r="S350" i="34"/>
  <c r="R350" i="34"/>
  <c r="Q350" i="34"/>
  <c r="P350" i="34"/>
  <c r="AG350" i="34" s="1"/>
  <c r="O350" i="34"/>
  <c r="N350" i="34"/>
  <c r="M350" i="34"/>
  <c r="L350" i="34"/>
  <c r="Z350" i="34" s="1"/>
  <c r="K350" i="34"/>
  <c r="I350" i="34"/>
  <c r="H350" i="34"/>
  <c r="G350" i="34"/>
  <c r="F350" i="34"/>
  <c r="E350" i="34"/>
  <c r="J350" i="34" s="1"/>
  <c r="D350" i="34"/>
  <c r="C350" i="34"/>
  <c r="B350" i="34"/>
  <c r="AA349" i="34"/>
  <c r="V349" i="34"/>
  <c r="U349" i="34"/>
  <c r="T349" i="34"/>
  <c r="S349" i="34"/>
  <c r="AI349" i="34" s="1"/>
  <c r="R349" i="34"/>
  <c r="Q349" i="34"/>
  <c r="P349" i="34"/>
  <c r="O349" i="34"/>
  <c r="AG349" i="34" s="1"/>
  <c r="N349" i="34"/>
  <c r="M349" i="34"/>
  <c r="L349" i="34"/>
  <c r="K349" i="34"/>
  <c r="AE349" i="34" s="1"/>
  <c r="I349" i="34"/>
  <c r="H349" i="34"/>
  <c r="F349" i="34"/>
  <c r="E349" i="34"/>
  <c r="D349" i="34"/>
  <c r="C349" i="34"/>
  <c r="B349" i="34"/>
  <c r="AA348" i="34"/>
  <c r="V348" i="34"/>
  <c r="U348" i="34"/>
  <c r="T348" i="34"/>
  <c r="S348" i="34"/>
  <c r="R348" i="34"/>
  <c r="Q348" i="34"/>
  <c r="P348" i="34"/>
  <c r="AG348" i="34" s="1"/>
  <c r="O348" i="34"/>
  <c r="N348" i="34"/>
  <c r="M348" i="34"/>
  <c r="L348" i="34"/>
  <c r="Z348" i="34" s="1"/>
  <c r="K348" i="34"/>
  <c r="I348" i="34"/>
  <c r="H348" i="34"/>
  <c r="G348" i="34"/>
  <c r="F348" i="34"/>
  <c r="E348" i="34"/>
  <c r="J348" i="34" s="1"/>
  <c r="D348" i="34"/>
  <c r="C348" i="34"/>
  <c r="B348" i="34"/>
  <c r="AA347" i="34"/>
  <c r="V347" i="34"/>
  <c r="U347" i="34"/>
  <c r="T347" i="34"/>
  <c r="S347" i="34"/>
  <c r="R347" i="34"/>
  <c r="Q347" i="34"/>
  <c r="P347" i="34"/>
  <c r="O347" i="34"/>
  <c r="AG347" i="34" s="1"/>
  <c r="N347" i="34"/>
  <c r="M347" i="34"/>
  <c r="L347" i="34"/>
  <c r="K347" i="34"/>
  <c r="I347" i="34"/>
  <c r="H347" i="34"/>
  <c r="F347" i="34"/>
  <c r="E347" i="34"/>
  <c r="D347" i="34"/>
  <c r="C347" i="34"/>
  <c r="B347" i="34"/>
  <c r="AA346" i="34"/>
  <c r="V346" i="34"/>
  <c r="U346" i="34"/>
  <c r="T346" i="34"/>
  <c r="S346" i="34"/>
  <c r="R346" i="34"/>
  <c r="Q346" i="34"/>
  <c r="P346" i="34"/>
  <c r="O346" i="34"/>
  <c r="N346" i="34"/>
  <c r="M346" i="34"/>
  <c r="L346" i="34"/>
  <c r="K346" i="34"/>
  <c r="I346" i="34"/>
  <c r="H346" i="34"/>
  <c r="G346" i="34"/>
  <c r="F346" i="34"/>
  <c r="E346" i="34"/>
  <c r="J346" i="34" s="1"/>
  <c r="D346" i="34"/>
  <c r="C346" i="34"/>
  <c r="B346" i="34"/>
  <c r="AA345" i="34"/>
  <c r="V345" i="34"/>
  <c r="U345" i="34"/>
  <c r="T345" i="34"/>
  <c r="S345" i="34"/>
  <c r="R345" i="34"/>
  <c r="Q345" i="34"/>
  <c r="P345" i="34"/>
  <c r="AG345" i="34" s="1"/>
  <c r="O345" i="34"/>
  <c r="N345" i="34"/>
  <c r="M345" i="34"/>
  <c r="L345" i="34"/>
  <c r="K345" i="34"/>
  <c r="I345" i="34"/>
  <c r="H345" i="34"/>
  <c r="F345" i="34"/>
  <c r="E345" i="34"/>
  <c r="D345" i="34"/>
  <c r="C345" i="34"/>
  <c r="B345" i="34"/>
  <c r="AA344" i="34"/>
  <c r="V344" i="34"/>
  <c r="U344" i="34"/>
  <c r="T344" i="34"/>
  <c r="S344" i="34"/>
  <c r="R344" i="34"/>
  <c r="Q344" i="34"/>
  <c r="P344" i="34"/>
  <c r="O344" i="34"/>
  <c r="N344" i="34"/>
  <c r="M344" i="34"/>
  <c r="L344" i="34"/>
  <c r="K344" i="34"/>
  <c r="I344" i="34"/>
  <c r="H344" i="34"/>
  <c r="G344" i="34"/>
  <c r="F344" i="34"/>
  <c r="E344" i="34"/>
  <c r="J344" i="34" s="1"/>
  <c r="D344" i="34"/>
  <c r="C344" i="34"/>
  <c r="B344" i="34"/>
  <c r="AA343" i="34"/>
  <c r="V343" i="34"/>
  <c r="U343" i="34"/>
  <c r="T343" i="34"/>
  <c r="S343" i="34"/>
  <c r="R343" i="34"/>
  <c r="Q343" i="34"/>
  <c r="P343" i="34"/>
  <c r="O343" i="34"/>
  <c r="AG343" i="34" s="1"/>
  <c r="N343" i="34"/>
  <c r="M343" i="34"/>
  <c r="L343" i="34"/>
  <c r="K343" i="34"/>
  <c r="I343" i="34"/>
  <c r="H343" i="34"/>
  <c r="F343" i="34"/>
  <c r="E343" i="34"/>
  <c r="D343" i="34"/>
  <c r="C343" i="34"/>
  <c r="B343" i="34"/>
  <c r="AA342" i="34"/>
  <c r="V342" i="34"/>
  <c r="U342" i="34"/>
  <c r="T342" i="34"/>
  <c r="S342" i="34"/>
  <c r="R342" i="34"/>
  <c r="Q342" i="34"/>
  <c r="P342" i="34"/>
  <c r="O342" i="34"/>
  <c r="N342" i="34"/>
  <c r="M342" i="34"/>
  <c r="L342" i="34"/>
  <c r="Z342" i="34" s="1"/>
  <c r="K342" i="34"/>
  <c r="I342" i="34"/>
  <c r="H342" i="34"/>
  <c r="G342" i="34"/>
  <c r="F342" i="34"/>
  <c r="E342" i="34"/>
  <c r="J342" i="34" s="1"/>
  <c r="D342" i="34"/>
  <c r="C342" i="34"/>
  <c r="B342" i="34"/>
  <c r="AA341" i="34"/>
  <c r="V341" i="34"/>
  <c r="U341" i="34"/>
  <c r="T341" i="34"/>
  <c r="S341" i="34"/>
  <c r="AI341" i="34" s="1"/>
  <c r="R341" i="34"/>
  <c r="Q341" i="34"/>
  <c r="P341" i="34"/>
  <c r="O341" i="34"/>
  <c r="AG341" i="34" s="1"/>
  <c r="N341" i="34"/>
  <c r="M341" i="34"/>
  <c r="L341" i="34"/>
  <c r="K341" i="34"/>
  <c r="AE341" i="34" s="1"/>
  <c r="I341" i="34"/>
  <c r="H341" i="34"/>
  <c r="F341" i="34"/>
  <c r="E341" i="34"/>
  <c r="D341" i="34"/>
  <c r="C341" i="34"/>
  <c r="B341" i="34"/>
  <c r="AA340" i="34"/>
  <c r="V340" i="34"/>
  <c r="U340" i="34"/>
  <c r="T340" i="34"/>
  <c r="S340" i="34"/>
  <c r="R340" i="34"/>
  <c r="Q340" i="34"/>
  <c r="P340" i="34"/>
  <c r="O340" i="34"/>
  <c r="N340" i="34"/>
  <c r="M340" i="34"/>
  <c r="L340" i="34"/>
  <c r="K340" i="34"/>
  <c r="I340" i="34"/>
  <c r="H340" i="34"/>
  <c r="G340" i="34"/>
  <c r="F340" i="34"/>
  <c r="E340" i="34"/>
  <c r="J340" i="34" s="1"/>
  <c r="D340" i="34"/>
  <c r="C340" i="34"/>
  <c r="B340" i="34"/>
  <c r="AA339" i="34"/>
  <c r="V339" i="34"/>
  <c r="U339" i="34"/>
  <c r="T339" i="34"/>
  <c r="S339" i="34"/>
  <c r="R339" i="34"/>
  <c r="Q339" i="34"/>
  <c r="P339" i="34"/>
  <c r="AG339" i="34" s="1"/>
  <c r="O339" i="34"/>
  <c r="N339" i="34"/>
  <c r="M339" i="34"/>
  <c r="L339" i="34"/>
  <c r="K339" i="34"/>
  <c r="I339" i="34"/>
  <c r="H339" i="34"/>
  <c r="F339" i="34"/>
  <c r="E339" i="34"/>
  <c r="D339" i="34"/>
  <c r="C339" i="34"/>
  <c r="B339" i="34"/>
  <c r="AA338" i="34"/>
  <c r="V338" i="34"/>
  <c r="U338" i="34"/>
  <c r="T338" i="34"/>
  <c r="S338" i="34"/>
  <c r="R338" i="34"/>
  <c r="Q338" i="34"/>
  <c r="P338" i="34"/>
  <c r="O338" i="34"/>
  <c r="N338" i="34"/>
  <c r="M338" i="34"/>
  <c r="L338" i="34"/>
  <c r="K338" i="34"/>
  <c r="I338" i="34"/>
  <c r="H338" i="34"/>
  <c r="G338" i="34"/>
  <c r="F338" i="34"/>
  <c r="E338" i="34"/>
  <c r="J338" i="34" s="1"/>
  <c r="D338" i="34"/>
  <c r="C338" i="34"/>
  <c r="B338" i="34"/>
  <c r="AA337" i="34"/>
  <c r="V337" i="34"/>
  <c r="U337" i="34"/>
  <c r="T337" i="34"/>
  <c r="S337" i="34"/>
  <c r="AI337" i="34" s="1"/>
  <c r="R337" i="34"/>
  <c r="Q337" i="34"/>
  <c r="P337" i="34"/>
  <c r="O337" i="34"/>
  <c r="AG337" i="34" s="1"/>
  <c r="N337" i="34"/>
  <c r="M337" i="34"/>
  <c r="L337" i="34"/>
  <c r="K337" i="34"/>
  <c r="AE337" i="34" s="1"/>
  <c r="I337" i="34"/>
  <c r="H337" i="34"/>
  <c r="F337" i="34"/>
  <c r="E337" i="34"/>
  <c r="D337" i="34"/>
  <c r="C337" i="34"/>
  <c r="B337" i="34"/>
  <c r="AA336" i="34"/>
  <c r="V336" i="34"/>
  <c r="U336" i="34"/>
  <c r="T336" i="34"/>
  <c r="S336" i="34"/>
  <c r="R336" i="34"/>
  <c r="Q336" i="34"/>
  <c r="P336" i="34"/>
  <c r="O336" i="34"/>
  <c r="N336" i="34"/>
  <c r="M336" i="34"/>
  <c r="L336" i="34"/>
  <c r="K336" i="34"/>
  <c r="I336" i="34"/>
  <c r="H336" i="34"/>
  <c r="G336" i="34"/>
  <c r="F336" i="34"/>
  <c r="E336" i="34"/>
  <c r="J336" i="34" s="1"/>
  <c r="D336" i="34"/>
  <c r="C336" i="34"/>
  <c r="B336" i="34"/>
  <c r="AA335" i="34"/>
  <c r="V335" i="34"/>
  <c r="U335" i="34"/>
  <c r="T335" i="34"/>
  <c r="S335" i="34"/>
  <c r="R335" i="34"/>
  <c r="Q335" i="34"/>
  <c r="P335" i="34"/>
  <c r="AG335" i="34" s="1"/>
  <c r="O335" i="34"/>
  <c r="N335" i="34"/>
  <c r="M335" i="34"/>
  <c r="L335" i="34"/>
  <c r="K335" i="34"/>
  <c r="I335" i="34"/>
  <c r="H335" i="34"/>
  <c r="F335" i="34"/>
  <c r="E335" i="34"/>
  <c r="D335" i="34"/>
  <c r="C335" i="34"/>
  <c r="B335" i="34"/>
  <c r="AA334" i="34"/>
  <c r="V334" i="34"/>
  <c r="U334" i="34"/>
  <c r="T334" i="34"/>
  <c r="S334" i="34"/>
  <c r="R334" i="34"/>
  <c r="Q334" i="34"/>
  <c r="P334" i="34"/>
  <c r="O334" i="34"/>
  <c r="N334" i="34"/>
  <c r="M334" i="34"/>
  <c r="L334" i="34"/>
  <c r="K334" i="34"/>
  <c r="I334" i="34"/>
  <c r="H334" i="34"/>
  <c r="G334" i="34"/>
  <c r="F334" i="34"/>
  <c r="E334" i="34"/>
  <c r="J334" i="34" s="1"/>
  <c r="D334" i="34"/>
  <c r="C334" i="34"/>
  <c r="B334" i="34"/>
  <c r="AA333" i="34"/>
  <c r="V333" i="34"/>
  <c r="U333" i="34"/>
  <c r="T333" i="34"/>
  <c r="S333" i="34"/>
  <c r="AI333" i="34" s="1"/>
  <c r="R333" i="34"/>
  <c r="Q333" i="34"/>
  <c r="P333" i="34"/>
  <c r="O333" i="34"/>
  <c r="AG333" i="34" s="1"/>
  <c r="N333" i="34"/>
  <c r="M333" i="34"/>
  <c r="L333" i="34"/>
  <c r="K333" i="34"/>
  <c r="AE333" i="34" s="1"/>
  <c r="I333" i="34"/>
  <c r="H333" i="34"/>
  <c r="F333" i="34"/>
  <c r="E333" i="34"/>
  <c r="D333" i="34"/>
  <c r="C333" i="34"/>
  <c r="B333" i="34"/>
  <c r="AA332" i="34"/>
  <c r="V332" i="34"/>
  <c r="U332" i="34"/>
  <c r="T332" i="34"/>
  <c r="S332" i="34"/>
  <c r="R332" i="34"/>
  <c r="Q332" i="34"/>
  <c r="P332" i="34"/>
  <c r="O332" i="34"/>
  <c r="N332" i="34"/>
  <c r="M332" i="34"/>
  <c r="L332" i="34"/>
  <c r="K332" i="34"/>
  <c r="I332" i="34"/>
  <c r="H332" i="34"/>
  <c r="G332" i="34"/>
  <c r="F332" i="34"/>
  <c r="E332" i="34"/>
  <c r="J332" i="34" s="1"/>
  <c r="D332" i="34"/>
  <c r="C332" i="34"/>
  <c r="B332" i="34"/>
  <c r="AA331" i="34"/>
  <c r="V331" i="34"/>
  <c r="U331" i="34"/>
  <c r="T331" i="34"/>
  <c r="S331" i="34"/>
  <c r="R331" i="34"/>
  <c r="Q331" i="34"/>
  <c r="P331" i="34"/>
  <c r="O331" i="34"/>
  <c r="AG331" i="34" s="1"/>
  <c r="N331" i="34"/>
  <c r="M331" i="34"/>
  <c r="L331" i="34"/>
  <c r="K331" i="34"/>
  <c r="I331" i="34"/>
  <c r="H331" i="34"/>
  <c r="F331" i="34"/>
  <c r="E331" i="34"/>
  <c r="D331" i="34"/>
  <c r="C331" i="34"/>
  <c r="B331" i="34"/>
  <c r="AA330" i="34"/>
  <c r="V330" i="34"/>
  <c r="U330" i="34"/>
  <c r="T330" i="34"/>
  <c r="S330" i="34"/>
  <c r="R330" i="34"/>
  <c r="Q330" i="34"/>
  <c r="P330" i="34"/>
  <c r="O330" i="34"/>
  <c r="N330" i="34"/>
  <c r="M330" i="34"/>
  <c r="L330" i="34"/>
  <c r="K330" i="34"/>
  <c r="I330" i="34"/>
  <c r="H330" i="34"/>
  <c r="G330" i="34"/>
  <c r="F330" i="34"/>
  <c r="E330" i="34"/>
  <c r="J330" i="34" s="1"/>
  <c r="D330" i="34"/>
  <c r="C330" i="34"/>
  <c r="B330" i="34"/>
  <c r="AA329" i="34"/>
  <c r="V329" i="34"/>
  <c r="U329" i="34"/>
  <c r="T329" i="34"/>
  <c r="S329" i="34"/>
  <c r="R329" i="34"/>
  <c r="Q329" i="34"/>
  <c r="P329" i="34"/>
  <c r="AG329" i="34" s="1"/>
  <c r="O329" i="34"/>
  <c r="N329" i="34"/>
  <c r="M329" i="34"/>
  <c r="L329" i="34"/>
  <c r="K329" i="34"/>
  <c r="I329" i="34"/>
  <c r="H329" i="34"/>
  <c r="F329" i="34"/>
  <c r="E329" i="34"/>
  <c r="D329" i="34"/>
  <c r="C329" i="34"/>
  <c r="B329" i="34"/>
  <c r="AA328" i="34"/>
  <c r="V328" i="34"/>
  <c r="U328" i="34"/>
  <c r="T328" i="34"/>
  <c r="S328" i="34"/>
  <c r="R328" i="34"/>
  <c r="Q328" i="34"/>
  <c r="P328" i="34"/>
  <c r="O328" i="34"/>
  <c r="N328" i="34"/>
  <c r="M328" i="34"/>
  <c r="L328" i="34"/>
  <c r="K328" i="34"/>
  <c r="I328" i="34"/>
  <c r="H328" i="34"/>
  <c r="G328" i="34"/>
  <c r="F328" i="34"/>
  <c r="E328" i="34"/>
  <c r="J328" i="34" s="1"/>
  <c r="D328" i="34"/>
  <c r="C328" i="34"/>
  <c r="B328" i="34"/>
  <c r="AA327" i="34"/>
  <c r="V327" i="34"/>
  <c r="U327" i="34"/>
  <c r="T327" i="34"/>
  <c r="S327" i="34"/>
  <c r="AI327" i="34" s="1"/>
  <c r="R327" i="34"/>
  <c r="Q327" i="34"/>
  <c r="P327" i="34"/>
  <c r="O327" i="34"/>
  <c r="AG327" i="34" s="1"/>
  <c r="N327" i="34"/>
  <c r="M327" i="34"/>
  <c r="L327" i="34"/>
  <c r="K327" i="34"/>
  <c r="AE327" i="34" s="1"/>
  <c r="I327" i="34"/>
  <c r="H327" i="34"/>
  <c r="F327" i="34"/>
  <c r="E327" i="34"/>
  <c r="D327" i="34"/>
  <c r="C327" i="34"/>
  <c r="B327" i="34"/>
  <c r="AA326" i="34"/>
  <c r="V326" i="34"/>
  <c r="U326" i="34"/>
  <c r="T326" i="34"/>
  <c r="S326" i="34"/>
  <c r="R326" i="34"/>
  <c r="Q326" i="34"/>
  <c r="P326" i="34"/>
  <c r="O326" i="34"/>
  <c r="N326" i="34"/>
  <c r="M326" i="34"/>
  <c r="L326" i="34"/>
  <c r="Z326" i="34" s="1"/>
  <c r="K326" i="34"/>
  <c r="I326" i="34"/>
  <c r="H326" i="34"/>
  <c r="G326" i="34"/>
  <c r="F326" i="34"/>
  <c r="E326" i="34"/>
  <c r="J326" i="34" s="1"/>
  <c r="D326" i="34"/>
  <c r="C326" i="34"/>
  <c r="B326" i="34"/>
  <c r="AA325" i="34"/>
  <c r="V325" i="34"/>
  <c r="U325" i="34"/>
  <c r="T325" i="34"/>
  <c r="S325" i="34"/>
  <c r="AI325" i="34" s="1"/>
  <c r="R325" i="34"/>
  <c r="Q325" i="34"/>
  <c r="P325" i="34"/>
  <c r="O325" i="34"/>
  <c r="AG325" i="34" s="1"/>
  <c r="N325" i="34"/>
  <c r="M325" i="34"/>
  <c r="L325" i="34"/>
  <c r="K325" i="34"/>
  <c r="AE325" i="34" s="1"/>
  <c r="I325" i="34"/>
  <c r="H325" i="34"/>
  <c r="F325" i="34"/>
  <c r="E325" i="34"/>
  <c r="D325" i="34"/>
  <c r="C325" i="34"/>
  <c r="B325" i="34"/>
  <c r="AA324" i="34"/>
  <c r="V324" i="34"/>
  <c r="U324" i="34"/>
  <c r="T324" i="34"/>
  <c r="S324" i="34"/>
  <c r="R324" i="34"/>
  <c r="Q324" i="34"/>
  <c r="P324" i="34"/>
  <c r="O324" i="34"/>
  <c r="N324" i="34"/>
  <c r="M324" i="34"/>
  <c r="L324" i="34"/>
  <c r="K324" i="34"/>
  <c r="I324" i="34"/>
  <c r="H324" i="34"/>
  <c r="G324" i="34"/>
  <c r="F324" i="34"/>
  <c r="E324" i="34"/>
  <c r="J324" i="34" s="1"/>
  <c r="D324" i="34"/>
  <c r="C324" i="34"/>
  <c r="B324" i="34"/>
  <c r="AA323" i="34"/>
  <c r="V323" i="34"/>
  <c r="U323" i="34"/>
  <c r="T323" i="34"/>
  <c r="S323" i="34"/>
  <c r="AI323" i="34" s="1"/>
  <c r="R323" i="34"/>
  <c r="Q323" i="34"/>
  <c r="P323" i="34"/>
  <c r="O323" i="34"/>
  <c r="AG323" i="34" s="1"/>
  <c r="N323" i="34"/>
  <c r="M323" i="34"/>
  <c r="L323" i="34"/>
  <c r="K323" i="34"/>
  <c r="AE323" i="34" s="1"/>
  <c r="I323" i="34"/>
  <c r="H323" i="34"/>
  <c r="F323" i="34"/>
  <c r="E323" i="34"/>
  <c r="D323" i="34"/>
  <c r="C323" i="34"/>
  <c r="B323" i="34"/>
  <c r="AA322" i="34"/>
  <c r="V322" i="34"/>
  <c r="U322" i="34"/>
  <c r="T322" i="34"/>
  <c r="S322" i="34"/>
  <c r="R322" i="34"/>
  <c r="Q322" i="34"/>
  <c r="P322" i="34"/>
  <c r="AG322" i="34" s="1"/>
  <c r="O322" i="34"/>
  <c r="N322" i="34"/>
  <c r="M322" i="34"/>
  <c r="L322" i="34"/>
  <c r="Z322" i="34" s="1"/>
  <c r="K322" i="34"/>
  <c r="I322" i="34"/>
  <c r="H322" i="34"/>
  <c r="G322" i="34"/>
  <c r="F322" i="34"/>
  <c r="E322" i="34"/>
  <c r="J322" i="34" s="1"/>
  <c r="D322" i="34"/>
  <c r="C322" i="34"/>
  <c r="B322" i="34"/>
  <c r="AA321" i="34"/>
  <c r="V321" i="34"/>
  <c r="U321" i="34"/>
  <c r="T321" i="34"/>
  <c r="S321" i="34"/>
  <c r="AI321" i="34" s="1"/>
  <c r="R321" i="34"/>
  <c r="Q321" i="34"/>
  <c r="P321" i="34"/>
  <c r="O321" i="34"/>
  <c r="AG321" i="34" s="1"/>
  <c r="N321" i="34"/>
  <c r="M321" i="34"/>
  <c r="L321" i="34"/>
  <c r="K321" i="34"/>
  <c r="AE321" i="34" s="1"/>
  <c r="I321" i="34"/>
  <c r="H321" i="34"/>
  <c r="F321" i="34"/>
  <c r="E321" i="34"/>
  <c r="D321" i="34"/>
  <c r="C321" i="34"/>
  <c r="B321" i="34"/>
  <c r="AA320" i="34"/>
  <c r="V320" i="34"/>
  <c r="U320" i="34"/>
  <c r="T320" i="34"/>
  <c r="S320" i="34"/>
  <c r="R320" i="34"/>
  <c r="Q320" i="34"/>
  <c r="P320" i="34"/>
  <c r="O320" i="34"/>
  <c r="N320" i="34"/>
  <c r="M320" i="34"/>
  <c r="L320" i="34"/>
  <c r="K320" i="34"/>
  <c r="I320" i="34"/>
  <c r="H320" i="34"/>
  <c r="G320" i="34"/>
  <c r="F320" i="34"/>
  <c r="E320" i="34"/>
  <c r="J320" i="34" s="1"/>
  <c r="D320" i="34"/>
  <c r="C320" i="34"/>
  <c r="B320" i="34"/>
  <c r="AA319" i="34"/>
  <c r="V319" i="34"/>
  <c r="U319" i="34"/>
  <c r="T319" i="34"/>
  <c r="S319" i="34"/>
  <c r="R319" i="34"/>
  <c r="Q319" i="34"/>
  <c r="P319" i="34"/>
  <c r="AG319" i="34" s="1"/>
  <c r="O319" i="34"/>
  <c r="N319" i="34"/>
  <c r="M319" i="34"/>
  <c r="L319" i="34"/>
  <c r="K319" i="34"/>
  <c r="I319" i="34"/>
  <c r="H319" i="34"/>
  <c r="F319" i="34"/>
  <c r="E319" i="34"/>
  <c r="D319" i="34"/>
  <c r="C319" i="34"/>
  <c r="B319" i="34"/>
  <c r="AA318" i="34"/>
  <c r="V318" i="34"/>
  <c r="U318" i="34"/>
  <c r="T318" i="34"/>
  <c r="S318" i="34"/>
  <c r="R318" i="34"/>
  <c r="Q318" i="34"/>
  <c r="P318" i="34"/>
  <c r="O318" i="34"/>
  <c r="N318" i="34"/>
  <c r="M318" i="34"/>
  <c r="L318" i="34"/>
  <c r="K318" i="34"/>
  <c r="I318" i="34"/>
  <c r="H318" i="34"/>
  <c r="G318" i="34"/>
  <c r="F318" i="34"/>
  <c r="E318" i="34"/>
  <c r="J318" i="34" s="1"/>
  <c r="D318" i="34"/>
  <c r="C318" i="34"/>
  <c r="B318" i="34"/>
  <c r="AA317" i="34"/>
  <c r="V317" i="34"/>
  <c r="U317" i="34"/>
  <c r="T317" i="34"/>
  <c r="S317" i="34"/>
  <c r="R317" i="34"/>
  <c r="Q317" i="34"/>
  <c r="P317" i="34"/>
  <c r="AG317" i="34" s="1"/>
  <c r="O317" i="34"/>
  <c r="N317" i="34"/>
  <c r="M317" i="34"/>
  <c r="L317" i="34"/>
  <c r="K317" i="34"/>
  <c r="I317" i="34"/>
  <c r="H317" i="34"/>
  <c r="F317" i="34"/>
  <c r="E317" i="34"/>
  <c r="D317" i="34"/>
  <c r="C317" i="34"/>
  <c r="B317" i="34"/>
  <c r="AA316" i="34"/>
  <c r="V316" i="34"/>
  <c r="U316" i="34"/>
  <c r="T316" i="34"/>
  <c r="S316" i="34"/>
  <c r="R316" i="34"/>
  <c r="Q316" i="34"/>
  <c r="P316" i="34"/>
  <c r="AG316" i="34" s="1"/>
  <c r="O316" i="34"/>
  <c r="N316" i="34"/>
  <c r="M316" i="34"/>
  <c r="L316" i="34"/>
  <c r="Z316" i="34" s="1"/>
  <c r="K316" i="34"/>
  <c r="I316" i="34"/>
  <c r="H316" i="34"/>
  <c r="G316" i="34"/>
  <c r="F316" i="34"/>
  <c r="E316" i="34"/>
  <c r="J316" i="34" s="1"/>
  <c r="D316" i="34"/>
  <c r="C316" i="34"/>
  <c r="B316" i="34"/>
  <c r="AA315" i="34"/>
  <c r="V315" i="34"/>
  <c r="U315" i="34"/>
  <c r="T315" i="34"/>
  <c r="S315" i="34"/>
  <c r="AI315" i="34" s="1"/>
  <c r="R315" i="34"/>
  <c r="Q315" i="34"/>
  <c r="P315" i="34"/>
  <c r="O315" i="34"/>
  <c r="AG315" i="34" s="1"/>
  <c r="N315" i="34"/>
  <c r="M315" i="34"/>
  <c r="L315" i="34"/>
  <c r="K315" i="34"/>
  <c r="AE315" i="34" s="1"/>
  <c r="I315" i="34"/>
  <c r="H315" i="34"/>
  <c r="F315" i="34"/>
  <c r="E315" i="34"/>
  <c r="D315" i="34"/>
  <c r="C315" i="34"/>
  <c r="B315" i="34"/>
  <c r="AA314" i="34"/>
  <c r="V314" i="34"/>
  <c r="U314" i="34"/>
  <c r="T314" i="34"/>
  <c r="S314" i="34"/>
  <c r="R314" i="34"/>
  <c r="Q314" i="34"/>
  <c r="P314" i="34"/>
  <c r="O314" i="34"/>
  <c r="N314" i="34"/>
  <c r="M314" i="34"/>
  <c r="L314" i="34"/>
  <c r="K314" i="34"/>
  <c r="I314" i="34"/>
  <c r="H314" i="34"/>
  <c r="G314" i="34"/>
  <c r="F314" i="34"/>
  <c r="E314" i="34"/>
  <c r="J314" i="34" s="1"/>
  <c r="D314" i="34"/>
  <c r="C314" i="34"/>
  <c r="B314" i="34"/>
  <c r="AA313" i="34"/>
  <c r="V313" i="34"/>
  <c r="U313" i="34"/>
  <c r="T313" i="34"/>
  <c r="S313" i="34"/>
  <c r="AI313" i="34" s="1"/>
  <c r="R313" i="34"/>
  <c r="Q313" i="34"/>
  <c r="P313" i="34"/>
  <c r="O313" i="34"/>
  <c r="AG313" i="34" s="1"/>
  <c r="N313" i="34"/>
  <c r="M313" i="34"/>
  <c r="L313" i="34"/>
  <c r="K313" i="34"/>
  <c r="AE313" i="34" s="1"/>
  <c r="I313" i="34"/>
  <c r="H313" i="34"/>
  <c r="F313" i="34"/>
  <c r="E313" i="34"/>
  <c r="D313" i="34"/>
  <c r="C313" i="34"/>
  <c r="B313" i="34"/>
  <c r="AA312" i="34"/>
  <c r="V312" i="34"/>
  <c r="U312" i="34"/>
  <c r="T312" i="34"/>
  <c r="S312" i="34"/>
  <c r="R312" i="34"/>
  <c r="Q312" i="34"/>
  <c r="P312" i="34"/>
  <c r="O312" i="34"/>
  <c r="N312" i="34"/>
  <c r="M312" i="34"/>
  <c r="L312" i="34"/>
  <c r="Z312" i="34" s="1"/>
  <c r="K312" i="34"/>
  <c r="I312" i="34"/>
  <c r="H312" i="34"/>
  <c r="G312" i="34"/>
  <c r="F312" i="34"/>
  <c r="E312" i="34"/>
  <c r="J312" i="34" s="1"/>
  <c r="D312" i="34"/>
  <c r="C312" i="34"/>
  <c r="B312" i="34"/>
  <c r="AA311" i="34"/>
  <c r="V311" i="34"/>
  <c r="U311" i="34"/>
  <c r="T311" i="34"/>
  <c r="S311" i="34"/>
  <c r="AI311" i="34" s="1"/>
  <c r="R311" i="34"/>
  <c r="Q311" i="34"/>
  <c r="P311" i="34"/>
  <c r="O311" i="34"/>
  <c r="AG311" i="34" s="1"/>
  <c r="N311" i="34"/>
  <c r="M311" i="34"/>
  <c r="L311" i="34"/>
  <c r="K311" i="34"/>
  <c r="AE311" i="34" s="1"/>
  <c r="I311" i="34"/>
  <c r="H311" i="34"/>
  <c r="F311" i="34"/>
  <c r="E311" i="34"/>
  <c r="D311" i="34"/>
  <c r="C311" i="34"/>
  <c r="B311" i="34"/>
  <c r="AA310" i="34"/>
  <c r="V310" i="34"/>
  <c r="U310" i="34"/>
  <c r="T310" i="34"/>
  <c r="S310" i="34"/>
  <c r="R310" i="34"/>
  <c r="Q310" i="34"/>
  <c r="P310" i="34"/>
  <c r="O310" i="34"/>
  <c r="N310" i="34"/>
  <c r="M310" i="34"/>
  <c r="L310" i="34"/>
  <c r="K310" i="34"/>
  <c r="I310" i="34"/>
  <c r="H310" i="34"/>
  <c r="G310" i="34"/>
  <c r="F310" i="34"/>
  <c r="E310" i="34"/>
  <c r="J310" i="34" s="1"/>
  <c r="D310" i="34"/>
  <c r="C310" i="34"/>
  <c r="B310" i="34"/>
  <c r="AA309" i="34"/>
  <c r="V309" i="34"/>
  <c r="U309" i="34"/>
  <c r="T309" i="34"/>
  <c r="S309" i="34"/>
  <c r="AI309" i="34" s="1"/>
  <c r="R309" i="34"/>
  <c r="Q309" i="34"/>
  <c r="P309" i="34"/>
  <c r="O309" i="34"/>
  <c r="AG309" i="34" s="1"/>
  <c r="N309" i="34"/>
  <c r="M309" i="34"/>
  <c r="L309" i="34"/>
  <c r="K309" i="34"/>
  <c r="AE309" i="34" s="1"/>
  <c r="I309" i="34"/>
  <c r="H309" i="34"/>
  <c r="F309" i="34"/>
  <c r="E309" i="34"/>
  <c r="D309" i="34"/>
  <c r="C309" i="34"/>
  <c r="B309" i="34"/>
  <c r="AA308" i="34"/>
  <c r="V308" i="34"/>
  <c r="U308" i="34"/>
  <c r="T308" i="34"/>
  <c r="S308" i="34"/>
  <c r="R308" i="34"/>
  <c r="Q308" i="34"/>
  <c r="P308" i="34"/>
  <c r="O308" i="34"/>
  <c r="N308" i="34"/>
  <c r="M308" i="34"/>
  <c r="L308" i="34"/>
  <c r="K308" i="34"/>
  <c r="I308" i="34"/>
  <c r="H308" i="34"/>
  <c r="G308" i="34"/>
  <c r="F308" i="34"/>
  <c r="E308" i="34"/>
  <c r="J308" i="34" s="1"/>
  <c r="D308" i="34"/>
  <c r="C308" i="34"/>
  <c r="B308" i="34"/>
  <c r="AA307" i="34"/>
  <c r="V307" i="34"/>
  <c r="U307" i="34"/>
  <c r="T307" i="34"/>
  <c r="S307" i="34"/>
  <c r="R307" i="34"/>
  <c r="Q307" i="34"/>
  <c r="P307" i="34"/>
  <c r="AG307" i="34" s="1"/>
  <c r="O307" i="34"/>
  <c r="N307" i="34"/>
  <c r="M307" i="34"/>
  <c r="L307" i="34"/>
  <c r="K307" i="34"/>
  <c r="I307" i="34"/>
  <c r="H307" i="34"/>
  <c r="F307" i="34"/>
  <c r="E307" i="34"/>
  <c r="D307" i="34"/>
  <c r="C307" i="34"/>
  <c r="B307" i="34"/>
  <c r="AA306" i="34"/>
  <c r="V306" i="34"/>
  <c r="U306" i="34"/>
  <c r="T306" i="34"/>
  <c r="S306" i="34"/>
  <c r="R306" i="34"/>
  <c r="Q306" i="34"/>
  <c r="P306" i="34"/>
  <c r="O306" i="34"/>
  <c r="N306" i="34"/>
  <c r="M306" i="34"/>
  <c r="L306" i="34"/>
  <c r="K306" i="34"/>
  <c r="I306" i="34"/>
  <c r="H306" i="34"/>
  <c r="G306" i="34"/>
  <c r="F306" i="34"/>
  <c r="E306" i="34"/>
  <c r="J306" i="34" s="1"/>
  <c r="D306" i="34"/>
  <c r="C306" i="34"/>
  <c r="B306" i="34"/>
  <c r="AA305" i="34"/>
  <c r="V305" i="34"/>
  <c r="U305" i="34"/>
  <c r="T305" i="34"/>
  <c r="S305" i="34"/>
  <c r="R305" i="34"/>
  <c r="Q305" i="34"/>
  <c r="P305" i="34"/>
  <c r="AG305" i="34" s="1"/>
  <c r="O305" i="34"/>
  <c r="N305" i="34"/>
  <c r="M305" i="34"/>
  <c r="L305" i="34"/>
  <c r="K305" i="34"/>
  <c r="I305" i="34"/>
  <c r="H305" i="34"/>
  <c r="F305" i="34"/>
  <c r="E305" i="34"/>
  <c r="D305" i="34"/>
  <c r="C305" i="34"/>
  <c r="B305" i="34"/>
  <c r="AA304" i="34"/>
  <c r="V304" i="34"/>
  <c r="U304" i="34"/>
  <c r="T304" i="34"/>
  <c r="S304" i="34"/>
  <c r="R304" i="34"/>
  <c r="Q304" i="34"/>
  <c r="P304" i="34"/>
  <c r="AG304" i="34" s="1"/>
  <c r="O304" i="34"/>
  <c r="N304" i="34"/>
  <c r="M304" i="34"/>
  <c r="L304" i="34"/>
  <c r="AK304" i="34" s="1"/>
  <c r="K304" i="34"/>
  <c r="I304" i="34"/>
  <c r="H304" i="34"/>
  <c r="G304" i="34"/>
  <c r="F304" i="34"/>
  <c r="E304" i="34"/>
  <c r="J304" i="34" s="1"/>
  <c r="D304" i="34"/>
  <c r="C304" i="34"/>
  <c r="B304" i="34"/>
  <c r="AA303" i="34"/>
  <c r="V303" i="34"/>
  <c r="U303" i="34"/>
  <c r="T303" i="34"/>
  <c r="S303" i="34"/>
  <c r="AI303" i="34" s="1"/>
  <c r="R303" i="34"/>
  <c r="Q303" i="34"/>
  <c r="P303" i="34"/>
  <c r="O303" i="34"/>
  <c r="AG303" i="34" s="1"/>
  <c r="N303" i="34"/>
  <c r="M303" i="34"/>
  <c r="L303" i="34"/>
  <c r="K303" i="34"/>
  <c r="AE303" i="34" s="1"/>
  <c r="I303" i="34"/>
  <c r="H303" i="34"/>
  <c r="F303" i="34"/>
  <c r="E303" i="34"/>
  <c r="D303" i="34"/>
  <c r="C303" i="34"/>
  <c r="B303" i="34"/>
  <c r="AA302" i="34"/>
  <c r="V302" i="34"/>
  <c r="U302" i="34"/>
  <c r="T302" i="34"/>
  <c r="S302" i="34"/>
  <c r="R302" i="34"/>
  <c r="Q302" i="34"/>
  <c r="P302" i="34"/>
  <c r="O302" i="34"/>
  <c r="N302" i="34"/>
  <c r="M302" i="34"/>
  <c r="L302" i="34"/>
  <c r="K302" i="34"/>
  <c r="I302" i="34"/>
  <c r="H302" i="34"/>
  <c r="G302" i="34"/>
  <c r="F302" i="34"/>
  <c r="E302" i="34"/>
  <c r="J302" i="34" s="1"/>
  <c r="D302" i="34"/>
  <c r="C302" i="34"/>
  <c r="B302" i="34"/>
  <c r="AA301" i="34"/>
  <c r="V301" i="34"/>
  <c r="U301" i="34"/>
  <c r="T301" i="34"/>
  <c r="S301" i="34"/>
  <c r="AI301" i="34" s="1"/>
  <c r="R301" i="34"/>
  <c r="Q301" i="34"/>
  <c r="P301" i="34"/>
  <c r="O301" i="34"/>
  <c r="AG301" i="34" s="1"/>
  <c r="N301" i="34"/>
  <c r="M301" i="34"/>
  <c r="L301" i="34"/>
  <c r="K301" i="34"/>
  <c r="AE301" i="34" s="1"/>
  <c r="I301" i="34"/>
  <c r="H301" i="34"/>
  <c r="F301" i="34"/>
  <c r="E301" i="34"/>
  <c r="D301" i="34"/>
  <c r="C301" i="34"/>
  <c r="B301" i="34"/>
  <c r="AA300" i="34"/>
  <c r="V300" i="34"/>
  <c r="U300" i="34"/>
  <c r="T300" i="34"/>
  <c r="S300" i="34"/>
  <c r="R300" i="34"/>
  <c r="Q300" i="34"/>
  <c r="P300" i="34"/>
  <c r="O300" i="34"/>
  <c r="N300" i="34"/>
  <c r="M300" i="34"/>
  <c r="L300" i="34"/>
  <c r="K300" i="34"/>
  <c r="I300" i="34"/>
  <c r="H300" i="34"/>
  <c r="G300" i="34"/>
  <c r="F300" i="34"/>
  <c r="E300" i="34"/>
  <c r="J300" i="34" s="1"/>
  <c r="D300" i="34"/>
  <c r="C300" i="34"/>
  <c r="B300" i="34"/>
  <c r="AA299" i="34"/>
  <c r="V299" i="34"/>
  <c r="U299" i="34"/>
  <c r="T299" i="34"/>
  <c r="S299" i="34"/>
  <c r="AI299" i="34" s="1"/>
  <c r="R299" i="34"/>
  <c r="Q299" i="34"/>
  <c r="P299" i="34"/>
  <c r="O299" i="34"/>
  <c r="AG299" i="34" s="1"/>
  <c r="N299" i="34"/>
  <c r="M299" i="34"/>
  <c r="L299" i="34"/>
  <c r="K299" i="34"/>
  <c r="AE299" i="34" s="1"/>
  <c r="I299" i="34"/>
  <c r="H299" i="34"/>
  <c r="F299" i="34"/>
  <c r="E299" i="34"/>
  <c r="D299" i="34"/>
  <c r="C299" i="34"/>
  <c r="B299" i="34"/>
  <c r="AA298" i="34"/>
  <c r="V298" i="34"/>
  <c r="U298" i="34"/>
  <c r="T298" i="34"/>
  <c r="S298" i="34"/>
  <c r="R298" i="34"/>
  <c r="Q298" i="34"/>
  <c r="P298" i="34"/>
  <c r="O298" i="34"/>
  <c r="N298" i="34"/>
  <c r="M298" i="34"/>
  <c r="L298" i="34"/>
  <c r="AK298" i="34" s="1"/>
  <c r="K298" i="34"/>
  <c r="I298" i="34"/>
  <c r="H298" i="34"/>
  <c r="G298" i="34"/>
  <c r="F298" i="34"/>
  <c r="E298" i="34"/>
  <c r="J298" i="34" s="1"/>
  <c r="D298" i="34"/>
  <c r="C298" i="34"/>
  <c r="B298" i="34"/>
  <c r="AA297" i="34"/>
  <c r="V297" i="34"/>
  <c r="U297" i="34"/>
  <c r="T297" i="34"/>
  <c r="S297" i="34"/>
  <c r="AI297" i="34" s="1"/>
  <c r="R297" i="34"/>
  <c r="Q297" i="34"/>
  <c r="P297" i="34"/>
  <c r="O297" i="34"/>
  <c r="AG297" i="34" s="1"/>
  <c r="N297" i="34"/>
  <c r="M297" i="34"/>
  <c r="L297" i="34"/>
  <c r="K297" i="34"/>
  <c r="I297" i="34"/>
  <c r="H297" i="34"/>
  <c r="F297" i="34"/>
  <c r="E297" i="34"/>
  <c r="D297" i="34"/>
  <c r="C297" i="34"/>
  <c r="B297" i="34"/>
  <c r="AA296" i="34"/>
  <c r="V296" i="34"/>
  <c r="U296" i="34"/>
  <c r="T296" i="34"/>
  <c r="S296" i="34"/>
  <c r="R296" i="34"/>
  <c r="Q296" i="34"/>
  <c r="P296" i="34"/>
  <c r="AG296" i="34" s="1"/>
  <c r="O296" i="34"/>
  <c r="N296" i="34"/>
  <c r="M296" i="34"/>
  <c r="L296" i="34"/>
  <c r="Y296" i="34" s="1"/>
  <c r="K296" i="34"/>
  <c r="I296" i="34"/>
  <c r="H296" i="34"/>
  <c r="G296" i="34"/>
  <c r="F296" i="34"/>
  <c r="E296" i="34"/>
  <c r="J296" i="34" s="1"/>
  <c r="D296" i="34"/>
  <c r="C296" i="34"/>
  <c r="B296" i="34"/>
  <c r="AA295" i="34"/>
  <c r="V295" i="34"/>
  <c r="U295" i="34"/>
  <c r="T295" i="34"/>
  <c r="S295" i="34"/>
  <c r="R295" i="34"/>
  <c r="Q295" i="34"/>
  <c r="P295" i="34"/>
  <c r="O295" i="34"/>
  <c r="N295" i="34"/>
  <c r="M295" i="34"/>
  <c r="L295" i="34"/>
  <c r="K295" i="34"/>
  <c r="I295" i="34"/>
  <c r="H295" i="34"/>
  <c r="F295" i="34"/>
  <c r="E295" i="34"/>
  <c r="D295" i="34"/>
  <c r="C295" i="34"/>
  <c r="B295" i="34"/>
  <c r="AA294" i="34"/>
  <c r="V294" i="34"/>
  <c r="U294" i="34"/>
  <c r="T294" i="34"/>
  <c r="S294" i="34"/>
  <c r="R294" i="34"/>
  <c r="Q294" i="34"/>
  <c r="P294" i="34"/>
  <c r="O294" i="34"/>
  <c r="Z294" i="34" s="1"/>
  <c r="N294" i="34"/>
  <c r="M294" i="34"/>
  <c r="L294" i="34"/>
  <c r="K294" i="34"/>
  <c r="I294" i="34"/>
  <c r="H294" i="34"/>
  <c r="G294" i="34"/>
  <c r="F294" i="34"/>
  <c r="E294" i="34"/>
  <c r="J294" i="34" s="1"/>
  <c r="D294" i="34"/>
  <c r="C294" i="34"/>
  <c r="B294" i="34"/>
  <c r="AA293" i="34"/>
  <c r="V293" i="34"/>
  <c r="U293" i="34"/>
  <c r="T293" i="34"/>
  <c r="AI293" i="34" s="1"/>
  <c r="S293" i="34"/>
  <c r="R293" i="34"/>
  <c r="Q293" i="34"/>
  <c r="P293" i="34"/>
  <c r="O293" i="34"/>
  <c r="N293" i="34"/>
  <c r="M293" i="34"/>
  <c r="L293" i="34"/>
  <c r="K293" i="34"/>
  <c r="I293" i="34"/>
  <c r="H293" i="34"/>
  <c r="F293" i="34"/>
  <c r="E293" i="34"/>
  <c r="D293" i="34"/>
  <c r="C293" i="34"/>
  <c r="B293" i="34"/>
  <c r="AA292" i="34"/>
  <c r="V292" i="34"/>
  <c r="U292" i="34"/>
  <c r="T292" i="34"/>
  <c r="S292" i="34"/>
  <c r="R292" i="34"/>
  <c r="Q292" i="34"/>
  <c r="P292" i="34"/>
  <c r="AG292" i="34" s="1"/>
  <c r="O292" i="34"/>
  <c r="N292" i="34"/>
  <c r="M292" i="34"/>
  <c r="Y292" i="34" s="1"/>
  <c r="L292" i="34"/>
  <c r="K292" i="34"/>
  <c r="I292" i="34"/>
  <c r="H292" i="34"/>
  <c r="G292" i="34"/>
  <c r="F292" i="34"/>
  <c r="E292" i="34"/>
  <c r="J292" i="34" s="1"/>
  <c r="D292" i="34"/>
  <c r="C292" i="34"/>
  <c r="B292" i="34"/>
  <c r="AA291" i="34"/>
  <c r="V291" i="34"/>
  <c r="U291" i="34"/>
  <c r="T291" i="34"/>
  <c r="S291" i="34"/>
  <c r="AI291" i="34" s="1"/>
  <c r="R291" i="34"/>
  <c r="Q291" i="34"/>
  <c r="P291" i="34"/>
  <c r="O291" i="34"/>
  <c r="AG291" i="34" s="1"/>
  <c r="N291" i="34"/>
  <c r="M291" i="34"/>
  <c r="L291" i="34"/>
  <c r="K291" i="34"/>
  <c r="I291" i="34"/>
  <c r="H291" i="34"/>
  <c r="F291" i="34"/>
  <c r="E291" i="34"/>
  <c r="D291" i="34"/>
  <c r="C291" i="34"/>
  <c r="B291" i="34"/>
  <c r="AA290" i="34"/>
  <c r="V290" i="34"/>
  <c r="U290" i="34"/>
  <c r="T290" i="34"/>
  <c r="S290" i="34"/>
  <c r="R290" i="34"/>
  <c r="Q290" i="34"/>
  <c r="P290" i="34"/>
  <c r="O290" i="34"/>
  <c r="N290" i="34"/>
  <c r="M290" i="34"/>
  <c r="L290" i="34"/>
  <c r="K290" i="34"/>
  <c r="I290" i="34"/>
  <c r="H290" i="34"/>
  <c r="G290" i="34"/>
  <c r="F290" i="34"/>
  <c r="E290" i="34"/>
  <c r="J290" i="34" s="1"/>
  <c r="D290" i="34"/>
  <c r="C290" i="34"/>
  <c r="B290" i="34"/>
  <c r="AA289" i="34"/>
  <c r="V289" i="34"/>
  <c r="U289" i="34"/>
  <c r="T289" i="34"/>
  <c r="AI289" i="34" s="1"/>
  <c r="S289" i="34"/>
  <c r="R289" i="34"/>
  <c r="Q289" i="34"/>
  <c r="P289" i="34"/>
  <c r="O289" i="34"/>
  <c r="N289" i="34"/>
  <c r="M289" i="34"/>
  <c r="L289" i="34"/>
  <c r="K289" i="34"/>
  <c r="I289" i="34"/>
  <c r="H289" i="34"/>
  <c r="F289" i="34"/>
  <c r="E289" i="34"/>
  <c r="D289" i="34"/>
  <c r="C289" i="34"/>
  <c r="B289" i="34"/>
  <c r="AA288" i="34"/>
  <c r="V288" i="34"/>
  <c r="U288" i="34"/>
  <c r="T288" i="34"/>
  <c r="S288" i="34"/>
  <c r="R288" i="34"/>
  <c r="Q288" i="34"/>
  <c r="P288" i="34"/>
  <c r="AG288" i="34" s="1"/>
  <c r="O288" i="34"/>
  <c r="N288" i="34"/>
  <c r="M288" i="34"/>
  <c r="L288" i="34"/>
  <c r="K288" i="34"/>
  <c r="I288" i="34"/>
  <c r="H288" i="34"/>
  <c r="G288" i="34"/>
  <c r="F288" i="34"/>
  <c r="E288" i="34"/>
  <c r="J288" i="34" s="1"/>
  <c r="D288" i="34"/>
  <c r="C288" i="34"/>
  <c r="B288" i="34"/>
  <c r="AA287" i="34"/>
  <c r="V287" i="34"/>
  <c r="U287" i="34"/>
  <c r="T287" i="34"/>
  <c r="S287" i="34"/>
  <c r="AI287" i="34" s="1"/>
  <c r="R287" i="34"/>
  <c r="Q287" i="34"/>
  <c r="P287" i="34"/>
  <c r="O287" i="34"/>
  <c r="AG287" i="34" s="1"/>
  <c r="N287" i="34"/>
  <c r="M287" i="34"/>
  <c r="L287" i="34"/>
  <c r="K287" i="34"/>
  <c r="I287" i="34"/>
  <c r="H287" i="34"/>
  <c r="F287" i="34"/>
  <c r="E287" i="34"/>
  <c r="D287" i="34"/>
  <c r="C287" i="34"/>
  <c r="B287" i="34"/>
  <c r="AA286" i="34"/>
  <c r="V286" i="34"/>
  <c r="U286" i="34"/>
  <c r="T286" i="34"/>
  <c r="S286" i="34"/>
  <c r="R286" i="34"/>
  <c r="Q286" i="34"/>
  <c r="P286" i="34"/>
  <c r="O286" i="34"/>
  <c r="Z286" i="34" s="1"/>
  <c r="N286" i="34"/>
  <c r="M286" i="34"/>
  <c r="L286" i="34"/>
  <c r="K286" i="34"/>
  <c r="I286" i="34"/>
  <c r="H286" i="34"/>
  <c r="G286" i="34"/>
  <c r="F286" i="34"/>
  <c r="E286" i="34"/>
  <c r="J286" i="34" s="1"/>
  <c r="D286" i="34"/>
  <c r="C286" i="34"/>
  <c r="B286" i="34"/>
  <c r="AA285" i="34"/>
  <c r="V285" i="34"/>
  <c r="U285" i="34"/>
  <c r="T285" i="34"/>
  <c r="S285" i="34"/>
  <c r="AI285" i="34" s="1"/>
  <c r="R285" i="34"/>
  <c r="Q285" i="34"/>
  <c r="P285" i="34"/>
  <c r="O285" i="34"/>
  <c r="AG285" i="34" s="1"/>
  <c r="N285" i="34"/>
  <c r="M285" i="34"/>
  <c r="L285" i="34"/>
  <c r="K285" i="34"/>
  <c r="I285" i="34"/>
  <c r="H285" i="34"/>
  <c r="F285" i="34"/>
  <c r="E285" i="34"/>
  <c r="D285" i="34"/>
  <c r="C285" i="34"/>
  <c r="B285" i="34"/>
  <c r="AA284" i="34"/>
  <c r="V284" i="34"/>
  <c r="U284" i="34"/>
  <c r="T284" i="34"/>
  <c r="S284" i="34"/>
  <c r="AI284" i="34" s="1"/>
  <c r="R284" i="34"/>
  <c r="Q284" i="34"/>
  <c r="P284" i="34"/>
  <c r="O284" i="34"/>
  <c r="N284" i="34"/>
  <c r="M284" i="34"/>
  <c r="L284" i="34"/>
  <c r="K284" i="34"/>
  <c r="I284" i="34"/>
  <c r="H284" i="34"/>
  <c r="G284" i="34"/>
  <c r="F284" i="34"/>
  <c r="E284" i="34"/>
  <c r="J284" i="34" s="1"/>
  <c r="D284" i="34"/>
  <c r="C284" i="34"/>
  <c r="B284" i="34"/>
  <c r="AA283" i="34"/>
  <c r="V283" i="34"/>
  <c r="U283" i="34"/>
  <c r="T283" i="34"/>
  <c r="S283" i="34"/>
  <c r="AI283" i="34" s="1"/>
  <c r="R283" i="34"/>
  <c r="Q283" i="34"/>
  <c r="P283" i="34"/>
  <c r="O283" i="34"/>
  <c r="AG283" i="34" s="1"/>
  <c r="N283" i="34"/>
  <c r="M283" i="34"/>
  <c r="L283" i="34"/>
  <c r="K283" i="34"/>
  <c r="I283" i="34"/>
  <c r="H283" i="34"/>
  <c r="F283" i="34"/>
  <c r="E283" i="34"/>
  <c r="D283" i="34"/>
  <c r="C283" i="34"/>
  <c r="B283" i="34"/>
  <c r="AA282" i="34"/>
  <c r="V282" i="34"/>
  <c r="U282" i="34"/>
  <c r="T282" i="34"/>
  <c r="S282" i="34"/>
  <c r="R282" i="34"/>
  <c r="Q282" i="34"/>
  <c r="P282" i="34"/>
  <c r="O282" i="34"/>
  <c r="N282" i="34"/>
  <c r="M282" i="34"/>
  <c r="L282" i="34"/>
  <c r="K282" i="34"/>
  <c r="I282" i="34"/>
  <c r="H282" i="34"/>
  <c r="G282" i="34"/>
  <c r="F282" i="34"/>
  <c r="E282" i="34"/>
  <c r="J282" i="34" s="1"/>
  <c r="D282" i="34"/>
  <c r="C282" i="34"/>
  <c r="B282" i="34"/>
  <c r="AA281" i="34"/>
  <c r="V281" i="34"/>
  <c r="U281" i="34"/>
  <c r="T281" i="34"/>
  <c r="AI281" i="34" s="1"/>
  <c r="S281" i="34"/>
  <c r="R281" i="34"/>
  <c r="Q281" i="34"/>
  <c r="P281" i="34"/>
  <c r="O281" i="34"/>
  <c r="N281" i="34"/>
  <c r="M281" i="34"/>
  <c r="L281" i="34"/>
  <c r="K281" i="34"/>
  <c r="I281" i="34"/>
  <c r="H281" i="34"/>
  <c r="F281" i="34"/>
  <c r="E281" i="34"/>
  <c r="D281" i="34"/>
  <c r="C281" i="34"/>
  <c r="B281" i="34"/>
  <c r="AA280" i="34"/>
  <c r="V280" i="34"/>
  <c r="U280" i="34"/>
  <c r="T280" i="34"/>
  <c r="S280" i="34"/>
  <c r="AI280" i="34" s="1"/>
  <c r="R280" i="34"/>
  <c r="Q280" i="34"/>
  <c r="P280" i="34"/>
  <c r="O280" i="34"/>
  <c r="N280" i="34"/>
  <c r="M280" i="34"/>
  <c r="L280" i="34"/>
  <c r="K280" i="34"/>
  <c r="I280" i="34"/>
  <c r="H280" i="34"/>
  <c r="G280" i="34"/>
  <c r="F280" i="34"/>
  <c r="E280" i="34"/>
  <c r="J280" i="34" s="1"/>
  <c r="D280" i="34"/>
  <c r="C280" i="34"/>
  <c r="B280" i="34"/>
  <c r="AA279" i="34"/>
  <c r="V279" i="34"/>
  <c r="U279" i="34"/>
  <c r="T279" i="34"/>
  <c r="S279" i="34"/>
  <c r="AI279" i="34" s="1"/>
  <c r="R279" i="34"/>
  <c r="Q279" i="34"/>
  <c r="P279" i="34"/>
  <c r="O279" i="34"/>
  <c r="AG279" i="34" s="1"/>
  <c r="N279" i="34"/>
  <c r="M279" i="34"/>
  <c r="L279" i="34"/>
  <c r="K279" i="34"/>
  <c r="I279" i="34"/>
  <c r="H279" i="34"/>
  <c r="F279" i="34"/>
  <c r="E279" i="34"/>
  <c r="D279" i="34"/>
  <c r="C279" i="34"/>
  <c r="B279" i="34"/>
  <c r="AA278" i="34"/>
  <c r="V278" i="34"/>
  <c r="U278" i="34"/>
  <c r="T278" i="34"/>
  <c r="S278" i="34"/>
  <c r="R278" i="34"/>
  <c r="Q278" i="34"/>
  <c r="P278" i="34"/>
  <c r="AG278" i="34" s="1"/>
  <c r="O278" i="34"/>
  <c r="N278" i="34"/>
  <c r="M278" i="34"/>
  <c r="L278" i="34"/>
  <c r="K278" i="34"/>
  <c r="I278" i="34"/>
  <c r="H278" i="34"/>
  <c r="G278" i="34"/>
  <c r="F278" i="34"/>
  <c r="E278" i="34"/>
  <c r="J278" i="34" s="1"/>
  <c r="D278" i="34"/>
  <c r="C278" i="34"/>
  <c r="B278" i="34"/>
  <c r="AA277" i="34"/>
  <c r="V277" i="34"/>
  <c r="U277" i="34"/>
  <c r="T277" i="34"/>
  <c r="S277" i="34"/>
  <c r="AI277" i="34" s="1"/>
  <c r="R277" i="34"/>
  <c r="Q277" i="34"/>
  <c r="P277" i="34"/>
  <c r="O277" i="34"/>
  <c r="AG277" i="34" s="1"/>
  <c r="N277" i="34"/>
  <c r="M277" i="34"/>
  <c r="L277" i="34"/>
  <c r="K277" i="34"/>
  <c r="I277" i="34"/>
  <c r="H277" i="34"/>
  <c r="F277" i="34"/>
  <c r="E277" i="34"/>
  <c r="D277" i="34"/>
  <c r="C277" i="34"/>
  <c r="B277" i="34"/>
  <c r="AA276" i="34"/>
  <c r="V276" i="34"/>
  <c r="U276" i="34"/>
  <c r="T276" i="34"/>
  <c r="S276" i="34"/>
  <c r="AI276" i="34" s="1"/>
  <c r="R276" i="34"/>
  <c r="Q276" i="34"/>
  <c r="P276" i="34"/>
  <c r="O276" i="34"/>
  <c r="N276" i="34"/>
  <c r="M276" i="34"/>
  <c r="L276" i="34"/>
  <c r="K276" i="34"/>
  <c r="I276" i="34"/>
  <c r="H276" i="34"/>
  <c r="G276" i="34"/>
  <c r="F276" i="34"/>
  <c r="E276" i="34"/>
  <c r="J276" i="34" s="1"/>
  <c r="D276" i="34"/>
  <c r="C276" i="34"/>
  <c r="B276" i="34"/>
  <c r="AA275" i="34"/>
  <c r="V275" i="34"/>
  <c r="U275" i="34"/>
  <c r="T275" i="34"/>
  <c r="S275" i="34"/>
  <c r="R275" i="34"/>
  <c r="Q275" i="34"/>
  <c r="P275" i="34"/>
  <c r="O275" i="34"/>
  <c r="N275" i="34"/>
  <c r="M275" i="34"/>
  <c r="L275" i="34"/>
  <c r="K275" i="34"/>
  <c r="I275" i="34"/>
  <c r="H275" i="34"/>
  <c r="F275" i="34"/>
  <c r="E275" i="34"/>
  <c r="D275" i="34"/>
  <c r="C275" i="34"/>
  <c r="B275" i="34"/>
  <c r="AA274" i="34"/>
  <c r="V274" i="34"/>
  <c r="U274" i="34"/>
  <c r="T274" i="34"/>
  <c r="S274" i="34"/>
  <c r="R274" i="34"/>
  <c r="Q274" i="34"/>
  <c r="P274" i="34"/>
  <c r="AG274" i="34" s="1"/>
  <c r="O274" i="34"/>
  <c r="N274" i="34"/>
  <c r="M274" i="34"/>
  <c r="L274" i="34"/>
  <c r="Y274" i="34" s="1"/>
  <c r="K274" i="34"/>
  <c r="I274" i="34"/>
  <c r="H274" i="34"/>
  <c r="G274" i="34"/>
  <c r="F274" i="34"/>
  <c r="E274" i="34"/>
  <c r="J274" i="34" s="1"/>
  <c r="D274" i="34"/>
  <c r="C274" i="34"/>
  <c r="B274" i="34"/>
  <c r="AA273" i="34"/>
  <c r="V273" i="34"/>
  <c r="U273" i="34"/>
  <c r="T273" i="34"/>
  <c r="S273" i="34"/>
  <c r="AI273" i="34" s="1"/>
  <c r="R273" i="34"/>
  <c r="Q273" i="34"/>
  <c r="P273" i="34"/>
  <c r="O273" i="34"/>
  <c r="AG273" i="34" s="1"/>
  <c r="N273" i="34"/>
  <c r="M273" i="34"/>
  <c r="L273" i="34"/>
  <c r="K273" i="34"/>
  <c r="I273" i="34"/>
  <c r="H273" i="34"/>
  <c r="F273" i="34"/>
  <c r="E273" i="34"/>
  <c r="D273" i="34"/>
  <c r="C273" i="34"/>
  <c r="B273" i="34"/>
  <c r="AA272" i="34"/>
  <c r="V272" i="34"/>
  <c r="U272" i="34"/>
  <c r="T272" i="34"/>
  <c r="S272" i="34"/>
  <c r="AI272" i="34" s="1"/>
  <c r="R272" i="34"/>
  <c r="Q272" i="34"/>
  <c r="P272" i="34"/>
  <c r="O272" i="34"/>
  <c r="AG272" i="34" s="1"/>
  <c r="N272" i="34"/>
  <c r="M272" i="34"/>
  <c r="L272" i="34"/>
  <c r="K272" i="34"/>
  <c r="I272" i="34"/>
  <c r="H272" i="34"/>
  <c r="G272" i="34"/>
  <c r="F272" i="34"/>
  <c r="E272" i="34"/>
  <c r="J272" i="34" s="1"/>
  <c r="D272" i="34"/>
  <c r="C272" i="34"/>
  <c r="B272" i="34"/>
  <c r="AA271" i="34"/>
  <c r="V271" i="34"/>
  <c r="U271" i="34"/>
  <c r="T271" i="34"/>
  <c r="S271" i="34"/>
  <c r="R271" i="34"/>
  <c r="Q271" i="34"/>
  <c r="P271" i="34"/>
  <c r="O271" i="34"/>
  <c r="N271" i="34"/>
  <c r="M271" i="34"/>
  <c r="L271" i="34"/>
  <c r="K271" i="34"/>
  <c r="I271" i="34"/>
  <c r="H271" i="34"/>
  <c r="F271" i="34"/>
  <c r="E271" i="34"/>
  <c r="D271" i="34"/>
  <c r="C271" i="34"/>
  <c r="B271" i="34"/>
  <c r="AA270" i="34"/>
  <c r="V270" i="34"/>
  <c r="U270" i="34"/>
  <c r="T270" i="34"/>
  <c r="S270" i="34"/>
  <c r="R270" i="34"/>
  <c r="Q270" i="34"/>
  <c r="P270" i="34"/>
  <c r="O270" i="34"/>
  <c r="N270" i="34"/>
  <c r="Z270" i="34" s="1"/>
  <c r="M270" i="34"/>
  <c r="AK270" i="34" s="1"/>
  <c r="L270" i="34"/>
  <c r="K270" i="34"/>
  <c r="I270" i="34"/>
  <c r="H270" i="34"/>
  <c r="G270" i="34"/>
  <c r="F270" i="34"/>
  <c r="E270" i="34"/>
  <c r="J270" i="34" s="1"/>
  <c r="D270" i="34"/>
  <c r="C270" i="34"/>
  <c r="B270" i="34"/>
  <c r="AA269" i="34"/>
  <c r="V269" i="34"/>
  <c r="U269" i="34"/>
  <c r="T269" i="34"/>
  <c r="AI269" i="34" s="1"/>
  <c r="S269" i="34"/>
  <c r="R269" i="34"/>
  <c r="Q269" i="34"/>
  <c r="P269" i="34"/>
  <c r="O269" i="34"/>
  <c r="N269" i="34"/>
  <c r="M269" i="34"/>
  <c r="L269" i="34"/>
  <c r="K269" i="34"/>
  <c r="I269" i="34"/>
  <c r="H269" i="34"/>
  <c r="F269" i="34"/>
  <c r="E269" i="34"/>
  <c r="D269" i="34"/>
  <c r="C269" i="34"/>
  <c r="B269" i="34"/>
  <c r="AA268" i="34"/>
  <c r="V268" i="34"/>
  <c r="U268" i="34"/>
  <c r="T268" i="34"/>
  <c r="S268" i="34"/>
  <c r="R268" i="34"/>
  <c r="Q268" i="34"/>
  <c r="P268" i="34"/>
  <c r="O268" i="34"/>
  <c r="N268" i="34"/>
  <c r="M268" i="34"/>
  <c r="L268" i="34"/>
  <c r="K268" i="34"/>
  <c r="I268" i="34"/>
  <c r="H268" i="34"/>
  <c r="G268" i="34"/>
  <c r="F268" i="34"/>
  <c r="E268" i="34"/>
  <c r="J268" i="34" s="1"/>
  <c r="D268" i="34"/>
  <c r="C268" i="34"/>
  <c r="B268" i="34"/>
  <c r="AA267" i="34"/>
  <c r="V267" i="34"/>
  <c r="U267" i="34"/>
  <c r="T267" i="34"/>
  <c r="S267" i="34"/>
  <c r="R267" i="34"/>
  <c r="Q267" i="34"/>
  <c r="P267" i="34"/>
  <c r="O267" i="34"/>
  <c r="N267" i="34"/>
  <c r="M267" i="34"/>
  <c r="L267" i="34"/>
  <c r="K267" i="34"/>
  <c r="I267" i="34"/>
  <c r="H267" i="34"/>
  <c r="F267" i="34"/>
  <c r="E267" i="34"/>
  <c r="D267" i="34"/>
  <c r="C267" i="34"/>
  <c r="B267" i="34"/>
  <c r="AA266" i="34"/>
  <c r="V266" i="34"/>
  <c r="U266" i="34"/>
  <c r="T266" i="34"/>
  <c r="S266" i="34"/>
  <c r="R266" i="34"/>
  <c r="Q266" i="34"/>
  <c r="P266" i="34"/>
  <c r="AG266" i="34" s="1"/>
  <c r="O266" i="34"/>
  <c r="N266" i="34"/>
  <c r="M266" i="34"/>
  <c r="L266" i="34"/>
  <c r="K266" i="34"/>
  <c r="I266" i="34"/>
  <c r="H266" i="34"/>
  <c r="G266" i="34"/>
  <c r="F266" i="34"/>
  <c r="E266" i="34"/>
  <c r="J266" i="34" s="1"/>
  <c r="D266" i="34"/>
  <c r="C266" i="34"/>
  <c r="B266" i="34"/>
  <c r="AA265" i="34"/>
  <c r="V265" i="34"/>
  <c r="U265" i="34"/>
  <c r="T265" i="34"/>
  <c r="S265" i="34"/>
  <c r="AI265" i="34" s="1"/>
  <c r="R265" i="34"/>
  <c r="Q265" i="34"/>
  <c r="P265" i="34"/>
  <c r="O265" i="34"/>
  <c r="AG265" i="34" s="1"/>
  <c r="N265" i="34"/>
  <c r="M265" i="34"/>
  <c r="L265" i="34"/>
  <c r="K265" i="34"/>
  <c r="I265" i="34"/>
  <c r="H265" i="34"/>
  <c r="F265" i="34"/>
  <c r="E265" i="34"/>
  <c r="D265" i="34"/>
  <c r="C265" i="34"/>
  <c r="B265" i="34"/>
  <c r="AA264" i="34"/>
  <c r="V264" i="34"/>
  <c r="U264" i="34"/>
  <c r="T264" i="34"/>
  <c r="S264" i="34"/>
  <c r="R264" i="34"/>
  <c r="Q264" i="34"/>
  <c r="P264" i="34"/>
  <c r="O264" i="34"/>
  <c r="N264" i="34"/>
  <c r="M264" i="34"/>
  <c r="L264" i="34"/>
  <c r="AE264" i="34" s="1"/>
  <c r="K264" i="34"/>
  <c r="I264" i="34"/>
  <c r="H264" i="34"/>
  <c r="F264" i="34"/>
  <c r="E264" i="34"/>
  <c r="G264" i="34" s="1"/>
  <c r="D264" i="34"/>
  <c r="C264" i="34"/>
  <c r="B264" i="34"/>
  <c r="AE263" i="34"/>
  <c r="AA263" i="34"/>
  <c r="V263" i="34"/>
  <c r="U263" i="34"/>
  <c r="T263" i="34"/>
  <c r="S263" i="34"/>
  <c r="AI263" i="34" s="1"/>
  <c r="R263" i="34"/>
  <c r="Q263" i="34"/>
  <c r="P263" i="34"/>
  <c r="O263" i="34"/>
  <c r="AG263" i="34" s="1"/>
  <c r="N263" i="34"/>
  <c r="AK263" i="34" s="1"/>
  <c r="M263" i="34"/>
  <c r="L263" i="34"/>
  <c r="K263" i="34"/>
  <c r="Y263" i="34" s="1"/>
  <c r="I263" i="34"/>
  <c r="H263" i="34"/>
  <c r="F263" i="34"/>
  <c r="E263" i="34"/>
  <c r="D263" i="34"/>
  <c r="C263" i="34"/>
  <c r="B263" i="34"/>
  <c r="AA262" i="34"/>
  <c r="V262" i="34"/>
  <c r="U262" i="34"/>
  <c r="T262" i="34"/>
  <c r="S262" i="34"/>
  <c r="R262" i="34"/>
  <c r="Q262" i="34"/>
  <c r="P262" i="34"/>
  <c r="O262" i="34"/>
  <c r="AG262" i="34" s="1"/>
  <c r="N262" i="34"/>
  <c r="M262" i="34"/>
  <c r="L262" i="34"/>
  <c r="AE262" i="34" s="1"/>
  <c r="K262" i="34"/>
  <c r="I262" i="34"/>
  <c r="H262" i="34"/>
  <c r="F262" i="34"/>
  <c r="E262" i="34"/>
  <c r="G262" i="34" s="1"/>
  <c r="D262" i="34"/>
  <c r="C262" i="34"/>
  <c r="B262" i="34"/>
  <c r="AE261" i="34"/>
  <c r="AA261" i="34"/>
  <c r="V261" i="34"/>
  <c r="U261" i="34"/>
  <c r="T261" i="34"/>
  <c r="S261" i="34"/>
  <c r="R261" i="34"/>
  <c r="Q261" i="34"/>
  <c r="P261" i="34"/>
  <c r="O261" i="34"/>
  <c r="N261" i="34"/>
  <c r="AK261" i="34" s="1"/>
  <c r="M261" i="34"/>
  <c r="L261" i="34"/>
  <c r="K261" i="34"/>
  <c r="I261" i="34"/>
  <c r="H261" i="34"/>
  <c r="F261" i="34"/>
  <c r="E261" i="34"/>
  <c r="D261" i="34"/>
  <c r="C261" i="34"/>
  <c r="B261" i="34"/>
  <c r="AA260" i="34"/>
  <c r="V260" i="34"/>
  <c r="U260" i="34"/>
  <c r="T260" i="34"/>
  <c r="S260" i="34"/>
  <c r="AI260" i="34" s="1"/>
  <c r="R260" i="34"/>
  <c r="Q260" i="34"/>
  <c r="P260" i="34"/>
  <c r="O260" i="34"/>
  <c r="AG260" i="34" s="1"/>
  <c r="N260" i="34"/>
  <c r="M260" i="34"/>
  <c r="L260" i="34"/>
  <c r="AE260" i="34" s="1"/>
  <c r="K260" i="34"/>
  <c r="I260" i="34"/>
  <c r="H260" i="34"/>
  <c r="F260" i="34"/>
  <c r="E260" i="34"/>
  <c r="G260" i="34" s="1"/>
  <c r="D260" i="34"/>
  <c r="C260" i="34"/>
  <c r="B260" i="34"/>
  <c r="AA259" i="34"/>
  <c r="V259" i="34"/>
  <c r="U259" i="34"/>
  <c r="T259" i="34"/>
  <c r="S259" i="34"/>
  <c r="R259" i="34"/>
  <c r="Q259" i="34"/>
  <c r="P259" i="34"/>
  <c r="O259" i="34"/>
  <c r="N259" i="34"/>
  <c r="M259" i="34"/>
  <c r="L259" i="34"/>
  <c r="Z259" i="34" s="1"/>
  <c r="K259" i="34"/>
  <c r="I259" i="34"/>
  <c r="H259" i="34"/>
  <c r="F259" i="34"/>
  <c r="E259" i="34"/>
  <c r="D259" i="34"/>
  <c r="C259" i="34"/>
  <c r="B259" i="34"/>
  <c r="AA258" i="34"/>
  <c r="V258" i="34"/>
  <c r="U258" i="34"/>
  <c r="T258" i="34"/>
  <c r="S258" i="34"/>
  <c r="R258" i="34"/>
  <c r="Q258" i="34"/>
  <c r="P258" i="34"/>
  <c r="O258" i="34"/>
  <c r="N258" i="34"/>
  <c r="M258" i="34"/>
  <c r="AK258" i="34" s="1"/>
  <c r="L258" i="34"/>
  <c r="AE258" i="34" s="1"/>
  <c r="K258" i="34"/>
  <c r="I258" i="34"/>
  <c r="H258" i="34"/>
  <c r="F258" i="34"/>
  <c r="E258" i="34"/>
  <c r="G258" i="34" s="1"/>
  <c r="D258" i="34"/>
  <c r="C258" i="34"/>
  <c r="B258" i="34"/>
  <c r="AA257" i="34"/>
  <c r="V257" i="34"/>
  <c r="U257" i="34"/>
  <c r="T257" i="34"/>
  <c r="S257" i="34"/>
  <c r="R257" i="34"/>
  <c r="Q257" i="34"/>
  <c r="P257" i="34"/>
  <c r="O257" i="34"/>
  <c r="N257" i="34"/>
  <c r="M257" i="34"/>
  <c r="L257" i="34"/>
  <c r="AE257" i="34" s="1"/>
  <c r="K257" i="34"/>
  <c r="I257" i="34"/>
  <c r="H257" i="34"/>
  <c r="F257" i="34"/>
  <c r="E257" i="34"/>
  <c r="D257" i="34"/>
  <c r="C257" i="34"/>
  <c r="B257" i="34"/>
  <c r="AA256" i="34"/>
  <c r="V256" i="34"/>
  <c r="U256" i="34"/>
  <c r="T256" i="34"/>
  <c r="S256" i="34"/>
  <c r="R256" i="34"/>
  <c r="Q256" i="34"/>
  <c r="P256" i="34"/>
  <c r="O256" i="34"/>
  <c r="N256" i="34"/>
  <c r="M256" i="34"/>
  <c r="AK256" i="34" s="1"/>
  <c r="L256" i="34"/>
  <c r="AE256" i="34" s="1"/>
  <c r="K256" i="34"/>
  <c r="I256" i="34"/>
  <c r="H256" i="34"/>
  <c r="F256" i="34"/>
  <c r="E256" i="34"/>
  <c r="G256" i="34" s="1"/>
  <c r="D256" i="34"/>
  <c r="C256" i="34"/>
  <c r="B256" i="34"/>
  <c r="AA255" i="34"/>
  <c r="V255" i="34"/>
  <c r="U255" i="34"/>
  <c r="T255" i="34"/>
  <c r="S255" i="34"/>
  <c r="AI255" i="34" s="1"/>
  <c r="R255" i="34"/>
  <c r="Q255" i="34"/>
  <c r="P255" i="34"/>
  <c r="O255" i="34"/>
  <c r="AG255" i="34" s="1"/>
  <c r="N255" i="34"/>
  <c r="AK255" i="34" s="1"/>
  <c r="M255" i="34"/>
  <c r="L255" i="34"/>
  <c r="AE255" i="34" s="1"/>
  <c r="K255" i="34"/>
  <c r="I255" i="34"/>
  <c r="H255" i="34"/>
  <c r="F255" i="34"/>
  <c r="E255" i="34"/>
  <c r="D255" i="34"/>
  <c r="C255" i="34"/>
  <c r="B255" i="34"/>
  <c r="AA254" i="34"/>
  <c r="V254" i="34"/>
  <c r="U254" i="34"/>
  <c r="T254" i="34"/>
  <c r="S254" i="34"/>
  <c r="AI254" i="34" s="1"/>
  <c r="R254" i="34"/>
  <c r="Q254" i="34"/>
  <c r="P254" i="34"/>
  <c r="O254" i="34"/>
  <c r="AG254" i="34" s="1"/>
  <c r="N254" i="34"/>
  <c r="M254" i="34"/>
  <c r="L254" i="34"/>
  <c r="AE254" i="34" s="1"/>
  <c r="K254" i="34"/>
  <c r="I254" i="34"/>
  <c r="H254" i="34"/>
  <c r="F254" i="34"/>
  <c r="E254" i="34"/>
  <c r="G254" i="34" s="1"/>
  <c r="D254" i="34"/>
  <c r="C254" i="34"/>
  <c r="B254" i="34"/>
  <c r="AE253" i="34"/>
  <c r="AA253" i="34"/>
  <c r="V253" i="34"/>
  <c r="U253" i="34"/>
  <c r="T253" i="34"/>
  <c r="S253" i="34"/>
  <c r="AI253" i="34" s="1"/>
  <c r="R253" i="34"/>
  <c r="Q253" i="34"/>
  <c r="P253" i="34"/>
  <c r="O253" i="34"/>
  <c r="AG253" i="34" s="1"/>
  <c r="N253" i="34"/>
  <c r="M253" i="34"/>
  <c r="Z253" i="34" s="1"/>
  <c r="L253" i="34"/>
  <c r="K253" i="34"/>
  <c r="I253" i="34"/>
  <c r="H253" i="34"/>
  <c r="F253" i="34"/>
  <c r="E253" i="34"/>
  <c r="D253" i="34"/>
  <c r="C253" i="34"/>
  <c r="B253" i="34"/>
  <c r="AA252" i="34"/>
  <c r="V252" i="34"/>
  <c r="U252" i="34"/>
  <c r="T252" i="34"/>
  <c r="S252" i="34"/>
  <c r="AI252" i="34" s="1"/>
  <c r="R252" i="34"/>
  <c r="Q252" i="34"/>
  <c r="P252" i="34"/>
  <c r="O252" i="34"/>
  <c r="AG252" i="34" s="1"/>
  <c r="N252" i="34"/>
  <c r="M252" i="34"/>
  <c r="L252" i="34"/>
  <c r="AE252" i="34" s="1"/>
  <c r="K252" i="34"/>
  <c r="I252" i="34"/>
  <c r="H252" i="34"/>
  <c r="F252" i="34"/>
  <c r="E252" i="34"/>
  <c r="G252" i="34" s="1"/>
  <c r="D252" i="34"/>
  <c r="C252" i="34"/>
  <c r="B252" i="34"/>
  <c r="AA251" i="34"/>
  <c r="V251" i="34"/>
  <c r="U251" i="34"/>
  <c r="T251" i="34"/>
  <c r="S251" i="34"/>
  <c r="R251" i="34"/>
  <c r="Q251" i="34"/>
  <c r="P251" i="34"/>
  <c r="O251" i="34"/>
  <c r="N251" i="34"/>
  <c r="M251" i="34"/>
  <c r="L251" i="34"/>
  <c r="K251" i="34"/>
  <c r="I251" i="34"/>
  <c r="H251" i="34"/>
  <c r="F251" i="34"/>
  <c r="E251" i="34"/>
  <c r="D251" i="34"/>
  <c r="C251" i="34"/>
  <c r="B251" i="34"/>
  <c r="AA250" i="34"/>
  <c r="V250" i="34"/>
  <c r="U250" i="34"/>
  <c r="T250" i="34"/>
  <c r="S250" i="34"/>
  <c r="R250" i="34"/>
  <c r="Q250" i="34"/>
  <c r="P250" i="34"/>
  <c r="O250" i="34"/>
  <c r="AG250" i="34" s="1"/>
  <c r="N250" i="34"/>
  <c r="M250" i="34"/>
  <c r="AK250" i="34" s="1"/>
  <c r="L250" i="34"/>
  <c r="AE250" i="34" s="1"/>
  <c r="K250" i="34"/>
  <c r="I250" i="34"/>
  <c r="H250" i="34"/>
  <c r="F250" i="34"/>
  <c r="E250" i="34"/>
  <c r="G250" i="34" s="1"/>
  <c r="D250" i="34"/>
  <c r="C250" i="34"/>
  <c r="B250" i="34"/>
  <c r="AA249" i="34"/>
  <c r="V249" i="34"/>
  <c r="U249" i="34"/>
  <c r="T249" i="34"/>
  <c r="S249" i="34"/>
  <c r="R249" i="34"/>
  <c r="Q249" i="34"/>
  <c r="P249" i="34"/>
  <c r="O249" i="34"/>
  <c r="AG249" i="34" s="1"/>
  <c r="N249" i="34"/>
  <c r="M249" i="34"/>
  <c r="L249" i="34"/>
  <c r="AE249" i="34" s="1"/>
  <c r="K249" i="34"/>
  <c r="X249" i="34" s="1"/>
  <c r="I249" i="34"/>
  <c r="H249" i="34"/>
  <c r="F249" i="34"/>
  <c r="E249" i="34"/>
  <c r="D249" i="34"/>
  <c r="C249" i="34"/>
  <c r="B249" i="34"/>
  <c r="AA248" i="34"/>
  <c r="V248" i="34"/>
  <c r="U248" i="34"/>
  <c r="T248" i="34"/>
  <c r="AI248" i="34" s="1"/>
  <c r="S248" i="34"/>
  <c r="R248" i="34"/>
  <c r="Q248" i="34"/>
  <c r="P248" i="34"/>
  <c r="O248" i="34"/>
  <c r="N248" i="34"/>
  <c r="M248" i="34"/>
  <c r="L248" i="34"/>
  <c r="AE248" i="34" s="1"/>
  <c r="K248" i="34"/>
  <c r="I248" i="34"/>
  <c r="H248" i="34"/>
  <c r="F248" i="34"/>
  <c r="E248" i="34"/>
  <c r="G248" i="34" s="1"/>
  <c r="D248" i="34"/>
  <c r="C248" i="34"/>
  <c r="B248" i="34"/>
  <c r="AA247" i="34"/>
  <c r="V247" i="34"/>
  <c r="U247" i="34"/>
  <c r="T247" i="34"/>
  <c r="S247" i="34"/>
  <c r="R247" i="34"/>
  <c r="Q247" i="34"/>
  <c r="P247" i="34"/>
  <c r="O247" i="34"/>
  <c r="AG247" i="34" s="1"/>
  <c r="N247" i="34"/>
  <c r="Z247" i="34" s="1"/>
  <c r="M247" i="34"/>
  <c r="L247" i="34"/>
  <c r="AE247" i="34" s="1"/>
  <c r="K247" i="34"/>
  <c r="X247" i="34" s="1"/>
  <c r="I247" i="34"/>
  <c r="H247" i="34"/>
  <c r="F247" i="34"/>
  <c r="E247" i="34"/>
  <c r="D247" i="34"/>
  <c r="C247" i="34"/>
  <c r="B247" i="34"/>
  <c r="AA246" i="34"/>
  <c r="V246" i="34"/>
  <c r="U246" i="34"/>
  <c r="T246" i="34"/>
  <c r="AI246" i="34" s="1"/>
  <c r="S246" i="34"/>
  <c r="R246" i="34"/>
  <c r="Q246" i="34"/>
  <c r="P246" i="34"/>
  <c r="O246" i="34"/>
  <c r="N246" i="34"/>
  <c r="M246" i="34"/>
  <c r="L246" i="34"/>
  <c r="AE246" i="34" s="1"/>
  <c r="K246" i="34"/>
  <c r="I246" i="34"/>
  <c r="H246" i="34"/>
  <c r="F246" i="34"/>
  <c r="E246" i="34"/>
  <c r="D246" i="34"/>
  <c r="C246" i="34"/>
  <c r="B246" i="34"/>
  <c r="AA245" i="34"/>
  <c r="V245" i="34"/>
  <c r="U245" i="34"/>
  <c r="T245" i="34"/>
  <c r="AI245" i="34" s="1"/>
  <c r="S245" i="34"/>
  <c r="R245" i="34"/>
  <c r="Q245" i="34"/>
  <c r="P245" i="34"/>
  <c r="O245" i="34"/>
  <c r="N245" i="34"/>
  <c r="M245" i="34"/>
  <c r="L245" i="34"/>
  <c r="K245" i="34"/>
  <c r="I245" i="34"/>
  <c r="H245" i="34"/>
  <c r="F245" i="34"/>
  <c r="E245" i="34"/>
  <c r="D245" i="34"/>
  <c r="C245" i="34"/>
  <c r="B245" i="34"/>
  <c r="AA244" i="34"/>
  <c r="V244" i="34"/>
  <c r="U244" i="34"/>
  <c r="T244" i="34"/>
  <c r="S244" i="34"/>
  <c r="R244" i="34"/>
  <c r="Q244" i="34"/>
  <c r="P244" i="34"/>
  <c r="O244" i="34"/>
  <c r="AG244" i="34" s="1"/>
  <c r="N244" i="34"/>
  <c r="M244" i="34"/>
  <c r="Y244" i="34" s="1"/>
  <c r="L244" i="34"/>
  <c r="AE244" i="34" s="1"/>
  <c r="K244" i="34"/>
  <c r="I244" i="34"/>
  <c r="H244" i="34"/>
  <c r="F244" i="34"/>
  <c r="E244" i="34"/>
  <c r="D244" i="34"/>
  <c r="C244" i="34"/>
  <c r="B244" i="34"/>
  <c r="AA243" i="34"/>
  <c r="V243" i="34"/>
  <c r="U243" i="34"/>
  <c r="T243" i="34"/>
  <c r="S243" i="34"/>
  <c r="R243" i="34"/>
  <c r="Q243" i="34"/>
  <c r="P243" i="34"/>
  <c r="O243" i="34"/>
  <c r="AG243" i="34" s="1"/>
  <c r="N243" i="34"/>
  <c r="AK243" i="34" s="1"/>
  <c r="M243" i="34"/>
  <c r="L243" i="34"/>
  <c r="AE243" i="34" s="1"/>
  <c r="K243" i="34"/>
  <c r="I243" i="34"/>
  <c r="H243" i="34"/>
  <c r="F243" i="34"/>
  <c r="E243" i="34"/>
  <c r="D243" i="34"/>
  <c r="C243" i="34"/>
  <c r="B243" i="34"/>
  <c r="AA242" i="34"/>
  <c r="V242" i="34"/>
  <c r="U242" i="34"/>
  <c r="T242" i="34"/>
  <c r="S242" i="34"/>
  <c r="R242" i="34"/>
  <c r="Q242" i="34"/>
  <c r="P242" i="34"/>
  <c r="O242" i="34"/>
  <c r="AG242" i="34" s="1"/>
  <c r="N242" i="34"/>
  <c r="M242" i="34"/>
  <c r="L242" i="34"/>
  <c r="AE242" i="34" s="1"/>
  <c r="K242" i="34"/>
  <c r="I242" i="34"/>
  <c r="H242" i="34"/>
  <c r="F242" i="34"/>
  <c r="E242" i="34"/>
  <c r="D242" i="34"/>
  <c r="C242" i="34"/>
  <c r="B242" i="34"/>
  <c r="AI241" i="34"/>
  <c r="AA241" i="34"/>
  <c r="V241" i="34"/>
  <c r="U241" i="34"/>
  <c r="T241" i="34"/>
  <c r="S241" i="34"/>
  <c r="R241" i="34"/>
  <c r="Q241" i="34"/>
  <c r="P241" i="34"/>
  <c r="O241" i="34"/>
  <c r="AG241" i="34" s="1"/>
  <c r="N241" i="34"/>
  <c r="M241" i="34"/>
  <c r="Y241" i="34" s="1"/>
  <c r="L241" i="34"/>
  <c r="AE241" i="34" s="1"/>
  <c r="K241" i="34"/>
  <c r="I241" i="34"/>
  <c r="H241" i="34"/>
  <c r="F241" i="34"/>
  <c r="E241" i="34"/>
  <c r="D241" i="34"/>
  <c r="C241" i="34"/>
  <c r="B241" i="34"/>
  <c r="AA240" i="34"/>
  <c r="V240" i="34"/>
  <c r="U240" i="34"/>
  <c r="T240" i="34"/>
  <c r="S240" i="34"/>
  <c r="AI240" i="34" s="1"/>
  <c r="R240" i="34"/>
  <c r="Q240" i="34"/>
  <c r="P240" i="34"/>
  <c r="O240" i="34"/>
  <c r="AG240" i="34" s="1"/>
  <c r="N240" i="34"/>
  <c r="M240" i="34"/>
  <c r="L240" i="34"/>
  <c r="AE240" i="34" s="1"/>
  <c r="K240" i="34"/>
  <c r="X240" i="34" s="1"/>
  <c r="I240" i="34"/>
  <c r="H240" i="34"/>
  <c r="F240" i="34"/>
  <c r="J240" i="34" s="1"/>
  <c r="E240" i="34"/>
  <c r="G240" i="34" s="1"/>
  <c r="D240" i="34"/>
  <c r="C240" i="34"/>
  <c r="B240" i="34"/>
  <c r="AA239" i="34"/>
  <c r="V239" i="34"/>
  <c r="U239" i="34"/>
  <c r="T239" i="34"/>
  <c r="S239" i="34"/>
  <c r="R239" i="34"/>
  <c r="Q239" i="34"/>
  <c r="P239" i="34"/>
  <c r="O239" i="34"/>
  <c r="N239" i="34"/>
  <c r="M239" i="34"/>
  <c r="L239" i="34"/>
  <c r="AE239" i="34" s="1"/>
  <c r="K239" i="34"/>
  <c r="I239" i="34"/>
  <c r="H239" i="34"/>
  <c r="F239" i="34"/>
  <c r="J239" i="34" s="1"/>
  <c r="E239" i="34"/>
  <c r="G239" i="34" s="1"/>
  <c r="D239" i="34"/>
  <c r="C239" i="34"/>
  <c r="B239" i="34"/>
  <c r="AA238" i="34"/>
  <c r="V238" i="34"/>
  <c r="U238" i="34"/>
  <c r="T238" i="34"/>
  <c r="S238" i="34"/>
  <c r="R238" i="34"/>
  <c r="Q238" i="34"/>
  <c r="P238" i="34"/>
  <c r="O238" i="34"/>
  <c r="N238" i="34"/>
  <c r="M238" i="34"/>
  <c r="AK238" i="34" s="1"/>
  <c r="L238" i="34"/>
  <c r="K238" i="34"/>
  <c r="I238" i="34"/>
  <c r="H238" i="34"/>
  <c r="F238" i="34"/>
  <c r="J238" i="34" s="1"/>
  <c r="E238" i="34"/>
  <c r="G238" i="34" s="1"/>
  <c r="D238" i="34"/>
  <c r="C238" i="34"/>
  <c r="B238" i="34"/>
  <c r="AA237" i="34"/>
  <c r="V237" i="34"/>
  <c r="U237" i="34"/>
  <c r="T237" i="34"/>
  <c r="S237" i="34"/>
  <c r="AI237" i="34" s="1"/>
  <c r="R237" i="34"/>
  <c r="Q237" i="34"/>
  <c r="P237" i="34"/>
  <c r="O237" i="34"/>
  <c r="AG237" i="34" s="1"/>
  <c r="N237" i="34"/>
  <c r="M237" i="34"/>
  <c r="L237" i="34"/>
  <c r="AE237" i="34" s="1"/>
  <c r="K237" i="34"/>
  <c r="I237" i="34"/>
  <c r="H237" i="34"/>
  <c r="F237" i="34"/>
  <c r="J237" i="34" s="1"/>
  <c r="E237" i="34"/>
  <c r="G237" i="34" s="1"/>
  <c r="D237" i="34"/>
  <c r="C237" i="34"/>
  <c r="B237" i="34"/>
  <c r="AA236" i="34"/>
  <c r="V236" i="34"/>
  <c r="U236" i="34"/>
  <c r="T236" i="34"/>
  <c r="S236" i="34"/>
  <c r="AI236" i="34" s="1"/>
  <c r="R236" i="34"/>
  <c r="Q236" i="34"/>
  <c r="P236" i="34"/>
  <c r="O236" i="34"/>
  <c r="AG236" i="34" s="1"/>
  <c r="N236" i="34"/>
  <c r="M236" i="34"/>
  <c r="L236" i="34"/>
  <c r="AE236" i="34" s="1"/>
  <c r="K236" i="34"/>
  <c r="I236" i="34"/>
  <c r="H236" i="34"/>
  <c r="F236" i="34"/>
  <c r="J236" i="34" s="1"/>
  <c r="E236" i="34"/>
  <c r="G236" i="34" s="1"/>
  <c r="D236" i="34"/>
  <c r="C236" i="34"/>
  <c r="B236" i="34"/>
  <c r="AA235" i="34"/>
  <c r="V235" i="34"/>
  <c r="U235" i="34"/>
  <c r="T235" i="34"/>
  <c r="S235" i="34"/>
  <c r="AI235" i="34" s="1"/>
  <c r="R235" i="34"/>
  <c r="Q235" i="34"/>
  <c r="P235" i="34"/>
  <c r="O235" i="34"/>
  <c r="AG235" i="34" s="1"/>
  <c r="N235" i="34"/>
  <c r="M235" i="34"/>
  <c r="L235" i="34"/>
  <c r="AE235" i="34" s="1"/>
  <c r="K235" i="34"/>
  <c r="X235" i="34" s="1"/>
  <c r="I235" i="34"/>
  <c r="H235" i="34"/>
  <c r="F235" i="34"/>
  <c r="J235" i="34" s="1"/>
  <c r="E235" i="34"/>
  <c r="G235" i="34" s="1"/>
  <c r="D235" i="34"/>
  <c r="C235" i="34"/>
  <c r="B235" i="34"/>
  <c r="AA234" i="34"/>
  <c r="V234" i="34"/>
  <c r="U234" i="34"/>
  <c r="T234" i="34"/>
  <c r="S234" i="34"/>
  <c r="R234" i="34"/>
  <c r="Q234" i="34"/>
  <c r="P234" i="34"/>
  <c r="O234" i="34"/>
  <c r="N234" i="34"/>
  <c r="M234" i="34"/>
  <c r="L234" i="34"/>
  <c r="AE234" i="34" s="1"/>
  <c r="K234" i="34"/>
  <c r="I234" i="34"/>
  <c r="H234" i="34"/>
  <c r="F234" i="34"/>
  <c r="J234" i="34" s="1"/>
  <c r="E234" i="34"/>
  <c r="G234" i="34" s="1"/>
  <c r="D234" i="34"/>
  <c r="C234" i="34"/>
  <c r="B234" i="34"/>
  <c r="AA233" i="34"/>
  <c r="V233" i="34"/>
  <c r="U233" i="34"/>
  <c r="T233" i="34"/>
  <c r="S233" i="34"/>
  <c r="AI233" i="34" s="1"/>
  <c r="R233" i="34"/>
  <c r="Q233" i="34"/>
  <c r="P233" i="34"/>
  <c r="O233" i="34"/>
  <c r="AG233" i="34" s="1"/>
  <c r="N233" i="34"/>
  <c r="M233" i="34"/>
  <c r="AK233" i="34" s="1"/>
  <c r="L233" i="34"/>
  <c r="AE233" i="34" s="1"/>
  <c r="K233" i="34"/>
  <c r="I233" i="34"/>
  <c r="H233" i="34"/>
  <c r="F233" i="34"/>
  <c r="J233" i="34" s="1"/>
  <c r="E233" i="34"/>
  <c r="G233" i="34" s="1"/>
  <c r="D233" i="34"/>
  <c r="C233" i="34"/>
  <c r="B233" i="34"/>
  <c r="AA232" i="34"/>
  <c r="V232" i="34"/>
  <c r="U232" i="34"/>
  <c r="T232" i="34"/>
  <c r="S232" i="34"/>
  <c r="AI232" i="34" s="1"/>
  <c r="R232" i="34"/>
  <c r="Q232" i="34"/>
  <c r="P232" i="34"/>
  <c r="O232" i="34"/>
  <c r="AG232" i="34" s="1"/>
  <c r="N232" i="34"/>
  <c r="M232" i="34"/>
  <c r="L232" i="34"/>
  <c r="AE232" i="34" s="1"/>
  <c r="K232" i="34"/>
  <c r="X232" i="34" s="1"/>
  <c r="I232" i="34"/>
  <c r="H232" i="34"/>
  <c r="F232" i="34"/>
  <c r="J232" i="34" s="1"/>
  <c r="E232" i="34"/>
  <c r="G232" i="34" s="1"/>
  <c r="D232" i="34"/>
  <c r="C232" i="34"/>
  <c r="B232" i="34"/>
  <c r="AA231" i="34"/>
  <c r="V231" i="34"/>
  <c r="U231" i="34"/>
  <c r="T231" i="34"/>
  <c r="S231" i="34"/>
  <c r="R231" i="34"/>
  <c r="Q231" i="34"/>
  <c r="P231" i="34"/>
  <c r="O231" i="34"/>
  <c r="N231" i="34"/>
  <c r="M231" i="34"/>
  <c r="L231" i="34"/>
  <c r="AE231" i="34" s="1"/>
  <c r="K231" i="34"/>
  <c r="I231" i="34"/>
  <c r="H231" i="34"/>
  <c r="F231" i="34"/>
  <c r="J231" i="34" s="1"/>
  <c r="E231" i="34"/>
  <c r="G231" i="34" s="1"/>
  <c r="D231" i="34"/>
  <c r="C231" i="34"/>
  <c r="B231" i="34"/>
  <c r="AA230" i="34"/>
  <c r="V230" i="34"/>
  <c r="U230" i="34"/>
  <c r="T230" i="34"/>
  <c r="S230" i="34"/>
  <c r="R230" i="34"/>
  <c r="Q230" i="34"/>
  <c r="P230" i="34"/>
  <c r="O230" i="34"/>
  <c r="N230" i="34"/>
  <c r="M230" i="34"/>
  <c r="AK230" i="34" s="1"/>
  <c r="L230" i="34"/>
  <c r="AE230" i="34" s="1"/>
  <c r="K230" i="34"/>
  <c r="I230" i="34"/>
  <c r="H230" i="34"/>
  <c r="F230" i="34"/>
  <c r="J230" i="34" s="1"/>
  <c r="E230" i="34"/>
  <c r="G230" i="34" s="1"/>
  <c r="D230" i="34"/>
  <c r="C230" i="34"/>
  <c r="B230" i="34"/>
  <c r="AA229" i="34"/>
  <c r="V229" i="34"/>
  <c r="U229" i="34"/>
  <c r="T229" i="34"/>
  <c r="S229" i="34"/>
  <c r="AI229" i="34" s="1"/>
  <c r="R229" i="34"/>
  <c r="Q229" i="34"/>
  <c r="P229" i="34"/>
  <c r="O229" i="34"/>
  <c r="AG229" i="34" s="1"/>
  <c r="N229" i="34"/>
  <c r="M229" i="34"/>
  <c r="L229" i="34"/>
  <c r="AE229" i="34" s="1"/>
  <c r="K229" i="34"/>
  <c r="I229" i="34"/>
  <c r="H229" i="34"/>
  <c r="F229" i="34"/>
  <c r="J229" i="34" s="1"/>
  <c r="E229" i="34"/>
  <c r="G229" i="34" s="1"/>
  <c r="D229" i="34"/>
  <c r="C229" i="34"/>
  <c r="B229" i="34"/>
  <c r="AA228" i="34"/>
  <c r="V228" i="34"/>
  <c r="U228" i="34"/>
  <c r="T228" i="34"/>
  <c r="S228" i="34"/>
  <c r="AI228" i="34" s="1"/>
  <c r="R228" i="34"/>
  <c r="Q228" i="34"/>
  <c r="P228" i="34"/>
  <c r="O228" i="34"/>
  <c r="AG228" i="34" s="1"/>
  <c r="N228" i="34"/>
  <c r="M228" i="34"/>
  <c r="L228" i="34"/>
  <c r="AE228" i="34" s="1"/>
  <c r="K228" i="34"/>
  <c r="I228" i="34"/>
  <c r="H228" i="34"/>
  <c r="F228" i="34"/>
  <c r="J228" i="34" s="1"/>
  <c r="E228" i="34"/>
  <c r="D228" i="34"/>
  <c r="C228" i="34"/>
  <c r="B228" i="34"/>
  <c r="AA227" i="34"/>
  <c r="V227" i="34"/>
  <c r="U227" i="34"/>
  <c r="T227" i="34"/>
  <c r="S227" i="34"/>
  <c r="AI227" i="34" s="1"/>
  <c r="R227" i="34"/>
  <c r="Q227" i="34"/>
  <c r="P227" i="34"/>
  <c r="O227" i="34"/>
  <c r="AG227" i="34" s="1"/>
  <c r="N227" i="34"/>
  <c r="M227" i="34"/>
  <c r="L227" i="34"/>
  <c r="AE227" i="34" s="1"/>
  <c r="K227" i="34"/>
  <c r="J227" i="34"/>
  <c r="I227" i="34"/>
  <c r="H227" i="34"/>
  <c r="F227" i="34"/>
  <c r="E227" i="34"/>
  <c r="G227" i="34" s="1"/>
  <c r="D227" i="34"/>
  <c r="C227" i="34"/>
  <c r="B227" i="34"/>
  <c r="AA226" i="34"/>
  <c r="V226" i="34"/>
  <c r="U226" i="34"/>
  <c r="T226" i="34"/>
  <c r="S226" i="34"/>
  <c r="AI226" i="34" s="1"/>
  <c r="R226" i="34"/>
  <c r="Q226" i="34"/>
  <c r="P226" i="34"/>
  <c r="O226" i="34"/>
  <c r="AG226" i="34" s="1"/>
  <c r="N226" i="34"/>
  <c r="M226" i="34"/>
  <c r="AK226" i="34" s="1"/>
  <c r="L226" i="34"/>
  <c r="AE226" i="34" s="1"/>
  <c r="K226" i="34"/>
  <c r="I226" i="34"/>
  <c r="H226" i="34"/>
  <c r="F226" i="34"/>
  <c r="J226" i="34" s="1"/>
  <c r="E226" i="34"/>
  <c r="D226" i="34"/>
  <c r="C226" i="34"/>
  <c r="B226" i="34"/>
  <c r="AA225" i="34"/>
  <c r="V225" i="34"/>
  <c r="U225" i="34"/>
  <c r="T225" i="34"/>
  <c r="S225" i="34"/>
  <c r="AI225" i="34" s="1"/>
  <c r="R225" i="34"/>
  <c r="Q225" i="34"/>
  <c r="P225" i="34"/>
  <c r="O225" i="34"/>
  <c r="AG225" i="34" s="1"/>
  <c r="N225" i="34"/>
  <c r="M225" i="34"/>
  <c r="L225" i="34"/>
  <c r="AE225" i="34" s="1"/>
  <c r="K225" i="34"/>
  <c r="J225" i="34"/>
  <c r="I225" i="34"/>
  <c r="H225" i="34"/>
  <c r="F225" i="34"/>
  <c r="E225" i="34"/>
  <c r="G225" i="34" s="1"/>
  <c r="D225" i="34"/>
  <c r="C225" i="34"/>
  <c r="B225" i="34"/>
  <c r="AA224" i="34"/>
  <c r="V224" i="34"/>
  <c r="U224" i="34"/>
  <c r="T224" i="34"/>
  <c r="S224" i="34"/>
  <c r="R224" i="34"/>
  <c r="Q224" i="34"/>
  <c r="P224" i="34"/>
  <c r="O224" i="34"/>
  <c r="N224" i="34"/>
  <c r="M224" i="34"/>
  <c r="AK224" i="34" s="1"/>
  <c r="L224" i="34"/>
  <c r="K224" i="34"/>
  <c r="I224" i="34"/>
  <c r="H224" i="34"/>
  <c r="F224" i="34"/>
  <c r="J224" i="34" s="1"/>
  <c r="E224" i="34"/>
  <c r="D224" i="34"/>
  <c r="C224" i="34"/>
  <c r="B224" i="34"/>
  <c r="AA223" i="34"/>
  <c r="V223" i="34"/>
  <c r="U223" i="34"/>
  <c r="T223" i="34"/>
  <c r="S223" i="34"/>
  <c r="AI223" i="34" s="1"/>
  <c r="R223" i="34"/>
  <c r="Q223" i="34"/>
  <c r="P223" i="34"/>
  <c r="O223" i="34"/>
  <c r="AG223" i="34" s="1"/>
  <c r="N223" i="34"/>
  <c r="M223" i="34"/>
  <c r="L223" i="34"/>
  <c r="AE223" i="34" s="1"/>
  <c r="K223" i="34"/>
  <c r="J223" i="34"/>
  <c r="I223" i="34"/>
  <c r="H223" i="34"/>
  <c r="F223" i="34"/>
  <c r="E223" i="34"/>
  <c r="G223" i="34" s="1"/>
  <c r="D223" i="34"/>
  <c r="C223" i="34"/>
  <c r="B223" i="34"/>
  <c r="AA222" i="34"/>
  <c r="V222" i="34"/>
  <c r="U222" i="34"/>
  <c r="T222" i="34"/>
  <c r="S222" i="34"/>
  <c r="R222" i="34"/>
  <c r="Q222" i="34"/>
  <c r="P222" i="34"/>
  <c r="O222" i="34"/>
  <c r="N222" i="34"/>
  <c r="M222" i="34"/>
  <c r="L222" i="34"/>
  <c r="AE222" i="34" s="1"/>
  <c r="K222" i="34"/>
  <c r="I222" i="34"/>
  <c r="H222" i="34"/>
  <c r="F222" i="34"/>
  <c r="J222" i="34" s="1"/>
  <c r="E222" i="34"/>
  <c r="D222" i="34"/>
  <c r="C222" i="34"/>
  <c r="B222" i="34"/>
  <c r="AA221" i="34"/>
  <c r="V221" i="34"/>
  <c r="U221" i="34"/>
  <c r="T221" i="34"/>
  <c r="S221" i="34"/>
  <c r="R221" i="34"/>
  <c r="Q221" i="34"/>
  <c r="P221" i="34"/>
  <c r="O221" i="34"/>
  <c r="N221" i="34"/>
  <c r="M221" i="34"/>
  <c r="L221" i="34"/>
  <c r="AE221" i="34" s="1"/>
  <c r="K221" i="34"/>
  <c r="J221" i="34"/>
  <c r="I221" i="34"/>
  <c r="H221" i="34"/>
  <c r="F221" i="34"/>
  <c r="E221" i="34"/>
  <c r="G221" i="34" s="1"/>
  <c r="D221" i="34"/>
  <c r="C221" i="34"/>
  <c r="B221" i="34"/>
  <c r="AA220" i="34"/>
  <c r="V220" i="34"/>
  <c r="U220" i="34"/>
  <c r="T220" i="34"/>
  <c r="S220" i="34"/>
  <c r="AI220" i="34" s="1"/>
  <c r="R220" i="34"/>
  <c r="Q220" i="34"/>
  <c r="P220" i="34"/>
  <c r="O220" i="34"/>
  <c r="AG220" i="34" s="1"/>
  <c r="N220" i="34"/>
  <c r="M220" i="34"/>
  <c r="L220" i="34"/>
  <c r="AE220" i="34" s="1"/>
  <c r="K220" i="34"/>
  <c r="I220" i="34"/>
  <c r="H220" i="34"/>
  <c r="F220" i="34"/>
  <c r="J220" i="34" s="1"/>
  <c r="E220" i="34"/>
  <c r="D220" i="34"/>
  <c r="C220" i="34"/>
  <c r="B220" i="34"/>
  <c r="AA219" i="34"/>
  <c r="V219" i="34"/>
  <c r="U219" i="34"/>
  <c r="T219" i="34"/>
  <c r="S219" i="34"/>
  <c r="AI219" i="34" s="1"/>
  <c r="R219" i="34"/>
  <c r="Q219" i="34"/>
  <c r="P219" i="34"/>
  <c r="O219" i="34"/>
  <c r="AG219" i="34" s="1"/>
  <c r="N219" i="34"/>
  <c r="M219" i="34"/>
  <c r="L219" i="34"/>
  <c r="AE219" i="34" s="1"/>
  <c r="K219" i="34"/>
  <c r="J219" i="34"/>
  <c r="I219" i="34"/>
  <c r="H219" i="34"/>
  <c r="F219" i="34"/>
  <c r="E219" i="34"/>
  <c r="G219" i="34" s="1"/>
  <c r="D219" i="34"/>
  <c r="C219" i="34"/>
  <c r="B219" i="34"/>
  <c r="AA218" i="34"/>
  <c r="V218" i="34"/>
  <c r="U218" i="34"/>
  <c r="T218" i="34"/>
  <c r="S218" i="34"/>
  <c r="R218" i="34"/>
  <c r="Q218" i="34"/>
  <c r="P218" i="34"/>
  <c r="O218" i="34"/>
  <c r="AG218" i="34" s="1"/>
  <c r="N218" i="34"/>
  <c r="M218" i="34"/>
  <c r="AK218" i="34" s="1"/>
  <c r="L218" i="34"/>
  <c r="AE218" i="34" s="1"/>
  <c r="K218" i="34"/>
  <c r="I218" i="34"/>
  <c r="H218" i="34"/>
  <c r="F218" i="34"/>
  <c r="J218" i="34" s="1"/>
  <c r="E218" i="34"/>
  <c r="D218" i="34"/>
  <c r="C218" i="34"/>
  <c r="B218" i="34"/>
  <c r="AA217" i="34"/>
  <c r="V217" i="34"/>
  <c r="U217" i="34"/>
  <c r="T217" i="34"/>
  <c r="S217" i="34"/>
  <c r="AI217" i="34" s="1"/>
  <c r="R217" i="34"/>
  <c r="Q217" i="34"/>
  <c r="P217" i="34"/>
  <c r="O217" i="34"/>
  <c r="AG217" i="34" s="1"/>
  <c r="N217" i="34"/>
  <c r="M217" i="34"/>
  <c r="L217" i="34"/>
  <c r="AE217" i="34" s="1"/>
  <c r="K217" i="34"/>
  <c r="J217" i="34"/>
  <c r="I217" i="34"/>
  <c r="H217" i="34"/>
  <c r="F217" i="34"/>
  <c r="E217" i="34"/>
  <c r="G217" i="34" s="1"/>
  <c r="D217" i="34"/>
  <c r="C217" i="34"/>
  <c r="B217" i="34"/>
  <c r="AA216" i="34"/>
  <c r="V216" i="34"/>
  <c r="U216" i="34"/>
  <c r="T216" i="34"/>
  <c r="S216" i="34"/>
  <c r="R216" i="34"/>
  <c r="Q216" i="34"/>
  <c r="P216" i="34"/>
  <c r="O216" i="34"/>
  <c r="N216" i="34"/>
  <c r="M216" i="34"/>
  <c r="AK216" i="34" s="1"/>
  <c r="L216" i="34"/>
  <c r="AE216" i="34" s="1"/>
  <c r="K216" i="34"/>
  <c r="I216" i="34"/>
  <c r="H216" i="34"/>
  <c r="F216" i="34"/>
  <c r="J216" i="34" s="1"/>
  <c r="E216" i="34"/>
  <c r="D216" i="34"/>
  <c r="C216" i="34"/>
  <c r="B216" i="34"/>
  <c r="AA215" i="34"/>
  <c r="V215" i="34"/>
  <c r="U215" i="34"/>
  <c r="T215" i="34"/>
  <c r="S215" i="34"/>
  <c r="AI215" i="34" s="1"/>
  <c r="R215" i="34"/>
  <c r="Q215" i="34"/>
  <c r="P215" i="34"/>
  <c r="O215" i="34"/>
  <c r="AG215" i="34" s="1"/>
  <c r="N215" i="34"/>
  <c r="M215" i="34"/>
  <c r="L215" i="34"/>
  <c r="AE215" i="34" s="1"/>
  <c r="K215" i="34"/>
  <c r="J215" i="34"/>
  <c r="I215" i="34"/>
  <c r="H215" i="34"/>
  <c r="F215" i="34"/>
  <c r="E215" i="34"/>
  <c r="G215" i="34" s="1"/>
  <c r="D215" i="34"/>
  <c r="C215" i="34"/>
  <c r="B215" i="34"/>
  <c r="AA214" i="34"/>
  <c r="V214" i="34"/>
  <c r="U214" i="34"/>
  <c r="T214" i="34"/>
  <c r="S214" i="34"/>
  <c r="R214" i="34"/>
  <c r="Q214" i="34"/>
  <c r="P214" i="34"/>
  <c r="O214" i="34"/>
  <c r="N214" i="34"/>
  <c r="M214" i="34"/>
  <c r="L214" i="34"/>
  <c r="AE214" i="34" s="1"/>
  <c r="K214" i="34"/>
  <c r="I214" i="34"/>
  <c r="H214" i="34"/>
  <c r="F214" i="34"/>
  <c r="J214" i="34" s="1"/>
  <c r="E214" i="34"/>
  <c r="D214" i="34"/>
  <c r="C214" i="34"/>
  <c r="B214" i="34"/>
  <c r="AA213" i="34"/>
  <c r="V213" i="34"/>
  <c r="U213" i="34"/>
  <c r="T213" i="34"/>
  <c r="S213" i="34"/>
  <c r="R213" i="34"/>
  <c r="Q213" i="34"/>
  <c r="P213" i="34"/>
  <c r="O213" i="34"/>
  <c r="N213" i="34"/>
  <c r="M213" i="34"/>
  <c r="L213" i="34"/>
  <c r="AE213" i="34" s="1"/>
  <c r="K213" i="34"/>
  <c r="J213" i="34"/>
  <c r="I213" i="34"/>
  <c r="H213" i="34"/>
  <c r="F213" i="34"/>
  <c r="E213" i="34"/>
  <c r="G213" i="34" s="1"/>
  <c r="D213" i="34"/>
  <c r="C213" i="34"/>
  <c r="B213" i="34"/>
  <c r="AA212" i="34"/>
  <c r="V212" i="34"/>
  <c r="U212" i="34"/>
  <c r="T212" i="34"/>
  <c r="S212" i="34"/>
  <c r="AI212" i="34" s="1"/>
  <c r="R212" i="34"/>
  <c r="Q212" i="34"/>
  <c r="P212" i="34"/>
  <c r="O212" i="34"/>
  <c r="AG212" i="34" s="1"/>
  <c r="N212" i="34"/>
  <c r="M212" i="34"/>
  <c r="L212" i="34"/>
  <c r="K212" i="34"/>
  <c r="I212" i="34"/>
  <c r="H212" i="34"/>
  <c r="F212" i="34"/>
  <c r="J212" i="34" s="1"/>
  <c r="E212" i="34"/>
  <c r="D212" i="34"/>
  <c r="C212" i="34"/>
  <c r="B212" i="34"/>
  <c r="AA211" i="34"/>
  <c r="V211" i="34"/>
  <c r="U211" i="34"/>
  <c r="T211" i="34"/>
  <c r="S211" i="34"/>
  <c r="AI211" i="34" s="1"/>
  <c r="R211" i="34"/>
  <c r="Q211" i="34"/>
  <c r="P211" i="34"/>
  <c r="O211" i="34"/>
  <c r="AG211" i="34" s="1"/>
  <c r="N211" i="34"/>
  <c r="M211" i="34"/>
  <c r="L211" i="34"/>
  <c r="AE211" i="34" s="1"/>
  <c r="K211" i="34"/>
  <c r="J211" i="34"/>
  <c r="I211" i="34"/>
  <c r="H211" i="34"/>
  <c r="F211" i="34"/>
  <c r="E211" i="34"/>
  <c r="G211" i="34" s="1"/>
  <c r="D211" i="34"/>
  <c r="C211" i="34"/>
  <c r="B211" i="34"/>
  <c r="AA210" i="34"/>
  <c r="V210" i="34"/>
  <c r="U210" i="34"/>
  <c r="T210" i="34"/>
  <c r="S210" i="34"/>
  <c r="AI210" i="34" s="1"/>
  <c r="R210" i="34"/>
  <c r="Q210" i="34"/>
  <c r="P210" i="34"/>
  <c r="O210" i="34"/>
  <c r="AG210" i="34" s="1"/>
  <c r="N210" i="34"/>
  <c r="M210" i="34"/>
  <c r="AK210" i="34" s="1"/>
  <c r="L210" i="34"/>
  <c r="AE210" i="34" s="1"/>
  <c r="K210" i="34"/>
  <c r="I210" i="34"/>
  <c r="H210" i="34"/>
  <c r="F210" i="34"/>
  <c r="J210" i="34" s="1"/>
  <c r="E210" i="34"/>
  <c r="D210" i="34"/>
  <c r="C210" i="34"/>
  <c r="B210" i="34"/>
  <c r="AA209" i="34"/>
  <c r="V209" i="34"/>
  <c r="U209" i="34"/>
  <c r="T209" i="34"/>
  <c r="S209" i="34"/>
  <c r="AI209" i="34" s="1"/>
  <c r="R209" i="34"/>
  <c r="Q209" i="34"/>
  <c r="P209" i="34"/>
  <c r="O209" i="34"/>
  <c r="AG209" i="34" s="1"/>
  <c r="N209" i="34"/>
  <c r="M209" i="34"/>
  <c r="L209" i="34"/>
  <c r="AE209" i="34" s="1"/>
  <c r="K209" i="34"/>
  <c r="J209" i="34"/>
  <c r="I209" i="34"/>
  <c r="H209" i="34"/>
  <c r="F209" i="34"/>
  <c r="E209" i="34"/>
  <c r="G209" i="34" s="1"/>
  <c r="D209" i="34"/>
  <c r="C209" i="34"/>
  <c r="B209" i="34"/>
  <c r="AA208" i="34"/>
  <c r="V208" i="34"/>
  <c r="U208" i="34"/>
  <c r="T208" i="34"/>
  <c r="S208" i="34"/>
  <c r="R208" i="34"/>
  <c r="Q208" i="34"/>
  <c r="P208" i="34"/>
  <c r="O208" i="34"/>
  <c r="N208" i="34"/>
  <c r="M208" i="34"/>
  <c r="AK208" i="34" s="1"/>
  <c r="L208" i="34"/>
  <c r="AE208" i="34" s="1"/>
  <c r="K208" i="34"/>
  <c r="I208" i="34"/>
  <c r="H208" i="34"/>
  <c r="F208" i="34"/>
  <c r="J208" i="34" s="1"/>
  <c r="E208" i="34"/>
  <c r="D208" i="34"/>
  <c r="C208" i="34"/>
  <c r="B208" i="34"/>
  <c r="AA207" i="34"/>
  <c r="V207" i="34"/>
  <c r="U207" i="34"/>
  <c r="T207" i="34"/>
  <c r="S207" i="34"/>
  <c r="R207" i="34"/>
  <c r="Q207" i="34"/>
  <c r="P207" i="34"/>
  <c r="O207" i="34"/>
  <c r="AG207" i="34" s="1"/>
  <c r="N207" i="34"/>
  <c r="M207" i="34"/>
  <c r="L207" i="34"/>
  <c r="AE207" i="34" s="1"/>
  <c r="K207" i="34"/>
  <c r="J207" i="34"/>
  <c r="I207" i="34"/>
  <c r="H207" i="34"/>
  <c r="F207" i="34"/>
  <c r="E207" i="34"/>
  <c r="G207" i="34" s="1"/>
  <c r="D207" i="34"/>
  <c r="C207" i="34"/>
  <c r="B207" i="34"/>
  <c r="AA206" i="34"/>
  <c r="V206" i="34"/>
  <c r="U206" i="34"/>
  <c r="T206" i="34"/>
  <c r="S206" i="34"/>
  <c r="R206" i="34"/>
  <c r="Q206" i="34"/>
  <c r="P206" i="34"/>
  <c r="O206" i="34"/>
  <c r="N206" i="34"/>
  <c r="M206" i="34"/>
  <c r="L206" i="34"/>
  <c r="AE206" i="34" s="1"/>
  <c r="K206" i="34"/>
  <c r="I206" i="34"/>
  <c r="H206" i="34"/>
  <c r="F206" i="34"/>
  <c r="J206" i="34" s="1"/>
  <c r="E206" i="34"/>
  <c r="D206" i="34"/>
  <c r="C206" i="34"/>
  <c r="B206" i="34"/>
  <c r="AA205" i="34"/>
  <c r="V205" i="34"/>
  <c r="U205" i="34"/>
  <c r="T205" i="34"/>
  <c r="S205" i="34"/>
  <c r="R205" i="34"/>
  <c r="Q205" i="34"/>
  <c r="P205" i="34"/>
  <c r="O205" i="34"/>
  <c r="N205" i="34"/>
  <c r="M205" i="34"/>
  <c r="L205" i="34"/>
  <c r="AE205" i="34" s="1"/>
  <c r="K205" i="34"/>
  <c r="J205" i="34"/>
  <c r="I205" i="34"/>
  <c r="H205" i="34"/>
  <c r="F205" i="34"/>
  <c r="E205" i="34"/>
  <c r="G205" i="34" s="1"/>
  <c r="D205" i="34"/>
  <c r="C205" i="34"/>
  <c r="B205" i="34"/>
  <c r="AA204" i="34"/>
  <c r="V204" i="34"/>
  <c r="U204" i="34"/>
  <c r="T204" i="34"/>
  <c r="S204" i="34"/>
  <c r="AI204" i="34" s="1"/>
  <c r="R204" i="34"/>
  <c r="Q204" i="34"/>
  <c r="P204" i="34"/>
  <c r="O204" i="34"/>
  <c r="AG204" i="34" s="1"/>
  <c r="N204" i="34"/>
  <c r="M204" i="34"/>
  <c r="L204" i="34"/>
  <c r="AE204" i="34" s="1"/>
  <c r="K204" i="34"/>
  <c r="I204" i="34"/>
  <c r="H204" i="34"/>
  <c r="F204" i="34"/>
  <c r="J204" i="34" s="1"/>
  <c r="E204" i="34"/>
  <c r="D204" i="34"/>
  <c r="C204" i="34"/>
  <c r="B204" i="34"/>
  <c r="AA203" i="34"/>
  <c r="V203" i="34"/>
  <c r="U203" i="34"/>
  <c r="T203" i="34"/>
  <c r="S203" i="34"/>
  <c r="AI203" i="34" s="1"/>
  <c r="R203" i="34"/>
  <c r="Q203" i="34"/>
  <c r="P203" i="34"/>
  <c r="O203" i="34"/>
  <c r="AG203" i="34" s="1"/>
  <c r="N203" i="34"/>
  <c r="M203" i="34"/>
  <c r="L203" i="34"/>
  <c r="AE203" i="34" s="1"/>
  <c r="K203" i="34"/>
  <c r="J203" i="34"/>
  <c r="I203" i="34"/>
  <c r="H203" i="34"/>
  <c r="F203" i="34"/>
  <c r="E203" i="34"/>
  <c r="G203" i="34" s="1"/>
  <c r="D203" i="34"/>
  <c r="C203" i="34"/>
  <c r="B203" i="34"/>
  <c r="AA202" i="34"/>
  <c r="V202" i="34"/>
  <c r="U202" i="34"/>
  <c r="T202" i="34"/>
  <c r="S202" i="34"/>
  <c r="R202" i="34"/>
  <c r="Q202" i="34"/>
  <c r="P202" i="34"/>
  <c r="O202" i="34"/>
  <c r="AG202" i="34" s="1"/>
  <c r="N202" i="34"/>
  <c r="M202" i="34"/>
  <c r="AK202" i="34" s="1"/>
  <c r="L202" i="34"/>
  <c r="AE202" i="34" s="1"/>
  <c r="K202" i="34"/>
  <c r="I202" i="34"/>
  <c r="H202" i="34"/>
  <c r="F202" i="34"/>
  <c r="J202" i="34" s="1"/>
  <c r="E202" i="34"/>
  <c r="D202" i="34"/>
  <c r="C202" i="34"/>
  <c r="B202" i="34"/>
  <c r="AA201" i="34"/>
  <c r="V201" i="34"/>
  <c r="U201" i="34"/>
  <c r="T201" i="34"/>
  <c r="S201" i="34"/>
  <c r="AI201" i="34" s="1"/>
  <c r="R201" i="34"/>
  <c r="Q201" i="34"/>
  <c r="P201" i="34"/>
  <c r="O201" i="34"/>
  <c r="AG201" i="34" s="1"/>
  <c r="N201" i="34"/>
  <c r="M201" i="34"/>
  <c r="L201" i="34"/>
  <c r="AE201" i="34" s="1"/>
  <c r="K201" i="34"/>
  <c r="J201" i="34"/>
  <c r="I201" i="34"/>
  <c r="H201" i="34"/>
  <c r="F201" i="34"/>
  <c r="E201" i="34"/>
  <c r="G201" i="34" s="1"/>
  <c r="D201" i="34"/>
  <c r="C201" i="34"/>
  <c r="B201" i="34"/>
  <c r="AA200" i="34"/>
  <c r="V200" i="34"/>
  <c r="U200" i="34"/>
  <c r="T200" i="34"/>
  <c r="S200" i="34"/>
  <c r="R200" i="34"/>
  <c r="Q200" i="34"/>
  <c r="P200" i="34"/>
  <c r="O200" i="34"/>
  <c r="N200" i="34"/>
  <c r="M200" i="34"/>
  <c r="AK200" i="34" s="1"/>
  <c r="L200" i="34"/>
  <c r="AE200" i="34" s="1"/>
  <c r="K200" i="34"/>
  <c r="I200" i="34"/>
  <c r="H200" i="34"/>
  <c r="F200" i="34"/>
  <c r="J200" i="34" s="1"/>
  <c r="E200" i="34"/>
  <c r="D200" i="34"/>
  <c r="C200" i="34"/>
  <c r="B200" i="34"/>
  <c r="AA199" i="34"/>
  <c r="V199" i="34"/>
  <c r="U199" i="34"/>
  <c r="T199" i="34"/>
  <c r="S199" i="34"/>
  <c r="R199" i="34"/>
  <c r="Q199" i="34"/>
  <c r="P199" i="34"/>
  <c r="O199" i="34"/>
  <c r="N199" i="34"/>
  <c r="M199" i="34"/>
  <c r="L199" i="34"/>
  <c r="AE199" i="34" s="1"/>
  <c r="K199" i="34"/>
  <c r="J199" i="34"/>
  <c r="I199" i="34"/>
  <c r="H199" i="34"/>
  <c r="F199" i="34"/>
  <c r="E199" i="34"/>
  <c r="G199" i="34" s="1"/>
  <c r="D199" i="34"/>
  <c r="C199" i="34"/>
  <c r="B199" i="34"/>
  <c r="AA198" i="34"/>
  <c r="V198" i="34"/>
  <c r="U198" i="34"/>
  <c r="T198" i="34"/>
  <c r="S198" i="34"/>
  <c r="R198" i="34"/>
  <c r="Q198" i="34"/>
  <c r="P198" i="34"/>
  <c r="O198" i="34"/>
  <c r="N198" i="34"/>
  <c r="M198" i="34"/>
  <c r="L198" i="34"/>
  <c r="AE198" i="34" s="1"/>
  <c r="K198" i="34"/>
  <c r="I198" i="34"/>
  <c r="H198" i="34"/>
  <c r="F198" i="34"/>
  <c r="J198" i="34" s="1"/>
  <c r="E198" i="34"/>
  <c r="G198" i="34" s="1"/>
  <c r="D198" i="34"/>
  <c r="C198" i="34"/>
  <c r="B198" i="34"/>
  <c r="AA197" i="34"/>
  <c r="V197" i="34"/>
  <c r="U197" i="34"/>
  <c r="T197" i="34"/>
  <c r="S197" i="34"/>
  <c r="R197" i="34"/>
  <c r="Q197" i="34"/>
  <c r="P197" i="34"/>
  <c r="O197" i="34"/>
  <c r="N197" i="34"/>
  <c r="M197" i="34"/>
  <c r="AK197" i="34" s="1"/>
  <c r="L197" i="34"/>
  <c r="AE197" i="34" s="1"/>
  <c r="K197" i="34"/>
  <c r="J197" i="34"/>
  <c r="I197" i="34"/>
  <c r="H197" i="34"/>
  <c r="F197" i="34"/>
  <c r="E197" i="34"/>
  <c r="G197" i="34" s="1"/>
  <c r="D197" i="34"/>
  <c r="C197" i="34"/>
  <c r="B197" i="34"/>
  <c r="AA196" i="34"/>
  <c r="V196" i="34"/>
  <c r="U196" i="34"/>
  <c r="T196" i="34"/>
  <c r="S196" i="34"/>
  <c r="AI196" i="34" s="1"/>
  <c r="R196" i="34"/>
  <c r="Q196" i="34"/>
  <c r="P196" i="34"/>
  <c r="O196" i="34"/>
  <c r="AG196" i="34" s="1"/>
  <c r="N196" i="34"/>
  <c r="M196" i="34"/>
  <c r="L196" i="34"/>
  <c r="AE196" i="34" s="1"/>
  <c r="K196" i="34"/>
  <c r="I196" i="34"/>
  <c r="H196" i="34"/>
  <c r="F196" i="34"/>
  <c r="J196" i="34" s="1"/>
  <c r="E196" i="34"/>
  <c r="D196" i="34"/>
  <c r="C196" i="34"/>
  <c r="B196" i="34"/>
  <c r="AA195" i="34"/>
  <c r="V195" i="34"/>
  <c r="U195" i="34"/>
  <c r="T195" i="34"/>
  <c r="S195" i="34"/>
  <c r="AI195" i="34" s="1"/>
  <c r="R195" i="34"/>
  <c r="Q195" i="34"/>
  <c r="P195" i="34"/>
  <c r="O195" i="34"/>
  <c r="AG195" i="34" s="1"/>
  <c r="N195" i="34"/>
  <c r="M195" i="34"/>
  <c r="L195" i="34"/>
  <c r="AE195" i="34" s="1"/>
  <c r="K195" i="34"/>
  <c r="J195" i="34"/>
  <c r="I195" i="34"/>
  <c r="H195" i="34"/>
  <c r="F195" i="34"/>
  <c r="E195" i="34"/>
  <c r="G195" i="34" s="1"/>
  <c r="D195" i="34"/>
  <c r="C195" i="34"/>
  <c r="B195" i="34"/>
  <c r="AA194" i="34"/>
  <c r="V194" i="34"/>
  <c r="U194" i="34"/>
  <c r="T194" i="34"/>
  <c r="S194" i="34"/>
  <c r="R194" i="34"/>
  <c r="Q194" i="34"/>
  <c r="P194" i="34"/>
  <c r="O194" i="34"/>
  <c r="AG194" i="34" s="1"/>
  <c r="N194" i="34"/>
  <c r="M194" i="34"/>
  <c r="AK194" i="34" s="1"/>
  <c r="L194" i="34"/>
  <c r="AE194" i="34" s="1"/>
  <c r="K194" i="34"/>
  <c r="J194" i="34"/>
  <c r="I194" i="34"/>
  <c r="H194" i="34"/>
  <c r="F194" i="34"/>
  <c r="E194" i="34"/>
  <c r="G194" i="34" s="1"/>
  <c r="D194" i="34"/>
  <c r="C194" i="34"/>
  <c r="B194" i="34"/>
  <c r="AA193" i="34"/>
  <c r="V193" i="34"/>
  <c r="U193" i="34"/>
  <c r="T193" i="34"/>
  <c r="S193" i="34"/>
  <c r="AI193" i="34" s="1"/>
  <c r="R193" i="34"/>
  <c r="Q193" i="34"/>
  <c r="P193" i="34"/>
  <c r="O193" i="34"/>
  <c r="AG193" i="34" s="1"/>
  <c r="N193" i="34"/>
  <c r="M193" i="34"/>
  <c r="L193" i="34"/>
  <c r="AE193" i="34" s="1"/>
  <c r="K193" i="34"/>
  <c r="J193" i="34"/>
  <c r="I193" i="34"/>
  <c r="H193" i="34"/>
  <c r="F193" i="34"/>
  <c r="E193" i="34"/>
  <c r="G193" i="34" s="1"/>
  <c r="D193" i="34"/>
  <c r="C193" i="34"/>
  <c r="B193" i="34"/>
  <c r="AA192" i="34"/>
  <c r="V192" i="34"/>
  <c r="U192" i="34"/>
  <c r="T192" i="34"/>
  <c r="S192" i="34"/>
  <c r="AI192" i="34" s="1"/>
  <c r="R192" i="34"/>
  <c r="Q192" i="34"/>
  <c r="P192" i="34"/>
  <c r="O192" i="34"/>
  <c r="AG192" i="34" s="1"/>
  <c r="N192" i="34"/>
  <c r="M192" i="34"/>
  <c r="L192" i="34"/>
  <c r="AE192" i="34" s="1"/>
  <c r="K192" i="34"/>
  <c r="I192" i="34"/>
  <c r="H192" i="34"/>
  <c r="F192" i="34"/>
  <c r="J192" i="34" s="1"/>
  <c r="E192" i="34"/>
  <c r="D192" i="34"/>
  <c r="C192" i="34"/>
  <c r="B192" i="34"/>
  <c r="AA191" i="34"/>
  <c r="V191" i="34"/>
  <c r="U191" i="34"/>
  <c r="T191" i="34"/>
  <c r="S191" i="34"/>
  <c r="AI191" i="34" s="1"/>
  <c r="R191" i="34"/>
  <c r="Q191" i="34"/>
  <c r="P191" i="34"/>
  <c r="O191" i="34"/>
  <c r="AG191" i="34" s="1"/>
  <c r="N191" i="34"/>
  <c r="M191" i="34"/>
  <c r="L191" i="34"/>
  <c r="AE191" i="34" s="1"/>
  <c r="K191" i="34"/>
  <c r="J191" i="34"/>
  <c r="I191" i="34"/>
  <c r="H191" i="34"/>
  <c r="F191" i="34"/>
  <c r="E191" i="34"/>
  <c r="G191" i="34" s="1"/>
  <c r="D191" i="34"/>
  <c r="C191" i="34"/>
  <c r="B191" i="34"/>
  <c r="AA190" i="34"/>
  <c r="V190" i="34"/>
  <c r="U190" i="34"/>
  <c r="T190" i="34"/>
  <c r="S190" i="34"/>
  <c r="R190" i="34"/>
  <c r="Q190" i="34"/>
  <c r="P190" i="34"/>
  <c r="O190" i="34"/>
  <c r="N190" i="34"/>
  <c r="M190" i="34"/>
  <c r="AK190" i="34" s="1"/>
  <c r="L190" i="34"/>
  <c r="AE190" i="34" s="1"/>
  <c r="K190" i="34"/>
  <c r="J190" i="34"/>
  <c r="I190" i="34"/>
  <c r="H190" i="34"/>
  <c r="F190" i="34"/>
  <c r="E190" i="34"/>
  <c r="G190" i="34" s="1"/>
  <c r="D190" i="34"/>
  <c r="C190" i="34"/>
  <c r="B190" i="34"/>
  <c r="AA189" i="34"/>
  <c r="V189" i="34"/>
  <c r="U189" i="34"/>
  <c r="T189" i="34"/>
  <c r="S189" i="34"/>
  <c r="AI189" i="34" s="1"/>
  <c r="R189" i="34"/>
  <c r="Q189" i="34"/>
  <c r="P189" i="34"/>
  <c r="O189" i="34"/>
  <c r="AG189" i="34" s="1"/>
  <c r="N189" i="34"/>
  <c r="M189" i="34"/>
  <c r="L189" i="34"/>
  <c r="AE189" i="34" s="1"/>
  <c r="K189" i="34"/>
  <c r="J189" i="34"/>
  <c r="I189" i="34"/>
  <c r="H189" i="34"/>
  <c r="F189" i="34"/>
  <c r="E189" i="34"/>
  <c r="G189" i="34" s="1"/>
  <c r="D189" i="34"/>
  <c r="C189" i="34"/>
  <c r="B189" i="34"/>
  <c r="AA188" i="34"/>
  <c r="V188" i="34"/>
  <c r="U188" i="34"/>
  <c r="T188" i="34"/>
  <c r="S188" i="34"/>
  <c r="R188" i="34"/>
  <c r="Q188" i="34"/>
  <c r="P188" i="34"/>
  <c r="O188" i="34"/>
  <c r="N188" i="34"/>
  <c r="M188" i="34"/>
  <c r="L188" i="34"/>
  <c r="AE188" i="34" s="1"/>
  <c r="K188" i="34"/>
  <c r="I188" i="34"/>
  <c r="H188" i="34"/>
  <c r="F188" i="34"/>
  <c r="J188" i="34" s="1"/>
  <c r="E188" i="34"/>
  <c r="D188" i="34"/>
  <c r="C188" i="34"/>
  <c r="B188" i="34"/>
  <c r="AA187" i="34"/>
  <c r="V187" i="34"/>
  <c r="U187" i="34"/>
  <c r="T187" i="34"/>
  <c r="S187" i="34"/>
  <c r="R187" i="34"/>
  <c r="Q187" i="34"/>
  <c r="P187" i="34"/>
  <c r="O187" i="34"/>
  <c r="N187" i="34"/>
  <c r="M187" i="34"/>
  <c r="L187" i="34"/>
  <c r="AE187" i="34" s="1"/>
  <c r="K187" i="34"/>
  <c r="J187" i="34"/>
  <c r="I187" i="34"/>
  <c r="H187" i="34"/>
  <c r="F187" i="34"/>
  <c r="E187" i="34"/>
  <c r="G187" i="34" s="1"/>
  <c r="D187" i="34"/>
  <c r="C187" i="34"/>
  <c r="B187" i="34"/>
  <c r="AA186" i="34"/>
  <c r="V186" i="34"/>
  <c r="U186" i="34"/>
  <c r="T186" i="34"/>
  <c r="S186" i="34"/>
  <c r="AI186" i="34" s="1"/>
  <c r="R186" i="34"/>
  <c r="Q186" i="34"/>
  <c r="P186" i="34"/>
  <c r="O186" i="34"/>
  <c r="AG186" i="34" s="1"/>
  <c r="N186" i="34"/>
  <c r="M186" i="34"/>
  <c r="L186" i="34"/>
  <c r="AE186" i="34" s="1"/>
  <c r="K186" i="34"/>
  <c r="J186" i="34"/>
  <c r="I186" i="34"/>
  <c r="H186" i="34"/>
  <c r="F186" i="34"/>
  <c r="E186" i="34"/>
  <c r="G186" i="34" s="1"/>
  <c r="D186" i="34"/>
  <c r="C186" i="34"/>
  <c r="B186" i="34"/>
  <c r="AA185" i="34"/>
  <c r="V185" i="34"/>
  <c r="U185" i="34"/>
  <c r="T185" i="34"/>
  <c r="S185" i="34"/>
  <c r="R185" i="34"/>
  <c r="Q185" i="34"/>
  <c r="P185" i="34"/>
  <c r="O185" i="34"/>
  <c r="N185" i="34"/>
  <c r="M185" i="34"/>
  <c r="L185" i="34"/>
  <c r="AE185" i="34" s="1"/>
  <c r="K185" i="34"/>
  <c r="J185" i="34"/>
  <c r="I185" i="34"/>
  <c r="H185" i="34"/>
  <c r="F185" i="34"/>
  <c r="E185" i="34"/>
  <c r="G185" i="34" s="1"/>
  <c r="D185" i="34"/>
  <c r="C185" i="34"/>
  <c r="B185" i="34"/>
  <c r="AA184" i="34"/>
  <c r="V184" i="34"/>
  <c r="U184" i="34"/>
  <c r="T184" i="34"/>
  <c r="S184" i="34"/>
  <c r="R184" i="34"/>
  <c r="Q184" i="34"/>
  <c r="P184" i="34"/>
  <c r="O184" i="34"/>
  <c r="N184" i="34"/>
  <c r="M184" i="34"/>
  <c r="L184" i="34"/>
  <c r="AE184" i="34" s="1"/>
  <c r="K184" i="34"/>
  <c r="I184" i="34"/>
  <c r="H184" i="34"/>
  <c r="F184" i="34"/>
  <c r="J184" i="34" s="1"/>
  <c r="E184" i="34"/>
  <c r="D184" i="34"/>
  <c r="C184" i="34"/>
  <c r="B184" i="34"/>
  <c r="AA183" i="34"/>
  <c r="V183" i="34"/>
  <c r="U183" i="34"/>
  <c r="T183" i="34"/>
  <c r="S183" i="34"/>
  <c r="R183" i="34"/>
  <c r="Q183" i="34"/>
  <c r="P183" i="34"/>
  <c r="O183" i="34"/>
  <c r="N183" i="34"/>
  <c r="M183" i="34"/>
  <c r="L183" i="34"/>
  <c r="AE183" i="34" s="1"/>
  <c r="K183" i="34"/>
  <c r="J183" i="34"/>
  <c r="I183" i="34"/>
  <c r="H183" i="34"/>
  <c r="F183" i="34"/>
  <c r="E183" i="34"/>
  <c r="G183" i="34" s="1"/>
  <c r="D183" i="34"/>
  <c r="C183" i="34"/>
  <c r="B183" i="34"/>
  <c r="AA182" i="34"/>
  <c r="V182" i="34"/>
  <c r="U182" i="34"/>
  <c r="T182" i="34"/>
  <c r="S182" i="34"/>
  <c r="AI182" i="34" s="1"/>
  <c r="R182" i="34"/>
  <c r="Q182" i="34"/>
  <c r="P182" i="34"/>
  <c r="O182" i="34"/>
  <c r="AG182" i="34" s="1"/>
  <c r="N182" i="34"/>
  <c r="M182" i="34"/>
  <c r="L182" i="34"/>
  <c r="AE182" i="34" s="1"/>
  <c r="K182" i="34"/>
  <c r="J182" i="34"/>
  <c r="I182" i="34"/>
  <c r="H182" i="34"/>
  <c r="F182" i="34"/>
  <c r="E182" i="34"/>
  <c r="G182" i="34" s="1"/>
  <c r="D182" i="34"/>
  <c r="C182" i="34"/>
  <c r="B182" i="34"/>
  <c r="AA181" i="34"/>
  <c r="V181" i="34"/>
  <c r="U181" i="34"/>
  <c r="T181" i="34"/>
  <c r="AI181" i="34" s="1"/>
  <c r="S181" i="34"/>
  <c r="R181" i="34"/>
  <c r="Q181" i="34"/>
  <c r="P181" i="34"/>
  <c r="O181" i="34"/>
  <c r="N181" i="34"/>
  <c r="M181" i="34"/>
  <c r="L181" i="34"/>
  <c r="K181" i="34"/>
  <c r="J181" i="34"/>
  <c r="I181" i="34"/>
  <c r="H181" i="34"/>
  <c r="F181" i="34"/>
  <c r="E181" i="34"/>
  <c r="G181" i="34" s="1"/>
  <c r="D181" i="34"/>
  <c r="C181" i="34"/>
  <c r="B181" i="34"/>
  <c r="AA180" i="34"/>
  <c r="V180" i="34"/>
  <c r="U180" i="34"/>
  <c r="T180" i="34"/>
  <c r="S180" i="34"/>
  <c r="R180" i="34"/>
  <c r="Q180" i="34"/>
  <c r="P180" i="34"/>
  <c r="O180" i="34"/>
  <c r="AG180" i="34" s="1"/>
  <c r="N180" i="34"/>
  <c r="M180" i="34"/>
  <c r="L180" i="34"/>
  <c r="K180" i="34"/>
  <c r="I180" i="34"/>
  <c r="H180" i="34"/>
  <c r="F180" i="34"/>
  <c r="J180" i="34" s="1"/>
  <c r="E180" i="34"/>
  <c r="D180" i="34"/>
  <c r="C180" i="34"/>
  <c r="B180" i="34"/>
  <c r="AA179" i="34"/>
  <c r="V179" i="34"/>
  <c r="U179" i="34"/>
  <c r="T179" i="34"/>
  <c r="S179" i="34"/>
  <c r="R179" i="34"/>
  <c r="Q179" i="34"/>
  <c r="P179" i="34"/>
  <c r="O179" i="34"/>
  <c r="AG179" i="34" s="1"/>
  <c r="N179" i="34"/>
  <c r="M179" i="34"/>
  <c r="L179" i="34"/>
  <c r="AE179" i="34" s="1"/>
  <c r="K179" i="34"/>
  <c r="X179" i="34" s="1"/>
  <c r="I179" i="34"/>
  <c r="H179" i="34"/>
  <c r="F179" i="34"/>
  <c r="J179" i="34" s="1"/>
  <c r="E179" i="34"/>
  <c r="D179" i="34"/>
  <c r="C179" i="34"/>
  <c r="B179" i="34"/>
  <c r="AA178" i="34"/>
  <c r="V178" i="34"/>
  <c r="U178" i="34"/>
  <c r="T178" i="34"/>
  <c r="S178" i="34"/>
  <c r="R178" i="34"/>
  <c r="Q178" i="34"/>
  <c r="P178" i="34"/>
  <c r="O178" i="34"/>
  <c r="N178" i="34"/>
  <c r="M178" i="34"/>
  <c r="L178" i="34"/>
  <c r="K178" i="34"/>
  <c r="J178" i="34"/>
  <c r="I178" i="34"/>
  <c r="H178" i="34"/>
  <c r="F178" i="34"/>
  <c r="E178" i="34"/>
  <c r="G178" i="34" s="1"/>
  <c r="D178" i="34"/>
  <c r="C178" i="34"/>
  <c r="B178" i="34"/>
  <c r="AA177" i="34"/>
  <c r="V177" i="34"/>
  <c r="U177" i="34"/>
  <c r="T177" i="34"/>
  <c r="S177" i="34"/>
  <c r="AI177" i="34" s="1"/>
  <c r="R177" i="34"/>
  <c r="Q177" i="34"/>
  <c r="P177" i="34"/>
  <c r="O177" i="34"/>
  <c r="AG177" i="34" s="1"/>
  <c r="N177" i="34"/>
  <c r="M177" i="34"/>
  <c r="L177" i="34"/>
  <c r="AE177" i="34" s="1"/>
  <c r="K177" i="34"/>
  <c r="J177" i="34"/>
  <c r="I177" i="34"/>
  <c r="H177" i="34"/>
  <c r="F177" i="34"/>
  <c r="E177" i="34"/>
  <c r="G177" i="34" s="1"/>
  <c r="D177" i="34"/>
  <c r="C177" i="34"/>
  <c r="B177" i="34"/>
  <c r="AI176" i="34"/>
  <c r="AA176" i="34"/>
  <c r="V176" i="34"/>
  <c r="U176" i="34"/>
  <c r="T176" i="34"/>
  <c r="S176" i="34"/>
  <c r="R176" i="34"/>
  <c r="Q176" i="34"/>
  <c r="P176" i="34"/>
  <c r="O176" i="34"/>
  <c r="AG176" i="34" s="1"/>
  <c r="N176" i="34"/>
  <c r="Y176" i="34" s="1"/>
  <c r="M176" i="34"/>
  <c r="L176" i="34"/>
  <c r="AE176" i="34" s="1"/>
  <c r="K176" i="34"/>
  <c r="J176" i="34"/>
  <c r="I176" i="34"/>
  <c r="H176" i="34"/>
  <c r="F176" i="34"/>
  <c r="E176" i="34"/>
  <c r="G176" i="34" s="1"/>
  <c r="D176" i="34"/>
  <c r="C176" i="34"/>
  <c r="B176" i="34"/>
  <c r="AA175" i="34"/>
  <c r="V175" i="34"/>
  <c r="U175" i="34"/>
  <c r="T175" i="34"/>
  <c r="AI175" i="34" s="1"/>
  <c r="S175" i="34"/>
  <c r="R175" i="34"/>
  <c r="Q175" i="34"/>
  <c r="P175" i="34"/>
  <c r="O175" i="34"/>
  <c r="N175" i="34"/>
  <c r="M175" i="34"/>
  <c r="L175" i="34"/>
  <c r="K175" i="34"/>
  <c r="I175" i="34"/>
  <c r="H175" i="34"/>
  <c r="F175" i="34"/>
  <c r="J175" i="34" s="1"/>
  <c r="E175" i="34"/>
  <c r="D175" i="34"/>
  <c r="C175" i="34"/>
  <c r="B175" i="34"/>
  <c r="AA174" i="34"/>
  <c r="V174" i="34"/>
  <c r="U174" i="34"/>
  <c r="T174" i="34"/>
  <c r="AI174" i="34" s="1"/>
  <c r="S174" i="34"/>
  <c r="R174" i="34"/>
  <c r="Q174" i="34"/>
  <c r="P174" i="34"/>
  <c r="O174" i="34"/>
  <c r="N174" i="34"/>
  <c r="M174" i="34"/>
  <c r="L174" i="34"/>
  <c r="Y174" i="34" s="1"/>
  <c r="K174" i="34"/>
  <c r="J174" i="34"/>
  <c r="I174" i="34"/>
  <c r="H174" i="34"/>
  <c r="F174" i="34"/>
  <c r="E174" i="34"/>
  <c r="G174" i="34" s="1"/>
  <c r="D174" i="34"/>
  <c r="C174" i="34"/>
  <c r="B174" i="34"/>
  <c r="AA173" i="34"/>
  <c r="V173" i="34"/>
  <c r="U173" i="34"/>
  <c r="T173" i="34"/>
  <c r="S173" i="34"/>
  <c r="AI173" i="34" s="1"/>
  <c r="R173" i="34"/>
  <c r="Q173" i="34"/>
  <c r="P173" i="34"/>
  <c r="O173" i="34"/>
  <c r="AG173" i="34" s="1"/>
  <c r="N173" i="34"/>
  <c r="M173" i="34"/>
  <c r="L173" i="34"/>
  <c r="AE173" i="34" s="1"/>
  <c r="K173" i="34"/>
  <c r="J173" i="34"/>
  <c r="I173" i="34"/>
  <c r="H173" i="34"/>
  <c r="F173" i="34"/>
  <c r="E173" i="34"/>
  <c r="G173" i="34" s="1"/>
  <c r="D173" i="34"/>
  <c r="C173" i="34"/>
  <c r="B173" i="34"/>
  <c r="AA172" i="34"/>
  <c r="V172" i="34"/>
  <c r="U172" i="34"/>
  <c r="T172" i="34"/>
  <c r="S172" i="34"/>
  <c r="AI172" i="34" s="1"/>
  <c r="R172" i="34"/>
  <c r="Q172" i="34"/>
  <c r="P172" i="34"/>
  <c r="O172" i="34"/>
  <c r="AG172" i="34" s="1"/>
  <c r="N172" i="34"/>
  <c r="M172" i="34"/>
  <c r="L172" i="34"/>
  <c r="AE172" i="34" s="1"/>
  <c r="K172" i="34"/>
  <c r="J172" i="34"/>
  <c r="I172" i="34"/>
  <c r="H172" i="34"/>
  <c r="F172" i="34"/>
  <c r="E172" i="34"/>
  <c r="G172" i="34" s="1"/>
  <c r="D172" i="34"/>
  <c r="C172" i="34"/>
  <c r="B172" i="34"/>
  <c r="AI171" i="34"/>
  <c r="AA171" i="34"/>
  <c r="V171" i="34"/>
  <c r="U171" i="34"/>
  <c r="T171" i="34"/>
  <c r="S171" i="34"/>
  <c r="R171" i="34"/>
  <c r="Q171" i="34"/>
  <c r="P171" i="34"/>
  <c r="O171" i="34"/>
  <c r="AG171" i="34" s="1"/>
  <c r="N171" i="34"/>
  <c r="M171" i="34"/>
  <c r="Y171" i="34" s="1"/>
  <c r="L171" i="34"/>
  <c r="AE171" i="34" s="1"/>
  <c r="K171" i="34"/>
  <c r="I171" i="34"/>
  <c r="H171" i="34"/>
  <c r="F171" i="34"/>
  <c r="J171" i="34" s="1"/>
  <c r="E171" i="34"/>
  <c r="D171" i="34"/>
  <c r="C171" i="34"/>
  <c r="B171" i="34"/>
  <c r="AA170" i="34"/>
  <c r="V170" i="34"/>
  <c r="U170" i="34"/>
  <c r="T170" i="34"/>
  <c r="S170" i="34"/>
  <c r="R170" i="34"/>
  <c r="Q170" i="34"/>
  <c r="P170" i="34"/>
  <c r="O170" i="34"/>
  <c r="N170" i="34"/>
  <c r="M170" i="34"/>
  <c r="L170" i="34"/>
  <c r="K170" i="34"/>
  <c r="J170" i="34"/>
  <c r="I170" i="34"/>
  <c r="H170" i="34"/>
  <c r="F170" i="34"/>
  <c r="E170" i="34"/>
  <c r="G170" i="34" s="1"/>
  <c r="D170" i="34"/>
  <c r="C170" i="34"/>
  <c r="B170" i="34"/>
  <c r="AA169" i="34"/>
  <c r="V169" i="34"/>
  <c r="U169" i="34"/>
  <c r="T169" i="34"/>
  <c r="AI169" i="34" s="1"/>
  <c r="S169" i="34"/>
  <c r="R169" i="34"/>
  <c r="Q169" i="34"/>
  <c r="P169" i="34"/>
  <c r="O169" i="34"/>
  <c r="N169" i="34"/>
  <c r="M169" i="34"/>
  <c r="L169" i="34"/>
  <c r="AE169" i="34" s="1"/>
  <c r="K169" i="34"/>
  <c r="J169" i="34"/>
  <c r="I169" i="34"/>
  <c r="H169" i="34"/>
  <c r="F169" i="34"/>
  <c r="E169" i="34"/>
  <c r="G169" i="34" s="1"/>
  <c r="D169" i="34"/>
  <c r="C169" i="34"/>
  <c r="B169" i="34"/>
  <c r="AA168" i="34"/>
  <c r="V168" i="34"/>
  <c r="U168" i="34"/>
  <c r="T168" i="34"/>
  <c r="S168" i="34"/>
  <c r="AI168" i="34" s="1"/>
  <c r="R168" i="34"/>
  <c r="Q168" i="34"/>
  <c r="P168" i="34"/>
  <c r="O168" i="34"/>
  <c r="AG168" i="34" s="1"/>
  <c r="N168" i="34"/>
  <c r="M168" i="34"/>
  <c r="L168" i="34"/>
  <c r="AE168" i="34" s="1"/>
  <c r="K168" i="34"/>
  <c r="J168" i="34"/>
  <c r="I168" i="34"/>
  <c r="H168" i="34"/>
  <c r="F168" i="34"/>
  <c r="E168" i="34"/>
  <c r="G168" i="34" s="1"/>
  <c r="D168" i="34"/>
  <c r="C168" i="34"/>
  <c r="B168" i="34"/>
  <c r="AA167" i="34"/>
  <c r="V167" i="34"/>
  <c r="U167" i="34"/>
  <c r="T167" i="34"/>
  <c r="S167" i="34"/>
  <c r="AI167" i="34" s="1"/>
  <c r="R167" i="34"/>
  <c r="Q167" i="34"/>
  <c r="P167" i="34"/>
  <c r="O167" i="34"/>
  <c r="AG167" i="34" s="1"/>
  <c r="N167" i="34"/>
  <c r="M167" i="34"/>
  <c r="L167" i="34"/>
  <c r="AE167" i="34" s="1"/>
  <c r="K167" i="34"/>
  <c r="X167" i="34" s="1"/>
  <c r="I167" i="34"/>
  <c r="H167" i="34"/>
  <c r="F167" i="34"/>
  <c r="J167" i="34" s="1"/>
  <c r="E167" i="34"/>
  <c r="D167" i="34"/>
  <c r="C167" i="34"/>
  <c r="B167" i="34"/>
  <c r="AA166" i="34"/>
  <c r="V166" i="34"/>
  <c r="U166" i="34"/>
  <c r="T166" i="34"/>
  <c r="S166" i="34"/>
  <c r="R166" i="34"/>
  <c r="Q166" i="34"/>
  <c r="P166" i="34"/>
  <c r="O166" i="34"/>
  <c r="N166" i="34"/>
  <c r="M166" i="34"/>
  <c r="L166" i="34"/>
  <c r="K166" i="34"/>
  <c r="J166" i="34"/>
  <c r="I166" i="34"/>
  <c r="H166" i="34"/>
  <c r="F166" i="34"/>
  <c r="E166" i="34"/>
  <c r="G166" i="34" s="1"/>
  <c r="D166" i="34"/>
  <c r="C166" i="34"/>
  <c r="B166" i="34"/>
  <c r="AI165" i="34"/>
  <c r="AA165" i="34"/>
  <c r="V165" i="34"/>
  <c r="U165" i="34"/>
  <c r="T165" i="34"/>
  <c r="S165" i="34"/>
  <c r="R165" i="34"/>
  <c r="Q165" i="34"/>
  <c r="P165" i="34"/>
  <c r="O165" i="34"/>
  <c r="AG165" i="34" s="1"/>
  <c r="N165" i="34"/>
  <c r="Y165" i="34" s="1"/>
  <c r="M165" i="34"/>
  <c r="L165" i="34"/>
  <c r="AE165" i="34" s="1"/>
  <c r="K165" i="34"/>
  <c r="J165" i="34"/>
  <c r="I165" i="34"/>
  <c r="H165" i="34"/>
  <c r="F165" i="34"/>
  <c r="E165" i="34"/>
  <c r="G165" i="34" s="1"/>
  <c r="D165" i="34"/>
  <c r="C165" i="34"/>
  <c r="B165" i="34"/>
  <c r="AI164" i="34"/>
  <c r="AA164" i="34"/>
  <c r="V164" i="34"/>
  <c r="U164" i="34"/>
  <c r="T164" i="34"/>
  <c r="S164" i="34"/>
  <c r="R164" i="34"/>
  <c r="Q164" i="34"/>
  <c r="P164" i="34"/>
  <c r="O164" i="34"/>
  <c r="N164" i="34"/>
  <c r="M164" i="34"/>
  <c r="L164" i="34"/>
  <c r="AE164" i="34" s="1"/>
  <c r="K164" i="34"/>
  <c r="J164" i="34"/>
  <c r="I164" i="34"/>
  <c r="H164" i="34"/>
  <c r="F164" i="34"/>
  <c r="E164" i="34"/>
  <c r="G164" i="34" s="1"/>
  <c r="D164" i="34"/>
  <c r="C164" i="34"/>
  <c r="B164" i="34"/>
  <c r="AA163" i="34"/>
  <c r="V163" i="34"/>
  <c r="U163" i="34"/>
  <c r="T163" i="34"/>
  <c r="S163" i="34"/>
  <c r="AI163" i="34" s="1"/>
  <c r="R163" i="34"/>
  <c r="Q163" i="34"/>
  <c r="P163" i="34"/>
  <c r="O163" i="34"/>
  <c r="AG163" i="34" s="1"/>
  <c r="N163" i="34"/>
  <c r="M163" i="34"/>
  <c r="L163" i="34"/>
  <c r="AE163" i="34" s="1"/>
  <c r="K163" i="34"/>
  <c r="X163" i="34" s="1"/>
  <c r="I163" i="34"/>
  <c r="H163" i="34"/>
  <c r="F163" i="34"/>
  <c r="J163" i="34" s="1"/>
  <c r="E163" i="34"/>
  <c r="D163" i="34"/>
  <c r="C163" i="34"/>
  <c r="B163" i="34"/>
  <c r="AA162" i="34"/>
  <c r="V162" i="34"/>
  <c r="U162" i="34"/>
  <c r="T162" i="34"/>
  <c r="S162" i="34"/>
  <c r="R162" i="34"/>
  <c r="Q162" i="34"/>
  <c r="P162" i="34"/>
  <c r="O162" i="34"/>
  <c r="N162" i="34"/>
  <c r="M162" i="34"/>
  <c r="L162" i="34"/>
  <c r="K162" i="34"/>
  <c r="J162" i="34"/>
  <c r="I162" i="34"/>
  <c r="H162" i="34"/>
  <c r="F162" i="34"/>
  <c r="E162" i="34"/>
  <c r="G162" i="34" s="1"/>
  <c r="D162" i="34"/>
  <c r="C162" i="34"/>
  <c r="B162" i="34"/>
  <c r="AA161" i="34"/>
  <c r="V161" i="34"/>
  <c r="U161" i="34"/>
  <c r="T161" i="34"/>
  <c r="S161" i="34"/>
  <c r="AI161" i="34" s="1"/>
  <c r="R161" i="34"/>
  <c r="Q161" i="34"/>
  <c r="P161" i="34"/>
  <c r="O161" i="34"/>
  <c r="AG161" i="34" s="1"/>
  <c r="N161" i="34"/>
  <c r="M161" i="34"/>
  <c r="L161" i="34"/>
  <c r="AE161" i="34" s="1"/>
  <c r="K161" i="34"/>
  <c r="J161" i="34"/>
  <c r="I161" i="34"/>
  <c r="H161" i="34"/>
  <c r="F161" i="34"/>
  <c r="E161" i="34"/>
  <c r="G161" i="34" s="1"/>
  <c r="D161" i="34"/>
  <c r="C161" i="34"/>
  <c r="B161" i="34"/>
  <c r="AI160" i="34"/>
  <c r="AA160" i="34"/>
  <c r="V160" i="34"/>
  <c r="U160" i="34"/>
  <c r="T160" i="34"/>
  <c r="S160" i="34"/>
  <c r="R160" i="34"/>
  <c r="Q160" i="34"/>
  <c r="P160" i="34"/>
  <c r="O160" i="34"/>
  <c r="AG160" i="34" s="1"/>
  <c r="N160" i="34"/>
  <c r="Y160" i="34" s="1"/>
  <c r="M160" i="34"/>
  <c r="L160" i="34"/>
  <c r="AE160" i="34" s="1"/>
  <c r="K160" i="34"/>
  <c r="J160" i="34"/>
  <c r="I160" i="34"/>
  <c r="H160" i="34"/>
  <c r="F160" i="34"/>
  <c r="E160" i="34"/>
  <c r="G160" i="34" s="1"/>
  <c r="D160" i="34"/>
  <c r="C160" i="34"/>
  <c r="B160" i="34"/>
  <c r="AA159" i="34"/>
  <c r="V159" i="34"/>
  <c r="U159" i="34"/>
  <c r="T159" i="34"/>
  <c r="AI159" i="34" s="1"/>
  <c r="S159" i="34"/>
  <c r="R159" i="34"/>
  <c r="Q159" i="34"/>
  <c r="P159" i="34"/>
  <c r="O159" i="34"/>
  <c r="N159" i="34"/>
  <c r="M159" i="34"/>
  <c r="L159" i="34"/>
  <c r="K159" i="34"/>
  <c r="I159" i="34"/>
  <c r="H159" i="34"/>
  <c r="F159" i="34"/>
  <c r="J159" i="34" s="1"/>
  <c r="E159" i="34"/>
  <c r="D159" i="34"/>
  <c r="C159" i="34"/>
  <c r="B159" i="34"/>
  <c r="AA158" i="34"/>
  <c r="V158" i="34"/>
  <c r="U158" i="34"/>
  <c r="T158" i="34"/>
  <c r="AI158" i="34" s="1"/>
  <c r="S158" i="34"/>
  <c r="R158" i="34"/>
  <c r="Q158" i="34"/>
  <c r="P158" i="34"/>
  <c r="O158" i="34"/>
  <c r="N158" i="34"/>
  <c r="M158" i="34"/>
  <c r="L158" i="34"/>
  <c r="Y158" i="34" s="1"/>
  <c r="K158" i="34"/>
  <c r="J158" i="34"/>
  <c r="I158" i="34"/>
  <c r="H158" i="34"/>
  <c r="F158" i="34"/>
  <c r="E158" i="34"/>
  <c r="G158" i="34" s="1"/>
  <c r="D158" i="34"/>
  <c r="C158" i="34"/>
  <c r="B158" i="34"/>
  <c r="AA157" i="34"/>
  <c r="V157" i="34"/>
  <c r="U157" i="34"/>
  <c r="T157" i="34"/>
  <c r="S157" i="34"/>
  <c r="AI157" i="34" s="1"/>
  <c r="R157" i="34"/>
  <c r="Q157" i="34"/>
  <c r="P157" i="34"/>
  <c r="O157" i="34"/>
  <c r="AG157" i="34" s="1"/>
  <c r="N157" i="34"/>
  <c r="M157" i="34"/>
  <c r="L157" i="34"/>
  <c r="AE157" i="34" s="1"/>
  <c r="K157" i="34"/>
  <c r="J157" i="34"/>
  <c r="I157" i="34"/>
  <c r="H157" i="34"/>
  <c r="F157" i="34"/>
  <c r="E157" i="34"/>
  <c r="G157" i="34" s="1"/>
  <c r="D157" i="34"/>
  <c r="C157" i="34"/>
  <c r="B157" i="34"/>
  <c r="AA156" i="34"/>
  <c r="V156" i="34"/>
  <c r="U156" i="34"/>
  <c r="T156" i="34"/>
  <c r="S156" i="34"/>
  <c r="AI156" i="34" s="1"/>
  <c r="R156" i="34"/>
  <c r="Q156" i="34"/>
  <c r="P156" i="34"/>
  <c r="O156" i="34"/>
  <c r="AG156" i="34" s="1"/>
  <c r="N156" i="34"/>
  <c r="M156" i="34"/>
  <c r="L156" i="34"/>
  <c r="AE156" i="34" s="1"/>
  <c r="K156" i="34"/>
  <c r="J156" i="34"/>
  <c r="I156" i="34"/>
  <c r="H156" i="34"/>
  <c r="F156" i="34"/>
  <c r="E156" i="34"/>
  <c r="G156" i="34" s="1"/>
  <c r="D156" i="34"/>
  <c r="C156" i="34"/>
  <c r="B156" i="34"/>
  <c r="AI155" i="34"/>
  <c r="AA155" i="34"/>
  <c r="V155" i="34"/>
  <c r="U155" i="34"/>
  <c r="T155" i="34"/>
  <c r="S155" i="34"/>
  <c r="R155" i="34"/>
  <c r="Q155" i="34"/>
  <c r="P155" i="34"/>
  <c r="O155" i="34"/>
  <c r="AG155" i="34" s="1"/>
  <c r="N155" i="34"/>
  <c r="M155" i="34"/>
  <c r="Y155" i="34" s="1"/>
  <c r="L155" i="34"/>
  <c r="AE155" i="34" s="1"/>
  <c r="K155" i="34"/>
  <c r="I155" i="34"/>
  <c r="H155" i="34"/>
  <c r="F155" i="34"/>
  <c r="J155" i="34" s="1"/>
  <c r="E155" i="34"/>
  <c r="D155" i="34"/>
  <c r="C155" i="34"/>
  <c r="B155" i="34"/>
  <c r="AA154" i="34"/>
  <c r="V154" i="34"/>
  <c r="U154" i="34"/>
  <c r="T154" i="34"/>
  <c r="S154" i="34"/>
  <c r="R154" i="34"/>
  <c r="Q154" i="34"/>
  <c r="P154" i="34"/>
  <c r="O154" i="34"/>
  <c r="N154" i="34"/>
  <c r="M154" i="34"/>
  <c r="L154" i="34"/>
  <c r="K154" i="34"/>
  <c r="J154" i="34"/>
  <c r="I154" i="34"/>
  <c r="H154" i="34"/>
  <c r="F154" i="34"/>
  <c r="E154" i="34"/>
  <c r="G154" i="34" s="1"/>
  <c r="D154" i="34"/>
  <c r="C154" i="34"/>
  <c r="B154" i="34"/>
  <c r="AA153" i="34"/>
  <c r="V153" i="34"/>
  <c r="U153" i="34"/>
  <c r="T153" i="34"/>
  <c r="S153" i="34"/>
  <c r="R153" i="34"/>
  <c r="Q153" i="34"/>
  <c r="P153" i="34"/>
  <c r="O153" i="34"/>
  <c r="AG153" i="34" s="1"/>
  <c r="N153" i="34"/>
  <c r="M153" i="34"/>
  <c r="L153" i="34"/>
  <c r="AE153" i="34" s="1"/>
  <c r="K153" i="34"/>
  <c r="I153" i="34"/>
  <c r="H153" i="34"/>
  <c r="F153" i="34"/>
  <c r="E153" i="34"/>
  <c r="G153" i="34" s="1"/>
  <c r="D153" i="34"/>
  <c r="C153" i="34"/>
  <c r="B153" i="34"/>
  <c r="AA152" i="34"/>
  <c r="V152" i="34"/>
  <c r="U152" i="34"/>
  <c r="T152" i="34"/>
  <c r="S152" i="34"/>
  <c r="R152" i="34"/>
  <c r="Q152" i="34"/>
  <c r="P152" i="34"/>
  <c r="O152" i="34"/>
  <c r="AG152" i="34" s="1"/>
  <c r="N152" i="34"/>
  <c r="M152" i="34"/>
  <c r="L152" i="34"/>
  <c r="AE152" i="34" s="1"/>
  <c r="K152" i="34"/>
  <c r="I152" i="34"/>
  <c r="H152" i="34"/>
  <c r="F152" i="34"/>
  <c r="E152" i="34"/>
  <c r="G152" i="34" s="1"/>
  <c r="D152" i="34"/>
  <c r="C152" i="34"/>
  <c r="B152" i="34"/>
  <c r="AA151" i="34"/>
  <c r="V151" i="34"/>
  <c r="U151" i="34"/>
  <c r="T151" i="34"/>
  <c r="S151" i="34"/>
  <c r="R151" i="34"/>
  <c r="Q151" i="34"/>
  <c r="P151" i="34"/>
  <c r="O151" i="34"/>
  <c r="AG151" i="34" s="1"/>
  <c r="N151" i="34"/>
  <c r="M151" i="34"/>
  <c r="L151" i="34"/>
  <c r="AE151" i="34" s="1"/>
  <c r="K151" i="34"/>
  <c r="I151" i="34"/>
  <c r="H151" i="34"/>
  <c r="F151" i="34"/>
  <c r="E151" i="34"/>
  <c r="G151" i="34" s="1"/>
  <c r="D151" i="34"/>
  <c r="C151" i="34"/>
  <c r="B151" i="34"/>
  <c r="AA150" i="34"/>
  <c r="V150" i="34"/>
  <c r="U150" i="34"/>
  <c r="T150" i="34"/>
  <c r="S150" i="34"/>
  <c r="R150" i="34"/>
  <c r="Q150" i="34"/>
  <c r="P150" i="34"/>
  <c r="O150" i="34"/>
  <c r="AG150" i="34" s="1"/>
  <c r="N150" i="34"/>
  <c r="M150" i="34"/>
  <c r="L150" i="34"/>
  <c r="AE150" i="34" s="1"/>
  <c r="K150" i="34"/>
  <c r="I150" i="34"/>
  <c r="H150" i="34"/>
  <c r="F150" i="34"/>
  <c r="E150" i="34"/>
  <c r="G150" i="34" s="1"/>
  <c r="D150" i="34"/>
  <c r="C150" i="34"/>
  <c r="B150" i="34"/>
  <c r="AA149" i="34"/>
  <c r="V149" i="34"/>
  <c r="U149" i="34"/>
  <c r="T149" i="34"/>
  <c r="AI149" i="34" s="1"/>
  <c r="S149" i="34"/>
  <c r="R149" i="34"/>
  <c r="Q149" i="34"/>
  <c r="P149" i="34"/>
  <c r="O149" i="34"/>
  <c r="N149" i="34"/>
  <c r="M149" i="34"/>
  <c r="L149" i="34"/>
  <c r="AE149" i="34" s="1"/>
  <c r="K149" i="34"/>
  <c r="I149" i="34"/>
  <c r="H149" i="34"/>
  <c r="F149" i="34"/>
  <c r="E149" i="34"/>
  <c r="G149" i="34" s="1"/>
  <c r="D149" i="34"/>
  <c r="C149" i="34"/>
  <c r="B149" i="34"/>
  <c r="AA148" i="34"/>
  <c r="V148" i="34"/>
  <c r="U148" i="34"/>
  <c r="T148" i="34"/>
  <c r="AI148" i="34" s="1"/>
  <c r="S148" i="34"/>
  <c r="R148" i="34"/>
  <c r="Q148" i="34"/>
  <c r="P148" i="34"/>
  <c r="O148" i="34"/>
  <c r="N148" i="34"/>
  <c r="M148" i="34"/>
  <c r="L148" i="34"/>
  <c r="AE148" i="34" s="1"/>
  <c r="K148" i="34"/>
  <c r="I148" i="34"/>
  <c r="H148" i="34"/>
  <c r="F148" i="34"/>
  <c r="E148" i="34"/>
  <c r="G148" i="34" s="1"/>
  <c r="D148" i="34"/>
  <c r="C148" i="34"/>
  <c r="B148" i="34"/>
  <c r="AA147" i="34"/>
  <c r="V147" i="34"/>
  <c r="U147" i="34"/>
  <c r="T147" i="34"/>
  <c r="S147" i="34"/>
  <c r="R147" i="34"/>
  <c r="Q147" i="34"/>
  <c r="P147" i="34"/>
  <c r="O147" i="34"/>
  <c r="AG147" i="34" s="1"/>
  <c r="N147" i="34"/>
  <c r="M147" i="34"/>
  <c r="L147" i="34"/>
  <c r="AE147" i="34" s="1"/>
  <c r="K147" i="34"/>
  <c r="I147" i="34"/>
  <c r="H147" i="34"/>
  <c r="F147" i="34"/>
  <c r="E147" i="34"/>
  <c r="G147" i="34" s="1"/>
  <c r="D147" i="34"/>
  <c r="C147" i="34"/>
  <c r="B147" i="34"/>
  <c r="AA146" i="34"/>
  <c r="V146" i="34"/>
  <c r="U146" i="34"/>
  <c r="T146" i="34"/>
  <c r="S146" i="34"/>
  <c r="R146" i="34"/>
  <c r="Q146" i="34"/>
  <c r="P146" i="34"/>
  <c r="O146" i="34"/>
  <c r="AG146" i="34" s="1"/>
  <c r="N146" i="34"/>
  <c r="M146" i="34"/>
  <c r="L146" i="34"/>
  <c r="AE146" i="34" s="1"/>
  <c r="K146" i="34"/>
  <c r="I146" i="34"/>
  <c r="H146" i="34"/>
  <c r="F146" i="34"/>
  <c r="E146" i="34"/>
  <c r="G146" i="34" s="1"/>
  <c r="D146" i="34"/>
  <c r="C146" i="34"/>
  <c r="B146" i="34"/>
  <c r="AA145" i="34"/>
  <c r="V145" i="34"/>
  <c r="U145" i="34"/>
  <c r="T145" i="34"/>
  <c r="AI145" i="34" s="1"/>
  <c r="S145" i="34"/>
  <c r="R145" i="34"/>
  <c r="Q145" i="34"/>
  <c r="P145" i="34"/>
  <c r="O145" i="34"/>
  <c r="N145" i="34"/>
  <c r="M145" i="34"/>
  <c r="L145" i="34"/>
  <c r="AE145" i="34" s="1"/>
  <c r="K145" i="34"/>
  <c r="I145" i="34"/>
  <c r="H145" i="34"/>
  <c r="F145" i="34"/>
  <c r="E145" i="34"/>
  <c r="G145" i="34" s="1"/>
  <c r="D145" i="34"/>
  <c r="C145" i="34"/>
  <c r="B145" i="34"/>
  <c r="AA144" i="34"/>
  <c r="V144" i="34"/>
  <c r="U144" i="34"/>
  <c r="T144" i="34"/>
  <c r="AI144" i="34" s="1"/>
  <c r="S144" i="34"/>
  <c r="R144" i="34"/>
  <c r="Q144" i="34"/>
  <c r="P144" i="34"/>
  <c r="O144" i="34"/>
  <c r="N144" i="34"/>
  <c r="M144" i="34"/>
  <c r="L144" i="34"/>
  <c r="AE144" i="34" s="1"/>
  <c r="K144" i="34"/>
  <c r="I144" i="34"/>
  <c r="H144" i="34"/>
  <c r="F144" i="34"/>
  <c r="E144" i="34"/>
  <c r="G144" i="34" s="1"/>
  <c r="D144" i="34"/>
  <c r="C144" i="34"/>
  <c r="B144" i="34"/>
  <c r="AA143" i="34"/>
  <c r="V143" i="34"/>
  <c r="U143" i="34"/>
  <c r="T143" i="34"/>
  <c r="AI143" i="34" s="1"/>
  <c r="S143" i="34"/>
  <c r="R143" i="34"/>
  <c r="Q143" i="34"/>
  <c r="P143" i="34"/>
  <c r="O143" i="34"/>
  <c r="N143" i="34"/>
  <c r="M143" i="34"/>
  <c r="L143" i="34"/>
  <c r="AE143" i="34" s="1"/>
  <c r="K143" i="34"/>
  <c r="I143" i="34"/>
  <c r="H143" i="34"/>
  <c r="F143" i="34"/>
  <c r="E143" i="34"/>
  <c r="G143" i="34" s="1"/>
  <c r="D143" i="34"/>
  <c r="C143" i="34"/>
  <c r="B143" i="34"/>
  <c r="AA142" i="34"/>
  <c r="V142" i="34"/>
  <c r="U142" i="34"/>
  <c r="T142" i="34"/>
  <c r="AI142" i="34" s="1"/>
  <c r="S142" i="34"/>
  <c r="R142" i="34"/>
  <c r="Q142" i="34"/>
  <c r="P142" i="34"/>
  <c r="O142" i="34"/>
  <c r="N142" i="34"/>
  <c r="M142" i="34"/>
  <c r="L142" i="34"/>
  <c r="AE142" i="34" s="1"/>
  <c r="K142" i="34"/>
  <c r="I142" i="34"/>
  <c r="H142" i="34"/>
  <c r="F142" i="34"/>
  <c r="E142" i="34"/>
  <c r="G142" i="34" s="1"/>
  <c r="D142" i="34"/>
  <c r="C142" i="34"/>
  <c r="B142" i="34"/>
  <c r="AA141" i="34"/>
  <c r="V141" i="34"/>
  <c r="U141" i="34"/>
  <c r="T141" i="34"/>
  <c r="AI141" i="34" s="1"/>
  <c r="S141" i="34"/>
  <c r="R141" i="34"/>
  <c r="Q141" i="34"/>
  <c r="P141" i="34"/>
  <c r="O141" i="34"/>
  <c r="N141" i="34"/>
  <c r="Y141" i="34" s="1"/>
  <c r="M141" i="34"/>
  <c r="L141" i="34"/>
  <c r="AE141" i="34" s="1"/>
  <c r="K141" i="34"/>
  <c r="I141" i="34"/>
  <c r="H141" i="34"/>
  <c r="F141" i="34"/>
  <c r="E141" i="34"/>
  <c r="G141" i="34" s="1"/>
  <c r="D141" i="34"/>
  <c r="C141" i="34"/>
  <c r="B141" i="34"/>
  <c r="AA140" i="34"/>
  <c r="V140" i="34"/>
  <c r="U140" i="34"/>
  <c r="T140" i="34"/>
  <c r="AI140" i="34" s="1"/>
  <c r="S140" i="34"/>
  <c r="R140" i="34"/>
  <c r="Q140" i="34"/>
  <c r="P140" i="34"/>
  <c r="O140" i="34"/>
  <c r="N140" i="34"/>
  <c r="Y140" i="34" s="1"/>
  <c r="M140" i="34"/>
  <c r="L140" i="34"/>
  <c r="AE140" i="34" s="1"/>
  <c r="K140" i="34"/>
  <c r="I140" i="34"/>
  <c r="H140" i="34"/>
  <c r="F140" i="34"/>
  <c r="E140" i="34"/>
  <c r="G140" i="34" s="1"/>
  <c r="D140" i="34"/>
  <c r="C140" i="34"/>
  <c r="B140" i="34"/>
  <c r="AA139" i="34"/>
  <c r="V139" i="34"/>
  <c r="U139" i="34"/>
  <c r="T139" i="34"/>
  <c r="S139" i="34"/>
  <c r="R139" i="34"/>
  <c r="Q139" i="34"/>
  <c r="P139" i="34"/>
  <c r="O139" i="34"/>
  <c r="AG139" i="34" s="1"/>
  <c r="N139" i="34"/>
  <c r="Y139" i="34" s="1"/>
  <c r="M139" i="34"/>
  <c r="L139" i="34"/>
  <c r="AE139" i="34" s="1"/>
  <c r="K139" i="34"/>
  <c r="I139" i="34"/>
  <c r="H139" i="34"/>
  <c r="F139" i="34"/>
  <c r="E139" i="34"/>
  <c r="G139" i="34" s="1"/>
  <c r="D139" i="34"/>
  <c r="C139" i="34"/>
  <c r="B139" i="34"/>
  <c r="AA138" i="34"/>
  <c r="V138" i="34"/>
  <c r="U138" i="34"/>
  <c r="T138" i="34"/>
  <c r="S138" i="34"/>
  <c r="R138" i="34"/>
  <c r="Q138" i="34"/>
  <c r="P138" i="34"/>
  <c r="O138" i="34"/>
  <c r="AG138" i="34" s="1"/>
  <c r="N138" i="34"/>
  <c r="Y138" i="34" s="1"/>
  <c r="M138" i="34"/>
  <c r="L138" i="34"/>
  <c r="AE138" i="34" s="1"/>
  <c r="K138" i="34"/>
  <c r="I138" i="34"/>
  <c r="H138" i="34"/>
  <c r="F138" i="34"/>
  <c r="E138" i="34"/>
  <c r="G138" i="34" s="1"/>
  <c r="D138" i="34"/>
  <c r="C138" i="34"/>
  <c r="B138" i="34"/>
  <c r="AA137" i="34"/>
  <c r="V137" i="34"/>
  <c r="U137" i="34"/>
  <c r="T137" i="34"/>
  <c r="S137" i="34"/>
  <c r="R137" i="34"/>
  <c r="Q137" i="34"/>
  <c r="P137" i="34"/>
  <c r="O137" i="34"/>
  <c r="AG137" i="34" s="1"/>
  <c r="N137" i="34"/>
  <c r="M137" i="34"/>
  <c r="L137" i="34"/>
  <c r="AE137" i="34" s="1"/>
  <c r="K137" i="34"/>
  <c r="I137" i="34"/>
  <c r="H137" i="34"/>
  <c r="F137" i="34"/>
  <c r="E137" i="34"/>
  <c r="G137" i="34" s="1"/>
  <c r="D137" i="34"/>
  <c r="C137" i="34"/>
  <c r="B137" i="34"/>
  <c r="AA136" i="34"/>
  <c r="V136" i="34"/>
  <c r="U136" i="34"/>
  <c r="T136" i="34"/>
  <c r="AI136" i="34" s="1"/>
  <c r="S136" i="34"/>
  <c r="R136" i="34"/>
  <c r="Q136" i="34"/>
  <c r="P136" i="34"/>
  <c r="O136" i="34"/>
  <c r="N136" i="34"/>
  <c r="M136" i="34"/>
  <c r="L136" i="34"/>
  <c r="AE136" i="34" s="1"/>
  <c r="K136" i="34"/>
  <c r="I136" i="34"/>
  <c r="H136" i="34"/>
  <c r="F136" i="34"/>
  <c r="E136" i="34"/>
  <c r="G136" i="34" s="1"/>
  <c r="D136" i="34"/>
  <c r="C136" i="34"/>
  <c r="B136" i="34"/>
  <c r="AA135" i="34"/>
  <c r="V135" i="34"/>
  <c r="U135" i="34"/>
  <c r="T135" i="34"/>
  <c r="S135" i="34"/>
  <c r="AI135" i="34" s="1"/>
  <c r="R135" i="34"/>
  <c r="Q135" i="34"/>
  <c r="P135" i="34"/>
  <c r="O135" i="34"/>
  <c r="AG135" i="34" s="1"/>
  <c r="N135" i="34"/>
  <c r="M135" i="34"/>
  <c r="L135" i="34"/>
  <c r="AE135" i="34" s="1"/>
  <c r="K135" i="34"/>
  <c r="I135" i="34"/>
  <c r="H135" i="34"/>
  <c r="F135" i="34"/>
  <c r="E135" i="34"/>
  <c r="G135" i="34" s="1"/>
  <c r="D135" i="34"/>
  <c r="C135" i="34"/>
  <c r="B135" i="34"/>
  <c r="AA134" i="34"/>
  <c r="V134" i="34"/>
  <c r="U134" i="34"/>
  <c r="T134" i="34"/>
  <c r="S134" i="34"/>
  <c r="AI134" i="34" s="1"/>
  <c r="R134" i="34"/>
  <c r="Q134" i="34"/>
  <c r="P134" i="34"/>
  <c r="O134" i="34"/>
  <c r="AG134" i="34" s="1"/>
  <c r="N134" i="34"/>
  <c r="M134" i="34"/>
  <c r="L134" i="34"/>
  <c r="AE134" i="34" s="1"/>
  <c r="K134" i="34"/>
  <c r="I134" i="34"/>
  <c r="H134" i="34"/>
  <c r="F134" i="34"/>
  <c r="E134" i="34"/>
  <c r="G134" i="34" s="1"/>
  <c r="D134" i="34"/>
  <c r="C134" i="34"/>
  <c r="B134" i="34"/>
  <c r="AA133" i="34"/>
  <c r="V133" i="34"/>
  <c r="U133" i="34"/>
  <c r="T133" i="34"/>
  <c r="AI133" i="34" s="1"/>
  <c r="S133" i="34"/>
  <c r="R133" i="34"/>
  <c r="Q133" i="34"/>
  <c r="P133" i="34"/>
  <c r="O133" i="34"/>
  <c r="N133" i="34"/>
  <c r="M133" i="34"/>
  <c r="L133" i="34"/>
  <c r="AE133" i="34" s="1"/>
  <c r="K133" i="34"/>
  <c r="I133" i="34"/>
  <c r="H133" i="34"/>
  <c r="F133" i="34"/>
  <c r="E133" i="34"/>
  <c r="G133" i="34" s="1"/>
  <c r="D133" i="34"/>
  <c r="C133" i="34"/>
  <c r="B133" i="34"/>
  <c r="AA132" i="34"/>
  <c r="V132" i="34"/>
  <c r="U132" i="34"/>
  <c r="T132" i="34"/>
  <c r="AI132" i="34" s="1"/>
  <c r="S132" i="34"/>
  <c r="R132" i="34"/>
  <c r="Q132" i="34"/>
  <c r="P132" i="34"/>
  <c r="O132" i="34"/>
  <c r="N132" i="34"/>
  <c r="M132" i="34"/>
  <c r="L132" i="34"/>
  <c r="AE132" i="34" s="1"/>
  <c r="K132" i="34"/>
  <c r="I132" i="34"/>
  <c r="H132" i="34"/>
  <c r="F132" i="34"/>
  <c r="E132" i="34"/>
  <c r="G132" i="34" s="1"/>
  <c r="D132" i="34"/>
  <c r="C132" i="34"/>
  <c r="B132" i="34"/>
  <c r="AA131" i="34"/>
  <c r="V131" i="34"/>
  <c r="U131" i="34"/>
  <c r="T131" i="34"/>
  <c r="S131" i="34"/>
  <c r="AI131" i="34" s="1"/>
  <c r="R131" i="34"/>
  <c r="Q131" i="34"/>
  <c r="P131" i="34"/>
  <c r="O131" i="34"/>
  <c r="AG131" i="34" s="1"/>
  <c r="N131" i="34"/>
  <c r="Y131" i="34" s="1"/>
  <c r="M131" i="34"/>
  <c r="L131" i="34"/>
  <c r="AE131" i="34" s="1"/>
  <c r="K131" i="34"/>
  <c r="I131" i="34"/>
  <c r="H131" i="34"/>
  <c r="F131" i="34"/>
  <c r="E131" i="34"/>
  <c r="G131" i="34" s="1"/>
  <c r="D131" i="34"/>
  <c r="C131" i="34"/>
  <c r="B131" i="34"/>
  <c r="AA130" i="34"/>
  <c r="V130" i="34"/>
  <c r="U130" i="34"/>
  <c r="T130" i="34"/>
  <c r="S130" i="34"/>
  <c r="AI130" i="34" s="1"/>
  <c r="R130" i="34"/>
  <c r="Q130" i="34"/>
  <c r="P130" i="34"/>
  <c r="O130" i="34"/>
  <c r="AG130" i="34" s="1"/>
  <c r="N130" i="34"/>
  <c r="Y130" i="34" s="1"/>
  <c r="M130" i="34"/>
  <c r="L130" i="34"/>
  <c r="AE130" i="34" s="1"/>
  <c r="K130" i="34"/>
  <c r="I130" i="34"/>
  <c r="H130" i="34"/>
  <c r="F130" i="34"/>
  <c r="E130" i="34"/>
  <c r="G130" i="34" s="1"/>
  <c r="D130" i="34"/>
  <c r="C130" i="34"/>
  <c r="B130" i="34"/>
  <c r="AA129" i="34"/>
  <c r="V129" i="34"/>
  <c r="U129" i="34"/>
  <c r="T129" i="34"/>
  <c r="S129" i="34"/>
  <c r="AI129" i="34" s="1"/>
  <c r="R129" i="34"/>
  <c r="Q129" i="34"/>
  <c r="P129" i="34"/>
  <c r="O129" i="34"/>
  <c r="AG129" i="34" s="1"/>
  <c r="N129" i="34"/>
  <c r="M129" i="34"/>
  <c r="L129" i="34"/>
  <c r="AE129" i="34" s="1"/>
  <c r="K129" i="34"/>
  <c r="I129" i="34"/>
  <c r="H129" i="34"/>
  <c r="F129" i="34"/>
  <c r="E129" i="34"/>
  <c r="G129" i="34" s="1"/>
  <c r="D129" i="34"/>
  <c r="C129" i="34"/>
  <c r="B129" i="34"/>
  <c r="AA128" i="34"/>
  <c r="V128" i="34"/>
  <c r="U128" i="34"/>
  <c r="T128" i="34"/>
  <c r="AI128" i="34" s="1"/>
  <c r="S128" i="34"/>
  <c r="R128" i="34"/>
  <c r="Q128" i="34"/>
  <c r="P128" i="34"/>
  <c r="O128" i="34"/>
  <c r="N128" i="34"/>
  <c r="M128" i="34"/>
  <c r="L128" i="34"/>
  <c r="AE128" i="34" s="1"/>
  <c r="K128" i="34"/>
  <c r="I128" i="34"/>
  <c r="H128" i="34"/>
  <c r="F128" i="34"/>
  <c r="E128" i="34"/>
  <c r="G128" i="34" s="1"/>
  <c r="D128" i="34"/>
  <c r="C128" i="34"/>
  <c r="B128" i="34"/>
  <c r="AA127" i="34"/>
  <c r="V127" i="34"/>
  <c r="U127" i="34"/>
  <c r="T127" i="34"/>
  <c r="S127" i="34"/>
  <c r="AI127" i="34" s="1"/>
  <c r="R127" i="34"/>
  <c r="Q127" i="34"/>
  <c r="P127" i="34"/>
  <c r="O127" i="34"/>
  <c r="AG127" i="34" s="1"/>
  <c r="N127" i="34"/>
  <c r="M127" i="34"/>
  <c r="L127" i="34"/>
  <c r="AE127" i="34" s="1"/>
  <c r="K127" i="34"/>
  <c r="I127" i="34"/>
  <c r="H127" i="34"/>
  <c r="F127" i="34"/>
  <c r="E127" i="34"/>
  <c r="G127" i="34" s="1"/>
  <c r="D127" i="34"/>
  <c r="C127" i="34"/>
  <c r="B127" i="34"/>
  <c r="AA126" i="34"/>
  <c r="V126" i="34"/>
  <c r="U126" i="34"/>
  <c r="T126" i="34"/>
  <c r="AI126" i="34" s="1"/>
  <c r="S126" i="34"/>
  <c r="R126" i="34"/>
  <c r="Q126" i="34"/>
  <c r="P126" i="34"/>
  <c r="O126" i="34"/>
  <c r="N126" i="34"/>
  <c r="Y126" i="34" s="1"/>
  <c r="M126" i="34"/>
  <c r="L126" i="34"/>
  <c r="AE126" i="34" s="1"/>
  <c r="K126" i="34"/>
  <c r="I126" i="34"/>
  <c r="H126" i="34"/>
  <c r="F126" i="34"/>
  <c r="E126" i="34"/>
  <c r="G126" i="34" s="1"/>
  <c r="D126" i="34"/>
  <c r="C126" i="34"/>
  <c r="B126" i="34"/>
  <c r="AA125" i="34"/>
  <c r="V125" i="34"/>
  <c r="U125" i="34"/>
  <c r="T125" i="34"/>
  <c r="S125" i="34"/>
  <c r="AI125" i="34" s="1"/>
  <c r="R125" i="34"/>
  <c r="Q125" i="34"/>
  <c r="P125" i="34"/>
  <c r="O125" i="34"/>
  <c r="AG125" i="34" s="1"/>
  <c r="N125" i="34"/>
  <c r="M125" i="34"/>
  <c r="L125" i="34"/>
  <c r="AE125" i="34" s="1"/>
  <c r="K125" i="34"/>
  <c r="I125" i="34"/>
  <c r="H125" i="34"/>
  <c r="F125" i="34"/>
  <c r="E125" i="34"/>
  <c r="G125" i="34" s="1"/>
  <c r="D125" i="34"/>
  <c r="C125" i="34"/>
  <c r="B125" i="34"/>
  <c r="AA124" i="34"/>
  <c r="V124" i="34"/>
  <c r="U124" i="34"/>
  <c r="T124" i="34"/>
  <c r="AI124" i="34" s="1"/>
  <c r="S124" i="34"/>
  <c r="R124" i="34"/>
  <c r="Q124" i="34"/>
  <c r="P124" i="34"/>
  <c r="O124" i="34"/>
  <c r="N124" i="34"/>
  <c r="M124" i="34"/>
  <c r="L124" i="34"/>
  <c r="AE124" i="34" s="1"/>
  <c r="K124" i="34"/>
  <c r="I124" i="34"/>
  <c r="H124" i="34"/>
  <c r="F124" i="34"/>
  <c r="E124" i="34"/>
  <c r="G124" i="34" s="1"/>
  <c r="D124" i="34"/>
  <c r="C124" i="34"/>
  <c r="B124" i="34"/>
  <c r="AA123" i="34"/>
  <c r="V123" i="34"/>
  <c r="U123" i="34"/>
  <c r="T123" i="34"/>
  <c r="S123" i="34"/>
  <c r="AI123" i="34" s="1"/>
  <c r="R123" i="34"/>
  <c r="Q123" i="34"/>
  <c r="P123" i="34"/>
  <c r="O123" i="34"/>
  <c r="AG123" i="34" s="1"/>
  <c r="N123" i="34"/>
  <c r="M123" i="34"/>
  <c r="L123" i="34"/>
  <c r="AE123" i="34" s="1"/>
  <c r="K123" i="34"/>
  <c r="I123" i="34"/>
  <c r="H123" i="34"/>
  <c r="F123" i="34"/>
  <c r="E123" i="34"/>
  <c r="G123" i="34" s="1"/>
  <c r="D123" i="34"/>
  <c r="C123" i="34"/>
  <c r="B123" i="34"/>
  <c r="AA122" i="34"/>
  <c r="V122" i="34"/>
  <c r="U122" i="34"/>
  <c r="T122" i="34"/>
  <c r="AI122" i="34" s="1"/>
  <c r="S122" i="34"/>
  <c r="R122" i="34"/>
  <c r="Q122" i="34"/>
  <c r="P122" i="34"/>
  <c r="O122" i="34"/>
  <c r="N122" i="34"/>
  <c r="M122" i="34"/>
  <c r="L122" i="34"/>
  <c r="AE122" i="34" s="1"/>
  <c r="K122" i="34"/>
  <c r="I122" i="34"/>
  <c r="H122" i="34"/>
  <c r="F122" i="34"/>
  <c r="E122" i="34"/>
  <c r="G122" i="34" s="1"/>
  <c r="D122" i="34"/>
  <c r="C122" i="34"/>
  <c r="B122" i="34"/>
  <c r="AA121" i="34"/>
  <c r="V121" i="34"/>
  <c r="U121" i="34"/>
  <c r="T121" i="34"/>
  <c r="S121" i="34"/>
  <c r="AI121" i="34" s="1"/>
  <c r="R121" i="34"/>
  <c r="Q121" i="34"/>
  <c r="P121" i="34"/>
  <c r="O121" i="34"/>
  <c r="AG121" i="34" s="1"/>
  <c r="N121" i="34"/>
  <c r="M121" i="34"/>
  <c r="L121" i="34"/>
  <c r="AE121" i="34" s="1"/>
  <c r="K121" i="34"/>
  <c r="I121" i="34"/>
  <c r="H121" i="34"/>
  <c r="F121" i="34"/>
  <c r="E121" i="34"/>
  <c r="G121" i="34" s="1"/>
  <c r="D121" i="34"/>
  <c r="C121" i="34"/>
  <c r="B121" i="34"/>
  <c r="AA120" i="34"/>
  <c r="V120" i="34"/>
  <c r="U120" i="34"/>
  <c r="T120" i="34"/>
  <c r="S120" i="34"/>
  <c r="AI120" i="34" s="1"/>
  <c r="R120" i="34"/>
  <c r="Q120" i="34"/>
  <c r="P120" i="34"/>
  <c r="O120" i="34"/>
  <c r="AG120" i="34" s="1"/>
  <c r="N120" i="34"/>
  <c r="Y120" i="34" s="1"/>
  <c r="M120" i="34"/>
  <c r="L120" i="34"/>
  <c r="AE120" i="34" s="1"/>
  <c r="K120" i="34"/>
  <c r="I120" i="34"/>
  <c r="H120" i="34"/>
  <c r="F120" i="34"/>
  <c r="E120" i="34"/>
  <c r="G120" i="34" s="1"/>
  <c r="D120" i="34"/>
  <c r="C120" i="34"/>
  <c r="B120" i="34"/>
  <c r="AA119" i="34"/>
  <c r="V119" i="34"/>
  <c r="U119" i="34"/>
  <c r="T119" i="34"/>
  <c r="S119" i="34"/>
  <c r="AI119" i="34" s="1"/>
  <c r="R119" i="34"/>
  <c r="Q119" i="34"/>
  <c r="P119" i="34"/>
  <c r="O119" i="34"/>
  <c r="AG119" i="34" s="1"/>
  <c r="N119" i="34"/>
  <c r="M119" i="34"/>
  <c r="L119" i="34"/>
  <c r="AE119" i="34" s="1"/>
  <c r="K119" i="34"/>
  <c r="I119" i="34"/>
  <c r="H119" i="34"/>
  <c r="F119" i="34"/>
  <c r="E119" i="34"/>
  <c r="G119" i="34" s="1"/>
  <c r="D119" i="34"/>
  <c r="C119" i="34"/>
  <c r="B119" i="34"/>
  <c r="AA118" i="34"/>
  <c r="V118" i="34"/>
  <c r="U118" i="34"/>
  <c r="T118" i="34"/>
  <c r="AI118" i="34" s="1"/>
  <c r="S118" i="34"/>
  <c r="R118" i="34"/>
  <c r="Q118" i="34"/>
  <c r="P118" i="34"/>
  <c r="O118" i="34"/>
  <c r="N118" i="34"/>
  <c r="M118" i="34"/>
  <c r="L118" i="34"/>
  <c r="AE118" i="34" s="1"/>
  <c r="K118" i="34"/>
  <c r="I118" i="34"/>
  <c r="H118" i="34"/>
  <c r="F118" i="34"/>
  <c r="E118" i="34"/>
  <c r="G118" i="34" s="1"/>
  <c r="D118" i="34"/>
  <c r="C118" i="34"/>
  <c r="B118" i="34"/>
  <c r="AA117" i="34"/>
  <c r="V117" i="34"/>
  <c r="U117" i="34"/>
  <c r="T117" i="34"/>
  <c r="S117" i="34"/>
  <c r="AI117" i="34" s="1"/>
  <c r="R117" i="34"/>
  <c r="Q117" i="34"/>
  <c r="P117" i="34"/>
  <c r="O117" i="34"/>
  <c r="AG117" i="34" s="1"/>
  <c r="N117" i="34"/>
  <c r="M117" i="34"/>
  <c r="L117" i="34"/>
  <c r="AE117" i="34" s="1"/>
  <c r="K117" i="34"/>
  <c r="I117" i="34"/>
  <c r="H117" i="34"/>
  <c r="F117" i="34"/>
  <c r="E117" i="34"/>
  <c r="G117" i="34" s="1"/>
  <c r="D117" i="34"/>
  <c r="C117" i="34"/>
  <c r="B117" i="34"/>
  <c r="AA116" i="34"/>
  <c r="V116" i="34"/>
  <c r="U116" i="34"/>
  <c r="T116" i="34"/>
  <c r="S116" i="34"/>
  <c r="AI116" i="34" s="1"/>
  <c r="R116" i="34"/>
  <c r="Q116" i="34"/>
  <c r="P116" i="34"/>
  <c r="O116" i="34"/>
  <c r="AG116" i="34" s="1"/>
  <c r="N116" i="34"/>
  <c r="Y116" i="34" s="1"/>
  <c r="M116" i="34"/>
  <c r="L116" i="34"/>
  <c r="AE116" i="34" s="1"/>
  <c r="K116" i="34"/>
  <c r="I116" i="34"/>
  <c r="H116" i="34"/>
  <c r="F116" i="34"/>
  <c r="E116" i="34"/>
  <c r="G116" i="34" s="1"/>
  <c r="D116" i="34"/>
  <c r="C116" i="34"/>
  <c r="B116" i="34"/>
  <c r="AA115" i="34"/>
  <c r="V115" i="34"/>
  <c r="U115" i="34"/>
  <c r="T115" i="34"/>
  <c r="S115" i="34"/>
  <c r="AI115" i="34" s="1"/>
  <c r="R115" i="34"/>
  <c r="Q115" i="34"/>
  <c r="P115" i="34"/>
  <c r="O115" i="34"/>
  <c r="AG115" i="34" s="1"/>
  <c r="N115" i="34"/>
  <c r="M115" i="34"/>
  <c r="L115" i="34"/>
  <c r="AE115" i="34" s="1"/>
  <c r="K115" i="34"/>
  <c r="I115" i="34"/>
  <c r="H115" i="34"/>
  <c r="F115" i="34"/>
  <c r="E115" i="34"/>
  <c r="G115" i="34" s="1"/>
  <c r="D115" i="34"/>
  <c r="C115" i="34"/>
  <c r="B115" i="34"/>
  <c r="AA114" i="34"/>
  <c r="V114" i="34"/>
  <c r="U114" i="34"/>
  <c r="T114" i="34"/>
  <c r="AI114" i="34" s="1"/>
  <c r="S114" i="34"/>
  <c r="R114" i="34"/>
  <c r="Q114" i="34"/>
  <c r="P114" i="34"/>
  <c r="O114" i="34"/>
  <c r="N114" i="34"/>
  <c r="M114" i="34"/>
  <c r="L114" i="34"/>
  <c r="AE114" i="34" s="1"/>
  <c r="K114" i="34"/>
  <c r="I114" i="34"/>
  <c r="H114" i="34"/>
  <c r="F114" i="34"/>
  <c r="E114" i="34"/>
  <c r="G114" i="34" s="1"/>
  <c r="D114" i="34"/>
  <c r="C114" i="34"/>
  <c r="B114" i="34"/>
  <c r="AA113" i="34"/>
  <c r="V113" i="34"/>
  <c r="U113" i="34"/>
  <c r="T113" i="34"/>
  <c r="S113" i="34"/>
  <c r="AI113" i="34" s="1"/>
  <c r="R113" i="34"/>
  <c r="Q113" i="34"/>
  <c r="P113" i="34"/>
  <c r="O113" i="34"/>
  <c r="AG113" i="34" s="1"/>
  <c r="N113" i="34"/>
  <c r="M113" i="34"/>
  <c r="L113" i="34"/>
  <c r="AE113" i="34" s="1"/>
  <c r="K113" i="34"/>
  <c r="I113" i="34"/>
  <c r="H113" i="34"/>
  <c r="F113" i="34"/>
  <c r="E113" i="34"/>
  <c r="G113" i="34" s="1"/>
  <c r="D113" i="34"/>
  <c r="C113" i="34"/>
  <c r="B113" i="34"/>
  <c r="AA112" i="34"/>
  <c r="V112" i="34"/>
  <c r="U112" i="34"/>
  <c r="T112" i="34"/>
  <c r="S112" i="34"/>
  <c r="AI112" i="34" s="1"/>
  <c r="R112" i="34"/>
  <c r="Q112" i="34"/>
  <c r="P112" i="34"/>
  <c r="O112" i="34"/>
  <c r="AG112" i="34" s="1"/>
  <c r="N112" i="34"/>
  <c r="Y112" i="34" s="1"/>
  <c r="M112" i="34"/>
  <c r="L112" i="34"/>
  <c r="AE112" i="34" s="1"/>
  <c r="K112" i="34"/>
  <c r="I112" i="34"/>
  <c r="H112" i="34"/>
  <c r="F112" i="34"/>
  <c r="E112" i="34"/>
  <c r="G112" i="34" s="1"/>
  <c r="D112" i="34"/>
  <c r="C112" i="34"/>
  <c r="B112" i="34"/>
  <c r="AA111" i="34"/>
  <c r="V111" i="34"/>
  <c r="U111" i="34"/>
  <c r="T111" i="34"/>
  <c r="S111" i="34"/>
  <c r="AI111" i="34" s="1"/>
  <c r="R111" i="34"/>
  <c r="Q111" i="34"/>
  <c r="P111" i="34"/>
  <c r="O111" i="34"/>
  <c r="AG111" i="34" s="1"/>
  <c r="N111" i="34"/>
  <c r="M111" i="34"/>
  <c r="L111" i="34"/>
  <c r="AE111" i="34" s="1"/>
  <c r="K111" i="34"/>
  <c r="I111" i="34"/>
  <c r="H111" i="34"/>
  <c r="F111" i="34"/>
  <c r="E111" i="34"/>
  <c r="G111" i="34" s="1"/>
  <c r="D111" i="34"/>
  <c r="C111" i="34"/>
  <c r="B111" i="34"/>
  <c r="AA110" i="34"/>
  <c r="V110" i="34"/>
  <c r="U110" i="34"/>
  <c r="T110" i="34"/>
  <c r="AI110" i="34" s="1"/>
  <c r="S110" i="34"/>
  <c r="R110" i="34"/>
  <c r="Q110" i="34"/>
  <c r="P110" i="34"/>
  <c r="O110" i="34"/>
  <c r="N110" i="34"/>
  <c r="M110" i="34"/>
  <c r="L110" i="34"/>
  <c r="AE110" i="34" s="1"/>
  <c r="K110" i="34"/>
  <c r="I110" i="34"/>
  <c r="H110" i="34"/>
  <c r="F110" i="34"/>
  <c r="E110" i="34"/>
  <c r="G110" i="34" s="1"/>
  <c r="D110" i="34"/>
  <c r="C110" i="34"/>
  <c r="B110" i="34"/>
  <c r="AA109" i="34"/>
  <c r="V109" i="34"/>
  <c r="U109" i="34"/>
  <c r="T109" i="34"/>
  <c r="S109" i="34"/>
  <c r="AI109" i="34" s="1"/>
  <c r="R109" i="34"/>
  <c r="Q109" i="34"/>
  <c r="P109" i="34"/>
  <c r="O109" i="34"/>
  <c r="AG109" i="34" s="1"/>
  <c r="N109" i="34"/>
  <c r="Y109" i="34" s="1"/>
  <c r="M109" i="34"/>
  <c r="L109" i="34"/>
  <c r="AE109" i="34" s="1"/>
  <c r="K109" i="34"/>
  <c r="I109" i="34"/>
  <c r="H109" i="34"/>
  <c r="F109" i="34"/>
  <c r="E109" i="34"/>
  <c r="G109" i="34" s="1"/>
  <c r="D109" i="34"/>
  <c r="C109" i="34"/>
  <c r="B109" i="34"/>
  <c r="AA108" i="34"/>
  <c r="V108" i="34"/>
  <c r="U108" i="34"/>
  <c r="T108" i="34"/>
  <c r="S108" i="34"/>
  <c r="AI108" i="34" s="1"/>
  <c r="R108" i="34"/>
  <c r="Q108" i="34"/>
  <c r="P108" i="34"/>
  <c r="O108" i="34"/>
  <c r="AG108" i="34" s="1"/>
  <c r="N108" i="34"/>
  <c r="M108" i="34"/>
  <c r="L108" i="34"/>
  <c r="AE108" i="34" s="1"/>
  <c r="K108" i="34"/>
  <c r="I108" i="34"/>
  <c r="H108" i="34"/>
  <c r="F108" i="34"/>
  <c r="E108" i="34"/>
  <c r="G108" i="34" s="1"/>
  <c r="D108" i="34"/>
  <c r="C108" i="34"/>
  <c r="B108" i="34"/>
  <c r="AA107" i="34"/>
  <c r="V107" i="34"/>
  <c r="U107" i="34"/>
  <c r="T107" i="34"/>
  <c r="S107" i="34"/>
  <c r="AI107" i="34" s="1"/>
  <c r="R107" i="34"/>
  <c r="Q107" i="34"/>
  <c r="P107" i="34"/>
  <c r="O107" i="34"/>
  <c r="AG107" i="34" s="1"/>
  <c r="N107" i="34"/>
  <c r="M107" i="34"/>
  <c r="AK107" i="34" s="1"/>
  <c r="L107" i="34"/>
  <c r="AE107" i="34" s="1"/>
  <c r="K107" i="34"/>
  <c r="I107" i="34"/>
  <c r="H107" i="34"/>
  <c r="F107" i="34"/>
  <c r="E107" i="34"/>
  <c r="G107" i="34" s="1"/>
  <c r="D107" i="34"/>
  <c r="C107" i="34"/>
  <c r="B107" i="34"/>
  <c r="AA106" i="34"/>
  <c r="V106" i="34"/>
  <c r="U106" i="34"/>
  <c r="T106" i="34"/>
  <c r="S106" i="34"/>
  <c r="AI106" i="34" s="1"/>
  <c r="R106" i="34"/>
  <c r="Q106" i="34"/>
  <c r="P106" i="34"/>
  <c r="O106" i="34"/>
  <c r="AG106" i="34" s="1"/>
  <c r="N106" i="34"/>
  <c r="AK106" i="34" s="1"/>
  <c r="M106" i="34"/>
  <c r="L106" i="34"/>
  <c r="AE106" i="34" s="1"/>
  <c r="K106" i="34"/>
  <c r="I106" i="34"/>
  <c r="H106" i="34"/>
  <c r="F106" i="34"/>
  <c r="E106" i="34"/>
  <c r="G106" i="34" s="1"/>
  <c r="D106" i="34"/>
  <c r="C106" i="34"/>
  <c r="B106" i="34"/>
  <c r="AA105" i="34"/>
  <c r="V105" i="34"/>
  <c r="U105" i="34"/>
  <c r="T105" i="34"/>
  <c r="AI105" i="34" s="1"/>
  <c r="S105" i="34"/>
  <c r="R105" i="34"/>
  <c r="Q105" i="34"/>
  <c r="P105" i="34"/>
  <c r="O105" i="34"/>
  <c r="N105" i="34"/>
  <c r="M105" i="34"/>
  <c r="L105" i="34"/>
  <c r="AE105" i="34" s="1"/>
  <c r="K105" i="34"/>
  <c r="I105" i="34"/>
  <c r="H105" i="34"/>
  <c r="F105" i="34"/>
  <c r="E105" i="34"/>
  <c r="G105" i="34" s="1"/>
  <c r="D105" i="34"/>
  <c r="C105" i="34"/>
  <c r="B105" i="34"/>
  <c r="AA104" i="34"/>
  <c r="V104" i="34"/>
  <c r="U104" i="34"/>
  <c r="T104" i="34"/>
  <c r="S104" i="34"/>
  <c r="AI104" i="34" s="1"/>
  <c r="R104" i="34"/>
  <c r="Q104" i="34"/>
  <c r="P104" i="34"/>
  <c r="O104" i="34"/>
  <c r="AG104" i="34" s="1"/>
  <c r="N104" i="34"/>
  <c r="M104" i="34"/>
  <c r="L104" i="34"/>
  <c r="AE104" i="34" s="1"/>
  <c r="K104" i="34"/>
  <c r="I104" i="34"/>
  <c r="H104" i="34"/>
  <c r="F104" i="34"/>
  <c r="E104" i="34"/>
  <c r="G104" i="34" s="1"/>
  <c r="D104" i="34"/>
  <c r="C104" i="34"/>
  <c r="B104" i="34"/>
  <c r="AA103" i="34"/>
  <c r="V103" i="34"/>
  <c r="U103" i="34"/>
  <c r="T103" i="34"/>
  <c r="S103" i="34"/>
  <c r="AI103" i="34" s="1"/>
  <c r="R103" i="34"/>
  <c r="Q103" i="34"/>
  <c r="P103" i="34"/>
  <c r="O103" i="34"/>
  <c r="AG103" i="34" s="1"/>
  <c r="N103" i="34"/>
  <c r="M103" i="34"/>
  <c r="L103" i="34"/>
  <c r="AE103" i="34" s="1"/>
  <c r="K103" i="34"/>
  <c r="I103" i="34"/>
  <c r="H103" i="34"/>
  <c r="F103" i="34"/>
  <c r="E103" i="34"/>
  <c r="G103" i="34" s="1"/>
  <c r="D103" i="34"/>
  <c r="C103" i="34"/>
  <c r="B103" i="34"/>
  <c r="AA102" i="34"/>
  <c r="V102" i="34"/>
  <c r="U102" i="34"/>
  <c r="T102" i="34"/>
  <c r="AI102" i="34" s="1"/>
  <c r="S102" i="34"/>
  <c r="R102" i="34"/>
  <c r="Q102" i="34"/>
  <c r="P102" i="34"/>
  <c r="O102" i="34"/>
  <c r="N102" i="34"/>
  <c r="M102" i="34"/>
  <c r="L102" i="34"/>
  <c r="AE102" i="34" s="1"/>
  <c r="K102" i="34"/>
  <c r="I102" i="34"/>
  <c r="H102" i="34"/>
  <c r="F102" i="34"/>
  <c r="E102" i="34"/>
  <c r="G102" i="34" s="1"/>
  <c r="D102" i="34"/>
  <c r="C102" i="34"/>
  <c r="B102" i="34"/>
  <c r="AA101" i="34"/>
  <c r="V101" i="34"/>
  <c r="U101" i="34"/>
  <c r="T101" i="34"/>
  <c r="S101" i="34"/>
  <c r="AI101" i="34" s="1"/>
  <c r="R101" i="34"/>
  <c r="Q101" i="34"/>
  <c r="P101" i="34"/>
  <c r="O101" i="34"/>
  <c r="AG101" i="34" s="1"/>
  <c r="N101" i="34"/>
  <c r="Y101" i="34" s="1"/>
  <c r="M101" i="34"/>
  <c r="L101" i="34"/>
  <c r="AE101" i="34" s="1"/>
  <c r="K101" i="34"/>
  <c r="I101" i="34"/>
  <c r="H101" i="34"/>
  <c r="F101" i="34"/>
  <c r="E101" i="34"/>
  <c r="G101" i="34" s="1"/>
  <c r="D101" i="34"/>
  <c r="C101" i="34"/>
  <c r="B101" i="34"/>
  <c r="AA100" i="34"/>
  <c r="V100" i="34"/>
  <c r="U100" i="34"/>
  <c r="T100" i="34"/>
  <c r="S100" i="34"/>
  <c r="AI100" i="34" s="1"/>
  <c r="R100" i="34"/>
  <c r="Q100" i="34"/>
  <c r="P100" i="34"/>
  <c r="O100" i="34"/>
  <c r="AG100" i="34" s="1"/>
  <c r="N100" i="34"/>
  <c r="M100" i="34"/>
  <c r="L100" i="34"/>
  <c r="AE100" i="34" s="1"/>
  <c r="K100" i="34"/>
  <c r="I100" i="34"/>
  <c r="H100" i="34"/>
  <c r="F100" i="34"/>
  <c r="E100" i="34"/>
  <c r="G100" i="34" s="1"/>
  <c r="D100" i="34"/>
  <c r="C100" i="34"/>
  <c r="B100" i="34"/>
  <c r="AA99" i="34"/>
  <c r="V99" i="34"/>
  <c r="U99" i="34"/>
  <c r="T99" i="34"/>
  <c r="S99" i="34"/>
  <c r="AI99" i="34" s="1"/>
  <c r="R99" i="34"/>
  <c r="Q99" i="34"/>
  <c r="P99" i="34"/>
  <c r="O99" i="34"/>
  <c r="AG99" i="34" s="1"/>
  <c r="N99" i="34"/>
  <c r="M99" i="34"/>
  <c r="AK99" i="34" s="1"/>
  <c r="L99" i="34"/>
  <c r="AE99" i="34" s="1"/>
  <c r="K99" i="34"/>
  <c r="I99" i="34"/>
  <c r="H99" i="34"/>
  <c r="F99" i="34"/>
  <c r="G99" i="34" s="1"/>
  <c r="E99" i="34"/>
  <c r="D99" i="34"/>
  <c r="C99" i="34"/>
  <c r="B99" i="34"/>
  <c r="AA98" i="34"/>
  <c r="V98" i="34"/>
  <c r="U98" i="34"/>
  <c r="T98" i="34"/>
  <c r="S98" i="34"/>
  <c r="R98" i="34"/>
  <c r="Q98" i="34"/>
  <c r="P98" i="34"/>
  <c r="O98" i="34"/>
  <c r="AG98" i="34" s="1"/>
  <c r="N98" i="34"/>
  <c r="M98" i="34"/>
  <c r="L98" i="34"/>
  <c r="K98" i="34"/>
  <c r="I98" i="34"/>
  <c r="H98" i="34"/>
  <c r="G98" i="34"/>
  <c r="F98" i="34"/>
  <c r="J98" i="34" s="1"/>
  <c r="E98" i="34"/>
  <c r="D98" i="34"/>
  <c r="C98" i="34"/>
  <c r="B98" i="34"/>
  <c r="AA97" i="34"/>
  <c r="V97" i="34"/>
  <c r="U97" i="34"/>
  <c r="T97" i="34"/>
  <c r="S97" i="34"/>
  <c r="AI97" i="34" s="1"/>
  <c r="R97" i="34"/>
  <c r="Q97" i="34"/>
  <c r="P97" i="34"/>
  <c r="O97" i="34"/>
  <c r="AG97" i="34" s="1"/>
  <c r="N97" i="34"/>
  <c r="M97" i="34"/>
  <c r="L97" i="34"/>
  <c r="K97" i="34"/>
  <c r="I97" i="34"/>
  <c r="H97" i="34"/>
  <c r="F97" i="34"/>
  <c r="G97" i="34" s="1"/>
  <c r="E97" i="34"/>
  <c r="D97" i="34"/>
  <c r="C97" i="34"/>
  <c r="B97" i="34"/>
  <c r="AA96" i="34"/>
  <c r="V96" i="34"/>
  <c r="U96" i="34"/>
  <c r="T96" i="34"/>
  <c r="S96" i="34"/>
  <c r="AI96" i="34" s="1"/>
  <c r="R96" i="34"/>
  <c r="Q96" i="34"/>
  <c r="P96" i="34"/>
  <c r="O96" i="34"/>
  <c r="AG96" i="34" s="1"/>
  <c r="N96" i="34"/>
  <c r="M96" i="34"/>
  <c r="L96" i="34"/>
  <c r="K96" i="34"/>
  <c r="I96" i="34"/>
  <c r="H96" i="34"/>
  <c r="G96" i="34"/>
  <c r="F96" i="34"/>
  <c r="J96" i="34" s="1"/>
  <c r="E96" i="34"/>
  <c r="D96" i="34"/>
  <c r="C96" i="34"/>
  <c r="B96" i="34"/>
  <c r="AA95" i="34"/>
  <c r="V95" i="34"/>
  <c r="U95" i="34"/>
  <c r="T95" i="34"/>
  <c r="S95" i="34"/>
  <c r="R95" i="34"/>
  <c r="Q95" i="34"/>
  <c r="P95" i="34"/>
  <c r="O95" i="34"/>
  <c r="AG95" i="34" s="1"/>
  <c r="N95" i="34"/>
  <c r="M95" i="34"/>
  <c r="L95" i="34"/>
  <c r="K95" i="34"/>
  <c r="I95" i="34"/>
  <c r="H95" i="34"/>
  <c r="F95" i="34"/>
  <c r="J95" i="34" s="1"/>
  <c r="E95" i="34"/>
  <c r="G95" i="34" s="1"/>
  <c r="D95" i="34"/>
  <c r="C95" i="34"/>
  <c r="B95" i="34"/>
  <c r="AA94" i="34"/>
  <c r="V94" i="34"/>
  <c r="U94" i="34"/>
  <c r="T94" i="34"/>
  <c r="S94" i="34"/>
  <c r="AI94" i="34" s="1"/>
  <c r="R94" i="34"/>
  <c r="Q94" i="34"/>
  <c r="P94" i="34"/>
  <c r="O94" i="34"/>
  <c r="AG94" i="34" s="1"/>
  <c r="N94" i="34"/>
  <c r="Z94" i="34" s="1"/>
  <c r="M94" i="34"/>
  <c r="L94" i="34"/>
  <c r="K94" i="34"/>
  <c r="I94" i="34"/>
  <c r="H94" i="34"/>
  <c r="F94" i="34"/>
  <c r="G94" i="34" s="1"/>
  <c r="E94" i="34"/>
  <c r="D94" i="34"/>
  <c r="C94" i="34"/>
  <c r="B94" i="34"/>
  <c r="AA93" i="34"/>
  <c r="V93" i="34"/>
  <c r="U93" i="34"/>
  <c r="T93" i="34"/>
  <c r="S93" i="34"/>
  <c r="R93" i="34"/>
  <c r="Q93" i="34"/>
  <c r="P93" i="34"/>
  <c r="AG93" i="34" s="1"/>
  <c r="O93" i="34"/>
  <c r="N93" i="34"/>
  <c r="M93" i="34"/>
  <c r="L93" i="34"/>
  <c r="Z93" i="34" s="1"/>
  <c r="K93" i="34"/>
  <c r="I93" i="34"/>
  <c r="H93" i="34"/>
  <c r="F93" i="34"/>
  <c r="J93" i="34" s="1"/>
  <c r="E93" i="34"/>
  <c r="G93" i="34" s="1"/>
  <c r="D93" i="34"/>
  <c r="C93" i="34"/>
  <c r="B93" i="34"/>
  <c r="AA92" i="34"/>
  <c r="V92" i="34"/>
  <c r="U92" i="34"/>
  <c r="T92" i="34"/>
  <c r="S92" i="34"/>
  <c r="R92" i="34"/>
  <c r="Q92" i="34"/>
  <c r="P92" i="34"/>
  <c r="AG92" i="34" s="1"/>
  <c r="O92" i="34"/>
  <c r="N92" i="34"/>
  <c r="M92" i="34"/>
  <c r="L92" i="34"/>
  <c r="K92" i="34"/>
  <c r="I92" i="34"/>
  <c r="H92" i="34"/>
  <c r="F92" i="34"/>
  <c r="J92" i="34" s="1"/>
  <c r="E92" i="34"/>
  <c r="G92" i="34" s="1"/>
  <c r="D92" i="34"/>
  <c r="C92" i="34"/>
  <c r="B92" i="34"/>
  <c r="AA91" i="34"/>
  <c r="V91" i="34"/>
  <c r="U91" i="34"/>
  <c r="T91" i="34"/>
  <c r="S91" i="34"/>
  <c r="AI91" i="34" s="1"/>
  <c r="R91" i="34"/>
  <c r="Q91" i="34"/>
  <c r="P91" i="34"/>
  <c r="O91" i="34"/>
  <c r="AG91" i="34" s="1"/>
  <c r="N91" i="34"/>
  <c r="M91" i="34"/>
  <c r="L91" i="34"/>
  <c r="K91" i="34"/>
  <c r="AE91" i="34" s="1"/>
  <c r="I91" i="34"/>
  <c r="H91" i="34"/>
  <c r="F91" i="34"/>
  <c r="J91" i="34" s="1"/>
  <c r="E91" i="34"/>
  <c r="G91" i="34" s="1"/>
  <c r="D91" i="34"/>
  <c r="C91" i="34"/>
  <c r="B91" i="34"/>
  <c r="AA90" i="34"/>
  <c r="V90" i="34"/>
  <c r="U90" i="34"/>
  <c r="T90" i="34"/>
  <c r="S90" i="34"/>
  <c r="R90" i="34"/>
  <c r="Q90" i="34"/>
  <c r="P90" i="34"/>
  <c r="AG90" i="34" s="1"/>
  <c r="O90" i="34"/>
  <c r="N90" i="34"/>
  <c r="M90" i="34"/>
  <c r="L90" i="34"/>
  <c r="K90" i="34"/>
  <c r="I90" i="34"/>
  <c r="H90" i="34"/>
  <c r="F90" i="34"/>
  <c r="J90" i="34" s="1"/>
  <c r="E90" i="34"/>
  <c r="G90" i="34" s="1"/>
  <c r="D90" i="34"/>
  <c r="C90" i="34"/>
  <c r="B90" i="34"/>
  <c r="AA89" i="34"/>
  <c r="V89" i="34"/>
  <c r="U89" i="34"/>
  <c r="T89" i="34"/>
  <c r="S89" i="34"/>
  <c r="AI89" i="34" s="1"/>
  <c r="R89" i="34"/>
  <c r="Q89" i="34"/>
  <c r="P89" i="34"/>
  <c r="O89" i="34"/>
  <c r="AG89" i="34" s="1"/>
  <c r="N89" i="34"/>
  <c r="Z89" i="34" s="1"/>
  <c r="M89" i="34"/>
  <c r="L89" i="34"/>
  <c r="K89" i="34"/>
  <c r="AE89" i="34" s="1"/>
  <c r="I89" i="34"/>
  <c r="H89" i="34"/>
  <c r="F89" i="34"/>
  <c r="J89" i="34" s="1"/>
  <c r="E89" i="34"/>
  <c r="G89" i="34" s="1"/>
  <c r="D89" i="34"/>
  <c r="C89" i="34"/>
  <c r="B89" i="34"/>
  <c r="AA88" i="34"/>
  <c r="V88" i="34"/>
  <c r="U88" i="34"/>
  <c r="T88" i="34"/>
  <c r="S88" i="34"/>
  <c r="AI88" i="34" s="1"/>
  <c r="R88" i="34"/>
  <c r="Q88" i="34"/>
  <c r="P88" i="34"/>
  <c r="O88" i="34"/>
  <c r="AG88" i="34" s="1"/>
  <c r="N88" i="34"/>
  <c r="M88" i="34"/>
  <c r="L88" i="34"/>
  <c r="K88" i="34"/>
  <c r="I88" i="34"/>
  <c r="H88" i="34"/>
  <c r="F88" i="34"/>
  <c r="J88" i="34" s="1"/>
  <c r="E88" i="34"/>
  <c r="G88" i="34" s="1"/>
  <c r="D88" i="34"/>
  <c r="C88" i="34"/>
  <c r="B88" i="34"/>
  <c r="AA87" i="34"/>
  <c r="V87" i="34"/>
  <c r="U87" i="34"/>
  <c r="T87" i="34"/>
  <c r="S87" i="34"/>
  <c r="R87" i="34"/>
  <c r="Q87" i="34"/>
  <c r="P87" i="34"/>
  <c r="O87" i="34"/>
  <c r="N87" i="34"/>
  <c r="M87" i="34"/>
  <c r="L87" i="34"/>
  <c r="K87" i="34"/>
  <c r="AE87" i="34" s="1"/>
  <c r="I87" i="34"/>
  <c r="H87" i="34"/>
  <c r="F87" i="34"/>
  <c r="J87" i="34" s="1"/>
  <c r="E87" i="34"/>
  <c r="G87" i="34" s="1"/>
  <c r="D87" i="34"/>
  <c r="C87" i="34"/>
  <c r="B87" i="34"/>
  <c r="AA86" i="34"/>
  <c r="V86" i="34"/>
  <c r="U86" i="34"/>
  <c r="T86" i="34"/>
  <c r="S86" i="34"/>
  <c r="R86" i="34"/>
  <c r="Q86" i="34"/>
  <c r="P86" i="34"/>
  <c r="O86" i="34"/>
  <c r="AG86" i="34" s="1"/>
  <c r="N86" i="34"/>
  <c r="M86" i="34"/>
  <c r="L86" i="34"/>
  <c r="AE86" i="34" s="1"/>
  <c r="K86" i="34"/>
  <c r="X86" i="34" s="1"/>
  <c r="I86" i="34"/>
  <c r="H86" i="34"/>
  <c r="F86" i="34"/>
  <c r="J86" i="34" s="1"/>
  <c r="E86" i="34"/>
  <c r="G86" i="34" s="1"/>
  <c r="D86" i="34"/>
  <c r="C86" i="34"/>
  <c r="B86" i="34"/>
  <c r="AA85" i="34"/>
  <c r="V85" i="34"/>
  <c r="U85" i="34"/>
  <c r="T85" i="34"/>
  <c r="S85" i="34"/>
  <c r="R85" i="34"/>
  <c r="Q85" i="34"/>
  <c r="P85" i="34"/>
  <c r="O85" i="34"/>
  <c r="AG85" i="34" s="1"/>
  <c r="N85" i="34"/>
  <c r="M85" i="34"/>
  <c r="L85" i="34"/>
  <c r="AE85" i="34" s="1"/>
  <c r="K85" i="34"/>
  <c r="X85" i="34" s="1"/>
  <c r="I85" i="34"/>
  <c r="H85" i="34"/>
  <c r="F85" i="34"/>
  <c r="J85" i="34" s="1"/>
  <c r="E85" i="34"/>
  <c r="G85" i="34" s="1"/>
  <c r="D85" i="34"/>
  <c r="C85" i="34"/>
  <c r="B85" i="34"/>
  <c r="AA84" i="34"/>
  <c r="V84" i="34"/>
  <c r="U84" i="34"/>
  <c r="T84" i="34"/>
  <c r="S84" i="34"/>
  <c r="R84" i="34"/>
  <c r="Q84" i="34"/>
  <c r="P84" i="34"/>
  <c r="O84" i="34"/>
  <c r="AG84" i="34" s="1"/>
  <c r="N84" i="34"/>
  <c r="M84" i="34"/>
  <c r="L84" i="34"/>
  <c r="AE84" i="34" s="1"/>
  <c r="K84" i="34"/>
  <c r="X84" i="34" s="1"/>
  <c r="I84" i="34"/>
  <c r="H84" i="34"/>
  <c r="F84" i="34"/>
  <c r="J84" i="34" s="1"/>
  <c r="E84" i="34"/>
  <c r="G84" i="34" s="1"/>
  <c r="D84" i="34"/>
  <c r="C84" i="34"/>
  <c r="B84" i="34"/>
  <c r="AA83" i="34"/>
  <c r="V83" i="34"/>
  <c r="U83" i="34"/>
  <c r="T83" i="34"/>
  <c r="S83" i="34"/>
  <c r="R83" i="34"/>
  <c r="Q83" i="34"/>
  <c r="P83" i="34"/>
  <c r="O83" i="34"/>
  <c r="AG83" i="34" s="1"/>
  <c r="N83" i="34"/>
  <c r="M83" i="34"/>
  <c r="L83" i="34"/>
  <c r="AE83" i="34" s="1"/>
  <c r="K83" i="34"/>
  <c r="X83" i="34" s="1"/>
  <c r="I83" i="34"/>
  <c r="H83" i="34"/>
  <c r="F83" i="34"/>
  <c r="J83" i="34" s="1"/>
  <c r="E83" i="34"/>
  <c r="G83" i="34" s="1"/>
  <c r="D83" i="34"/>
  <c r="C83" i="34"/>
  <c r="B83" i="34"/>
  <c r="AA82" i="34"/>
  <c r="V82" i="34"/>
  <c r="U82" i="34"/>
  <c r="T82" i="34"/>
  <c r="S82" i="34"/>
  <c r="R82" i="34"/>
  <c r="Q82" i="34"/>
  <c r="P82" i="34"/>
  <c r="O82" i="34"/>
  <c r="AG82" i="34" s="1"/>
  <c r="N82" i="34"/>
  <c r="M82" i="34"/>
  <c r="L82" i="34"/>
  <c r="AE82" i="34" s="1"/>
  <c r="K82" i="34"/>
  <c r="X82" i="34" s="1"/>
  <c r="I82" i="34"/>
  <c r="H82" i="34"/>
  <c r="F82" i="34"/>
  <c r="J82" i="34" s="1"/>
  <c r="E82" i="34"/>
  <c r="G82" i="34" s="1"/>
  <c r="D82" i="34"/>
  <c r="C82" i="34"/>
  <c r="B82" i="34"/>
  <c r="AA81" i="34"/>
  <c r="V81" i="34"/>
  <c r="U81" i="34"/>
  <c r="T81" i="34"/>
  <c r="S81" i="34"/>
  <c r="R81" i="34"/>
  <c r="Q81" i="34"/>
  <c r="P81" i="34"/>
  <c r="O81" i="34"/>
  <c r="AG81" i="34" s="1"/>
  <c r="N81" i="34"/>
  <c r="M81" i="34"/>
  <c r="L81" i="34"/>
  <c r="AE81" i="34" s="1"/>
  <c r="K81" i="34"/>
  <c r="X81" i="34" s="1"/>
  <c r="I81" i="34"/>
  <c r="H81" i="34"/>
  <c r="F81" i="34"/>
  <c r="J81" i="34" s="1"/>
  <c r="E81" i="34"/>
  <c r="G81" i="34" s="1"/>
  <c r="D81" i="34"/>
  <c r="C81" i="34"/>
  <c r="B81" i="34"/>
  <c r="AA80" i="34"/>
  <c r="V80" i="34"/>
  <c r="U80" i="34"/>
  <c r="T80" i="34"/>
  <c r="S80" i="34"/>
  <c r="R80" i="34"/>
  <c r="Q80" i="34"/>
  <c r="P80" i="34"/>
  <c r="O80" i="34"/>
  <c r="AG80" i="34" s="1"/>
  <c r="N80" i="34"/>
  <c r="M80" i="34"/>
  <c r="L80" i="34"/>
  <c r="AE80" i="34" s="1"/>
  <c r="K80" i="34"/>
  <c r="X80" i="34" s="1"/>
  <c r="I80" i="34"/>
  <c r="H80" i="34"/>
  <c r="F80" i="34"/>
  <c r="J80" i="34" s="1"/>
  <c r="E80" i="34"/>
  <c r="G80" i="34" s="1"/>
  <c r="D80" i="34"/>
  <c r="C80" i="34"/>
  <c r="B80" i="34"/>
  <c r="AA79" i="34"/>
  <c r="V79" i="34"/>
  <c r="U79" i="34"/>
  <c r="T79" i="34"/>
  <c r="S79" i="34"/>
  <c r="R79" i="34"/>
  <c r="Q79" i="34"/>
  <c r="P79" i="34"/>
  <c r="O79" i="34"/>
  <c r="AG79" i="34" s="1"/>
  <c r="N79" i="34"/>
  <c r="M79" i="34"/>
  <c r="L79" i="34"/>
  <c r="AE79" i="34" s="1"/>
  <c r="K79" i="34"/>
  <c r="I79" i="34"/>
  <c r="H79" i="34"/>
  <c r="F79" i="34"/>
  <c r="J79" i="34" s="1"/>
  <c r="E79" i="34"/>
  <c r="G79" i="34" s="1"/>
  <c r="D79" i="34"/>
  <c r="C79" i="34"/>
  <c r="B79" i="34"/>
  <c r="AA78" i="34"/>
  <c r="V78" i="34"/>
  <c r="U78" i="34"/>
  <c r="T78" i="34"/>
  <c r="S78" i="34"/>
  <c r="R78" i="34"/>
  <c r="Q78" i="34"/>
  <c r="P78" i="34"/>
  <c r="O78" i="34"/>
  <c r="AG78" i="34" s="1"/>
  <c r="N78" i="34"/>
  <c r="M78" i="34"/>
  <c r="L78" i="34"/>
  <c r="AE78" i="34" s="1"/>
  <c r="K78" i="34"/>
  <c r="I78" i="34"/>
  <c r="H78" i="34"/>
  <c r="F78" i="34"/>
  <c r="J78" i="34" s="1"/>
  <c r="E78" i="34"/>
  <c r="G78" i="34" s="1"/>
  <c r="D78" i="34"/>
  <c r="C78" i="34"/>
  <c r="B78" i="34"/>
  <c r="AA77" i="34"/>
  <c r="V77" i="34"/>
  <c r="U77" i="34"/>
  <c r="T77" i="34"/>
  <c r="S77" i="34"/>
  <c r="R77" i="34"/>
  <c r="Q77" i="34"/>
  <c r="P77" i="34"/>
  <c r="O77" i="34"/>
  <c r="AG77" i="34" s="1"/>
  <c r="N77" i="34"/>
  <c r="M77" i="34"/>
  <c r="L77" i="34"/>
  <c r="AE77" i="34" s="1"/>
  <c r="K77" i="34"/>
  <c r="X77" i="34" s="1"/>
  <c r="I77" i="34"/>
  <c r="H77" i="34"/>
  <c r="F77" i="34"/>
  <c r="J77" i="34" s="1"/>
  <c r="E77" i="34"/>
  <c r="G77" i="34" s="1"/>
  <c r="D77" i="34"/>
  <c r="C77" i="34"/>
  <c r="B77" i="34"/>
  <c r="AA76" i="34"/>
  <c r="V76" i="34"/>
  <c r="U76" i="34"/>
  <c r="T76" i="34"/>
  <c r="S76" i="34"/>
  <c r="R76" i="34"/>
  <c r="Q76" i="34"/>
  <c r="P76" i="34"/>
  <c r="O76" i="34"/>
  <c r="AG76" i="34" s="1"/>
  <c r="N76" i="34"/>
  <c r="M76" i="34"/>
  <c r="L76" i="34"/>
  <c r="AE76" i="34" s="1"/>
  <c r="K76" i="34"/>
  <c r="X76" i="34" s="1"/>
  <c r="I76" i="34"/>
  <c r="H76" i="34"/>
  <c r="F76" i="34"/>
  <c r="J76" i="34" s="1"/>
  <c r="E76" i="34"/>
  <c r="G76" i="34" s="1"/>
  <c r="D76" i="34"/>
  <c r="C76" i="34"/>
  <c r="B76" i="34"/>
  <c r="AA75" i="34"/>
  <c r="V75" i="34"/>
  <c r="U75" i="34"/>
  <c r="T75" i="34"/>
  <c r="S75" i="34"/>
  <c r="R75" i="34"/>
  <c r="Q75" i="34"/>
  <c r="P75" i="34"/>
  <c r="O75" i="34"/>
  <c r="AG75" i="34" s="1"/>
  <c r="N75" i="34"/>
  <c r="M75" i="34"/>
  <c r="L75" i="34"/>
  <c r="AE75" i="34" s="1"/>
  <c r="K75" i="34"/>
  <c r="I75" i="34"/>
  <c r="H75" i="34"/>
  <c r="F75" i="34"/>
  <c r="J75" i="34" s="1"/>
  <c r="E75" i="34"/>
  <c r="G75" i="34" s="1"/>
  <c r="D75" i="34"/>
  <c r="C75" i="34"/>
  <c r="B75" i="34"/>
  <c r="AA74" i="34"/>
  <c r="V74" i="34"/>
  <c r="U74" i="34"/>
  <c r="T74" i="34"/>
  <c r="S74" i="34"/>
  <c r="R74" i="34"/>
  <c r="Q74" i="34"/>
  <c r="P74" i="34"/>
  <c r="O74" i="34"/>
  <c r="AG74" i="34" s="1"/>
  <c r="N74" i="34"/>
  <c r="M74" i="34"/>
  <c r="L74" i="34"/>
  <c r="AE74" i="34" s="1"/>
  <c r="K74" i="34"/>
  <c r="X74" i="34" s="1"/>
  <c r="I74" i="34"/>
  <c r="H74" i="34"/>
  <c r="F74" i="34"/>
  <c r="E74" i="34"/>
  <c r="G74" i="34" s="1"/>
  <c r="D74" i="34"/>
  <c r="C74" i="34"/>
  <c r="B74" i="34"/>
  <c r="AA73" i="34"/>
  <c r="V73" i="34"/>
  <c r="U73" i="34"/>
  <c r="T73" i="34"/>
  <c r="S73" i="34"/>
  <c r="R73" i="34"/>
  <c r="Q73" i="34"/>
  <c r="P73" i="34"/>
  <c r="O73" i="34"/>
  <c r="AG73" i="34" s="1"/>
  <c r="N73" i="34"/>
  <c r="M73" i="34"/>
  <c r="L73" i="34"/>
  <c r="AE73" i="34" s="1"/>
  <c r="K73" i="34"/>
  <c r="I73" i="34"/>
  <c r="H73" i="34"/>
  <c r="F73" i="34"/>
  <c r="E73" i="34"/>
  <c r="G73" i="34" s="1"/>
  <c r="D73" i="34"/>
  <c r="C73" i="34"/>
  <c r="B73" i="34"/>
  <c r="AA72" i="34"/>
  <c r="V72" i="34"/>
  <c r="U72" i="34"/>
  <c r="T72" i="34"/>
  <c r="S72" i="34"/>
  <c r="R72" i="34"/>
  <c r="Q72" i="34"/>
  <c r="P72" i="34"/>
  <c r="O72" i="34"/>
  <c r="AG72" i="34" s="1"/>
  <c r="N72" i="34"/>
  <c r="M72" i="34"/>
  <c r="L72" i="34"/>
  <c r="AE72" i="34" s="1"/>
  <c r="K72" i="34"/>
  <c r="X72" i="34" s="1"/>
  <c r="I72" i="34"/>
  <c r="H72" i="34"/>
  <c r="F72" i="34"/>
  <c r="E72" i="34"/>
  <c r="G72" i="34" s="1"/>
  <c r="D72" i="34"/>
  <c r="C72" i="34"/>
  <c r="B72" i="34"/>
  <c r="AA71" i="34"/>
  <c r="V71" i="34"/>
  <c r="U71" i="34"/>
  <c r="T71" i="34"/>
  <c r="S71" i="34"/>
  <c r="R71" i="34"/>
  <c r="Q71" i="34"/>
  <c r="P71" i="34"/>
  <c r="O71" i="34"/>
  <c r="AG71" i="34" s="1"/>
  <c r="N71" i="34"/>
  <c r="M71" i="34"/>
  <c r="L71" i="34"/>
  <c r="AE71" i="34" s="1"/>
  <c r="K71" i="34"/>
  <c r="I71" i="34"/>
  <c r="H71" i="34"/>
  <c r="F71" i="34"/>
  <c r="E71" i="34"/>
  <c r="G71" i="34" s="1"/>
  <c r="D71" i="34"/>
  <c r="C71" i="34"/>
  <c r="B71" i="34"/>
  <c r="AA70" i="34"/>
  <c r="V70" i="34"/>
  <c r="U70" i="34"/>
  <c r="T70" i="34"/>
  <c r="S70" i="34"/>
  <c r="R70" i="34"/>
  <c r="Q70" i="34"/>
  <c r="P70" i="34"/>
  <c r="O70" i="34"/>
  <c r="AG70" i="34" s="1"/>
  <c r="N70" i="34"/>
  <c r="M70" i="34"/>
  <c r="L70" i="34"/>
  <c r="AE70" i="34" s="1"/>
  <c r="K70" i="34"/>
  <c r="X70" i="34" s="1"/>
  <c r="I70" i="34"/>
  <c r="H70" i="34"/>
  <c r="F70" i="34"/>
  <c r="E70" i="34"/>
  <c r="G70" i="34" s="1"/>
  <c r="D70" i="34"/>
  <c r="C70" i="34"/>
  <c r="B70" i="34"/>
  <c r="AA69" i="34"/>
  <c r="V69" i="34"/>
  <c r="U69" i="34"/>
  <c r="T69" i="34"/>
  <c r="S69" i="34"/>
  <c r="R69" i="34"/>
  <c r="Q69" i="34"/>
  <c r="P69" i="34"/>
  <c r="O69" i="34"/>
  <c r="AG69" i="34" s="1"/>
  <c r="N69" i="34"/>
  <c r="M69" i="34"/>
  <c r="L69" i="34"/>
  <c r="AE69" i="34" s="1"/>
  <c r="K69" i="34"/>
  <c r="X69" i="34" s="1"/>
  <c r="I69" i="34"/>
  <c r="H69" i="34"/>
  <c r="F69" i="34"/>
  <c r="E69" i="34"/>
  <c r="G69" i="34" s="1"/>
  <c r="D69" i="34"/>
  <c r="C69" i="34"/>
  <c r="B69" i="34"/>
  <c r="AA68" i="34"/>
  <c r="V68" i="34"/>
  <c r="U68" i="34"/>
  <c r="T68" i="34"/>
  <c r="S68" i="34"/>
  <c r="R68" i="34"/>
  <c r="Q68" i="34"/>
  <c r="P68" i="34"/>
  <c r="O68" i="34"/>
  <c r="AG68" i="34" s="1"/>
  <c r="N68" i="34"/>
  <c r="M68" i="34"/>
  <c r="L68" i="34"/>
  <c r="AE68" i="34" s="1"/>
  <c r="K68" i="34"/>
  <c r="X68" i="34" s="1"/>
  <c r="I68" i="34"/>
  <c r="H68" i="34"/>
  <c r="F68" i="34"/>
  <c r="E68" i="34"/>
  <c r="G68" i="34" s="1"/>
  <c r="D68" i="34"/>
  <c r="C68" i="34"/>
  <c r="B68" i="34"/>
  <c r="AA67" i="34"/>
  <c r="V67" i="34"/>
  <c r="U67" i="34"/>
  <c r="T67" i="34"/>
  <c r="S67" i="34"/>
  <c r="R67" i="34"/>
  <c r="Q67" i="34"/>
  <c r="P67" i="34"/>
  <c r="O67" i="34"/>
  <c r="AG67" i="34" s="1"/>
  <c r="N67" i="34"/>
  <c r="M67" i="34"/>
  <c r="L67" i="34"/>
  <c r="AE67" i="34" s="1"/>
  <c r="K67" i="34"/>
  <c r="X67" i="34" s="1"/>
  <c r="I67" i="34"/>
  <c r="H67" i="34"/>
  <c r="F67" i="34"/>
  <c r="E67" i="34"/>
  <c r="G67" i="34" s="1"/>
  <c r="D67" i="34"/>
  <c r="C67" i="34"/>
  <c r="B67" i="34"/>
  <c r="AA66" i="34"/>
  <c r="V66" i="34"/>
  <c r="U66" i="34"/>
  <c r="T66" i="34"/>
  <c r="S66" i="34"/>
  <c r="R66" i="34"/>
  <c r="Q66" i="34"/>
  <c r="P66" i="34"/>
  <c r="O66" i="34"/>
  <c r="AG66" i="34" s="1"/>
  <c r="N66" i="34"/>
  <c r="M66" i="34"/>
  <c r="L66" i="34"/>
  <c r="AE66" i="34" s="1"/>
  <c r="K66" i="34"/>
  <c r="I66" i="34"/>
  <c r="H66" i="34"/>
  <c r="F66" i="34"/>
  <c r="E66" i="34"/>
  <c r="G66" i="34" s="1"/>
  <c r="D66" i="34"/>
  <c r="C66" i="34"/>
  <c r="B66" i="34"/>
  <c r="AA65" i="34"/>
  <c r="V65" i="34"/>
  <c r="U65" i="34"/>
  <c r="T65" i="34"/>
  <c r="S65" i="34"/>
  <c r="R65" i="34"/>
  <c r="Q65" i="34"/>
  <c r="P65" i="34"/>
  <c r="O65" i="34"/>
  <c r="AG65" i="34" s="1"/>
  <c r="N65" i="34"/>
  <c r="M65" i="34"/>
  <c r="L65" i="34"/>
  <c r="K65" i="34"/>
  <c r="X65" i="34" s="1"/>
  <c r="I65" i="34"/>
  <c r="H65" i="34"/>
  <c r="F65" i="34"/>
  <c r="E65" i="34"/>
  <c r="G65" i="34" s="1"/>
  <c r="D65" i="34"/>
  <c r="C65" i="34"/>
  <c r="B65" i="34"/>
  <c r="AA64" i="34"/>
  <c r="V64" i="34"/>
  <c r="U64" i="34"/>
  <c r="T64" i="34"/>
  <c r="S64" i="34"/>
  <c r="R64" i="34"/>
  <c r="Q64" i="34"/>
  <c r="P64" i="34"/>
  <c r="O64" i="34"/>
  <c r="AG64" i="34" s="1"/>
  <c r="N64" i="34"/>
  <c r="M64" i="34"/>
  <c r="L64" i="34"/>
  <c r="K64" i="34"/>
  <c r="I64" i="34"/>
  <c r="H64" i="34"/>
  <c r="F64" i="34"/>
  <c r="E64" i="34"/>
  <c r="G64" i="34" s="1"/>
  <c r="D64" i="34"/>
  <c r="C64" i="34"/>
  <c r="B64" i="34"/>
  <c r="AA63" i="34"/>
  <c r="V63" i="34"/>
  <c r="U63" i="34"/>
  <c r="T63" i="34"/>
  <c r="S63" i="34"/>
  <c r="R63" i="34"/>
  <c r="Q63" i="34"/>
  <c r="P63" i="34"/>
  <c r="O63" i="34"/>
  <c r="AG63" i="34" s="1"/>
  <c r="N63" i="34"/>
  <c r="M63" i="34"/>
  <c r="L63" i="34"/>
  <c r="K63" i="34"/>
  <c r="X63" i="34" s="1"/>
  <c r="I63" i="34"/>
  <c r="H63" i="34"/>
  <c r="F63" i="34"/>
  <c r="E63" i="34"/>
  <c r="G63" i="34" s="1"/>
  <c r="D63" i="34"/>
  <c r="C63" i="34"/>
  <c r="B63" i="34"/>
  <c r="AA62" i="34"/>
  <c r="V62" i="34"/>
  <c r="U62" i="34"/>
  <c r="T62" i="34"/>
  <c r="S62" i="34"/>
  <c r="R62" i="34"/>
  <c r="Q62" i="34"/>
  <c r="P62" i="34"/>
  <c r="O62" i="34"/>
  <c r="AG62" i="34" s="1"/>
  <c r="N62" i="34"/>
  <c r="M62" i="34"/>
  <c r="L62" i="34"/>
  <c r="K62" i="34"/>
  <c r="X62" i="34" s="1"/>
  <c r="I62" i="34"/>
  <c r="H62" i="34"/>
  <c r="F62" i="34"/>
  <c r="E62" i="34"/>
  <c r="G62" i="34" s="1"/>
  <c r="D62" i="34"/>
  <c r="C62" i="34"/>
  <c r="B62" i="34"/>
  <c r="AA61" i="34"/>
  <c r="V61" i="34"/>
  <c r="U61" i="34"/>
  <c r="T61" i="34"/>
  <c r="S61" i="34"/>
  <c r="R61" i="34"/>
  <c r="Q61" i="34"/>
  <c r="P61" i="34"/>
  <c r="O61" i="34"/>
  <c r="AG61" i="34" s="1"/>
  <c r="N61" i="34"/>
  <c r="M61" i="34"/>
  <c r="L61" i="34"/>
  <c r="K61" i="34"/>
  <c r="X61" i="34" s="1"/>
  <c r="I61" i="34"/>
  <c r="H61" i="34"/>
  <c r="F61" i="34"/>
  <c r="E61" i="34"/>
  <c r="G61" i="34" s="1"/>
  <c r="D61" i="34"/>
  <c r="C61" i="34"/>
  <c r="B61" i="34"/>
  <c r="AA60" i="34"/>
  <c r="V60" i="34"/>
  <c r="U60" i="34"/>
  <c r="T60" i="34"/>
  <c r="S60" i="34"/>
  <c r="R60" i="34"/>
  <c r="Q60" i="34"/>
  <c r="P60" i="34"/>
  <c r="O60" i="34"/>
  <c r="AG60" i="34" s="1"/>
  <c r="N60" i="34"/>
  <c r="M60" i="34"/>
  <c r="L60" i="34"/>
  <c r="K60" i="34"/>
  <c r="I60" i="34"/>
  <c r="H60" i="34"/>
  <c r="F60" i="34"/>
  <c r="E60" i="34"/>
  <c r="G60" i="34" s="1"/>
  <c r="D60" i="34"/>
  <c r="C60" i="34"/>
  <c r="B60" i="34"/>
  <c r="AA59" i="34"/>
  <c r="V59" i="34"/>
  <c r="U59" i="34"/>
  <c r="T59" i="34"/>
  <c r="S59" i="34"/>
  <c r="R59" i="34"/>
  <c r="Q59" i="34"/>
  <c r="P59" i="34"/>
  <c r="O59" i="34"/>
  <c r="AG59" i="34" s="1"/>
  <c r="N59" i="34"/>
  <c r="M59" i="34"/>
  <c r="L59" i="34"/>
  <c r="K59" i="34"/>
  <c r="I59" i="34"/>
  <c r="H59" i="34"/>
  <c r="F59" i="34"/>
  <c r="E59" i="34"/>
  <c r="G59" i="34" s="1"/>
  <c r="D59" i="34"/>
  <c r="C59" i="34"/>
  <c r="B59" i="34"/>
  <c r="AA58" i="34"/>
  <c r="V58" i="34"/>
  <c r="U58" i="34"/>
  <c r="T58" i="34"/>
  <c r="S58" i="34"/>
  <c r="R58" i="34"/>
  <c r="Q58" i="34"/>
  <c r="P58" i="34"/>
  <c r="O58" i="34"/>
  <c r="AG58" i="34" s="1"/>
  <c r="N58" i="34"/>
  <c r="M58" i="34"/>
  <c r="L58" i="34"/>
  <c r="K58" i="34"/>
  <c r="I58" i="34"/>
  <c r="H58" i="34"/>
  <c r="F58" i="34"/>
  <c r="E58" i="34"/>
  <c r="G58" i="34" s="1"/>
  <c r="D58" i="34"/>
  <c r="C58" i="34"/>
  <c r="B58" i="34"/>
  <c r="AA57" i="34"/>
  <c r="V57" i="34"/>
  <c r="U57" i="34"/>
  <c r="T57" i="34"/>
  <c r="S57" i="34"/>
  <c r="R57" i="34"/>
  <c r="Q57" i="34"/>
  <c r="P57" i="34"/>
  <c r="O57" i="34"/>
  <c r="AG57" i="34" s="1"/>
  <c r="N57" i="34"/>
  <c r="M57" i="34"/>
  <c r="L57" i="34"/>
  <c r="K57" i="34"/>
  <c r="X57" i="34" s="1"/>
  <c r="I57" i="34"/>
  <c r="H57" i="34"/>
  <c r="F57" i="34"/>
  <c r="E57" i="34"/>
  <c r="G57" i="34" s="1"/>
  <c r="D57" i="34"/>
  <c r="C57" i="34"/>
  <c r="B57" i="34"/>
  <c r="AA56" i="34"/>
  <c r="V56" i="34"/>
  <c r="U56" i="34"/>
  <c r="T56" i="34"/>
  <c r="S56" i="34"/>
  <c r="R56" i="34"/>
  <c r="Q56" i="34"/>
  <c r="P56" i="34"/>
  <c r="O56" i="34"/>
  <c r="AG56" i="34" s="1"/>
  <c r="N56" i="34"/>
  <c r="M56" i="34"/>
  <c r="L56" i="34"/>
  <c r="K56" i="34"/>
  <c r="X56" i="34" s="1"/>
  <c r="I56" i="34"/>
  <c r="H56" i="34"/>
  <c r="F56" i="34"/>
  <c r="E56" i="34"/>
  <c r="G56" i="34" s="1"/>
  <c r="D56" i="34"/>
  <c r="C56" i="34"/>
  <c r="B56" i="34"/>
  <c r="AA55" i="34"/>
  <c r="V55" i="34"/>
  <c r="U55" i="34"/>
  <c r="T55" i="34"/>
  <c r="S55" i="34"/>
  <c r="R55" i="34"/>
  <c r="Q55" i="34"/>
  <c r="P55" i="34"/>
  <c r="O55" i="34"/>
  <c r="AG55" i="34" s="1"/>
  <c r="N55" i="34"/>
  <c r="M55" i="34"/>
  <c r="L55" i="34"/>
  <c r="K55" i="34"/>
  <c r="X55" i="34" s="1"/>
  <c r="I55" i="34"/>
  <c r="H55" i="34"/>
  <c r="F55" i="34"/>
  <c r="E55" i="34"/>
  <c r="G55" i="34" s="1"/>
  <c r="D55" i="34"/>
  <c r="C55" i="34"/>
  <c r="B55" i="34"/>
  <c r="AA54" i="34"/>
  <c r="V54" i="34"/>
  <c r="U54" i="34"/>
  <c r="T54" i="34"/>
  <c r="S54" i="34"/>
  <c r="R54" i="34"/>
  <c r="Q54" i="34"/>
  <c r="P54" i="34"/>
  <c r="O54" i="34"/>
  <c r="AG54" i="34" s="1"/>
  <c r="N54" i="34"/>
  <c r="M54" i="34"/>
  <c r="L54" i="34"/>
  <c r="K54" i="34"/>
  <c r="I54" i="34"/>
  <c r="H54" i="34"/>
  <c r="F54" i="34"/>
  <c r="E54" i="34"/>
  <c r="G54" i="34" s="1"/>
  <c r="D54" i="34"/>
  <c r="C54" i="34"/>
  <c r="B54" i="34"/>
  <c r="AA53" i="34"/>
  <c r="V53" i="34"/>
  <c r="U53" i="34"/>
  <c r="T53" i="34"/>
  <c r="S53" i="34"/>
  <c r="R53" i="34"/>
  <c r="Q53" i="34"/>
  <c r="P53" i="34"/>
  <c r="O53" i="34"/>
  <c r="AG53" i="34" s="1"/>
  <c r="N53" i="34"/>
  <c r="M53" i="34"/>
  <c r="L53" i="34"/>
  <c r="K53" i="34"/>
  <c r="X53" i="34" s="1"/>
  <c r="I53" i="34"/>
  <c r="H53" i="34"/>
  <c r="F53" i="34"/>
  <c r="E53" i="34"/>
  <c r="G53" i="34" s="1"/>
  <c r="D53" i="34"/>
  <c r="C53" i="34"/>
  <c r="B53" i="34"/>
  <c r="AA52" i="34"/>
  <c r="V52" i="34"/>
  <c r="U52" i="34"/>
  <c r="T52" i="34"/>
  <c r="S52" i="34"/>
  <c r="R52" i="34"/>
  <c r="Q52" i="34"/>
  <c r="P52" i="34"/>
  <c r="O52" i="34"/>
  <c r="AG52" i="34" s="1"/>
  <c r="N52" i="34"/>
  <c r="M52" i="34"/>
  <c r="L52" i="34"/>
  <c r="K52" i="34"/>
  <c r="X52" i="34" s="1"/>
  <c r="I52" i="34"/>
  <c r="H52" i="34"/>
  <c r="F52" i="34"/>
  <c r="E52" i="34"/>
  <c r="G52" i="34" s="1"/>
  <c r="D52" i="34"/>
  <c r="C52" i="34"/>
  <c r="B52" i="34"/>
  <c r="AA51" i="34"/>
  <c r="V51" i="34"/>
  <c r="U51" i="34"/>
  <c r="T51" i="34"/>
  <c r="S51" i="34"/>
  <c r="R51" i="34"/>
  <c r="Q51" i="34"/>
  <c r="P51" i="34"/>
  <c r="O51" i="34"/>
  <c r="AG51" i="34" s="1"/>
  <c r="N51" i="34"/>
  <c r="M51" i="34"/>
  <c r="L51" i="34"/>
  <c r="K51" i="34"/>
  <c r="I51" i="34"/>
  <c r="H51" i="34"/>
  <c r="F51" i="34"/>
  <c r="E51" i="34"/>
  <c r="G51" i="34" s="1"/>
  <c r="D51" i="34"/>
  <c r="C51" i="34"/>
  <c r="B51" i="34"/>
  <c r="AA50" i="34"/>
  <c r="V50" i="34"/>
  <c r="U50" i="34"/>
  <c r="T50" i="34"/>
  <c r="S50" i="34"/>
  <c r="R50" i="34"/>
  <c r="Q50" i="34"/>
  <c r="P50" i="34"/>
  <c r="O50" i="34"/>
  <c r="AG50" i="34" s="1"/>
  <c r="N50" i="34"/>
  <c r="M50" i="34"/>
  <c r="L50" i="34"/>
  <c r="K50" i="34"/>
  <c r="I50" i="34"/>
  <c r="H50" i="34"/>
  <c r="F50" i="34"/>
  <c r="E50" i="34"/>
  <c r="G50" i="34" s="1"/>
  <c r="D50" i="34"/>
  <c r="C50" i="34"/>
  <c r="B50" i="34"/>
  <c r="AA49" i="34"/>
  <c r="V49" i="34"/>
  <c r="U49" i="34"/>
  <c r="T49" i="34"/>
  <c r="S49" i="34"/>
  <c r="R49" i="34"/>
  <c r="Q49" i="34"/>
  <c r="P49" i="34"/>
  <c r="O49" i="34"/>
  <c r="AG49" i="34" s="1"/>
  <c r="N49" i="34"/>
  <c r="M49" i="34"/>
  <c r="L49" i="34"/>
  <c r="K49" i="34"/>
  <c r="X49" i="34" s="1"/>
  <c r="I49" i="34"/>
  <c r="H49" i="34"/>
  <c r="F49" i="34"/>
  <c r="E49" i="34"/>
  <c r="G49" i="34" s="1"/>
  <c r="D49" i="34"/>
  <c r="C49" i="34"/>
  <c r="B49" i="34"/>
  <c r="AA48" i="34"/>
  <c r="V48" i="34"/>
  <c r="U48" i="34"/>
  <c r="T48" i="34"/>
  <c r="S48" i="34"/>
  <c r="R48" i="34"/>
  <c r="Q48" i="34"/>
  <c r="P48" i="34"/>
  <c r="O48" i="34"/>
  <c r="AG48" i="34" s="1"/>
  <c r="N48" i="34"/>
  <c r="M48" i="34"/>
  <c r="L48" i="34"/>
  <c r="K48" i="34"/>
  <c r="X48" i="34" s="1"/>
  <c r="I48" i="34"/>
  <c r="H48" i="34"/>
  <c r="F48" i="34"/>
  <c r="E48" i="34"/>
  <c r="G48" i="34" s="1"/>
  <c r="D48" i="34"/>
  <c r="C48" i="34"/>
  <c r="B48" i="34"/>
  <c r="AA47" i="34"/>
  <c r="V47" i="34"/>
  <c r="U47" i="34"/>
  <c r="T47" i="34"/>
  <c r="S47" i="34"/>
  <c r="R47" i="34"/>
  <c r="Q47" i="34"/>
  <c r="P47" i="34"/>
  <c r="O47" i="34"/>
  <c r="AG47" i="34" s="1"/>
  <c r="N47" i="34"/>
  <c r="M47" i="34"/>
  <c r="L47" i="34"/>
  <c r="K47" i="34"/>
  <c r="I47" i="34"/>
  <c r="H47" i="34"/>
  <c r="F47" i="34"/>
  <c r="E47" i="34"/>
  <c r="G47" i="34" s="1"/>
  <c r="D47" i="34"/>
  <c r="C47" i="34"/>
  <c r="B47" i="34"/>
  <c r="AA46" i="34"/>
  <c r="V46" i="34"/>
  <c r="U46" i="34"/>
  <c r="T46" i="34"/>
  <c r="S46" i="34"/>
  <c r="R46" i="34"/>
  <c r="Q46" i="34"/>
  <c r="P46" i="34"/>
  <c r="O46" i="34"/>
  <c r="AG46" i="34" s="1"/>
  <c r="N46" i="34"/>
  <c r="M46" i="34"/>
  <c r="L46" i="34"/>
  <c r="K46" i="34"/>
  <c r="X46" i="34" s="1"/>
  <c r="I46" i="34"/>
  <c r="H46" i="34"/>
  <c r="F46" i="34"/>
  <c r="E46" i="34"/>
  <c r="G46" i="34" s="1"/>
  <c r="D46" i="34"/>
  <c r="C46" i="34"/>
  <c r="B46" i="34"/>
  <c r="AA45" i="34"/>
  <c r="V45" i="34"/>
  <c r="U45" i="34"/>
  <c r="T45" i="34"/>
  <c r="S45" i="34"/>
  <c r="R45" i="34"/>
  <c r="Q45" i="34"/>
  <c r="P45" i="34"/>
  <c r="O45" i="34"/>
  <c r="AG45" i="34" s="1"/>
  <c r="N45" i="34"/>
  <c r="M45" i="34"/>
  <c r="L45" i="34"/>
  <c r="K45" i="34"/>
  <c r="X45" i="34" s="1"/>
  <c r="I45" i="34"/>
  <c r="H45" i="34"/>
  <c r="F45" i="34"/>
  <c r="E45" i="34"/>
  <c r="G45" i="34" s="1"/>
  <c r="D45" i="34"/>
  <c r="C45" i="34"/>
  <c r="B45" i="34"/>
  <c r="AA44" i="34"/>
  <c r="V44" i="34"/>
  <c r="U44" i="34"/>
  <c r="T44" i="34"/>
  <c r="S44" i="34"/>
  <c r="R44" i="34"/>
  <c r="Q44" i="34"/>
  <c r="P44" i="34"/>
  <c r="O44" i="34"/>
  <c r="AG44" i="34" s="1"/>
  <c r="N44" i="34"/>
  <c r="M44" i="34"/>
  <c r="L44" i="34"/>
  <c r="K44" i="34"/>
  <c r="I44" i="34"/>
  <c r="H44" i="34"/>
  <c r="F44" i="34"/>
  <c r="E44" i="34"/>
  <c r="G44" i="34" s="1"/>
  <c r="D44" i="34"/>
  <c r="C44" i="34"/>
  <c r="B44" i="34"/>
  <c r="AA43" i="34"/>
  <c r="V43" i="34"/>
  <c r="U43" i="34"/>
  <c r="T43" i="34"/>
  <c r="S43" i="34"/>
  <c r="R43" i="34"/>
  <c r="Q43" i="34"/>
  <c r="P43" i="34"/>
  <c r="O43" i="34"/>
  <c r="AG43" i="34" s="1"/>
  <c r="N43" i="34"/>
  <c r="M43" i="34"/>
  <c r="L43" i="34"/>
  <c r="K43" i="34"/>
  <c r="X43" i="34" s="1"/>
  <c r="I43" i="34"/>
  <c r="H43" i="34"/>
  <c r="F43" i="34"/>
  <c r="E43" i="34"/>
  <c r="G43" i="34" s="1"/>
  <c r="D43" i="34"/>
  <c r="C43" i="34"/>
  <c r="B43" i="34"/>
  <c r="AA42" i="34"/>
  <c r="V42" i="34"/>
  <c r="U42" i="34"/>
  <c r="T42" i="34"/>
  <c r="S42" i="34"/>
  <c r="R42" i="34"/>
  <c r="Q42" i="34"/>
  <c r="P42" i="34"/>
  <c r="O42" i="34"/>
  <c r="AG42" i="34" s="1"/>
  <c r="N42" i="34"/>
  <c r="M42" i="34"/>
  <c r="L42" i="34"/>
  <c r="K42" i="34"/>
  <c r="X42" i="34" s="1"/>
  <c r="I42" i="34"/>
  <c r="H42" i="34"/>
  <c r="F42" i="34"/>
  <c r="E42" i="34"/>
  <c r="G42" i="34" s="1"/>
  <c r="D42" i="34"/>
  <c r="C42" i="34"/>
  <c r="B42" i="34"/>
  <c r="AA41" i="34"/>
  <c r="V41" i="34"/>
  <c r="U41" i="34"/>
  <c r="T41" i="34"/>
  <c r="S41" i="34"/>
  <c r="R41" i="34"/>
  <c r="Q41" i="34"/>
  <c r="P41" i="34"/>
  <c r="O41" i="34"/>
  <c r="AG41" i="34" s="1"/>
  <c r="N41" i="34"/>
  <c r="M41" i="34"/>
  <c r="L41" i="34"/>
  <c r="K41" i="34"/>
  <c r="X41" i="34" s="1"/>
  <c r="I41" i="34"/>
  <c r="H41" i="34"/>
  <c r="F41" i="34"/>
  <c r="E41" i="34"/>
  <c r="G41" i="34" s="1"/>
  <c r="D41" i="34"/>
  <c r="C41" i="34"/>
  <c r="B41" i="34"/>
  <c r="AA40" i="34"/>
  <c r="V40" i="34"/>
  <c r="U40" i="34"/>
  <c r="T40" i="34"/>
  <c r="S40" i="34"/>
  <c r="R40" i="34"/>
  <c r="Q40" i="34"/>
  <c r="P40" i="34"/>
  <c r="O40" i="34"/>
  <c r="AG40" i="34" s="1"/>
  <c r="N40" i="34"/>
  <c r="M40" i="34"/>
  <c r="L40" i="34"/>
  <c r="K40" i="34"/>
  <c r="I40" i="34"/>
  <c r="H40" i="34"/>
  <c r="F40" i="34"/>
  <c r="E40" i="34"/>
  <c r="G40" i="34" s="1"/>
  <c r="D40" i="34"/>
  <c r="C40" i="34"/>
  <c r="B40" i="34"/>
  <c r="AA39" i="34"/>
  <c r="V39" i="34"/>
  <c r="U39" i="34"/>
  <c r="T39" i="34"/>
  <c r="S39" i="34"/>
  <c r="R39" i="34"/>
  <c r="Q39" i="34"/>
  <c r="P39" i="34"/>
  <c r="O39" i="34"/>
  <c r="AG39" i="34" s="1"/>
  <c r="N39" i="34"/>
  <c r="M39" i="34"/>
  <c r="L39" i="34"/>
  <c r="K39" i="34"/>
  <c r="I39" i="34"/>
  <c r="H39" i="34"/>
  <c r="F39" i="34"/>
  <c r="E39" i="34"/>
  <c r="G39" i="34" s="1"/>
  <c r="D39" i="34"/>
  <c r="C39" i="34"/>
  <c r="B39" i="34"/>
  <c r="AA38" i="34"/>
  <c r="V38" i="34"/>
  <c r="U38" i="34"/>
  <c r="T38" i="34"/>
  <c r="S38" i="34"/>
  <c r="R38" i="34"/>
  <c r="Q38" i="34"/>
  <c r="P38" i="34"/>
  <c r="O38" i="34"/>
  <c r="AG38" i="34" s="1"/>
  <c r="N38" i="34"/>
  <c r="M38" i="34"/>
  <c r="L38" i="34"/>
  <c r="K38" i="34"/>
  <c r="X38" i="34" s="1"/>
  <c r="I38" i="34"/>
  <c r="H38" i="34"/>
  <c r="F38" i="34"/>
  <c r="E38" i="34"/>
  <c r="G38" i="34" s="1"/>
  <c r="D38" i="34"/>
  <c r="C38" i="34"/>
  <c r="B38" i="34"/>
  <c r="AA37" i="34"/>
  <c r="V37" i="34"/>
  <c r="U37" i="34"/>
  <c r="T37" i="34"/>
  <c r="S37" i="34"/>
  <c r="R37" i="34"/>
  <c r="Q37" i="34"/>
  <c r="P37" i="34"/>
  <c r="O37" i="34"/>
  <c r="AG37" i="34" s="1"/>
  <c r="N37" i="34"/>
  <c r="M37" i="34"/>
  <c r="L37" i="34"/>
  <c r="K37" i="34"/>
  <c r="I37" i="34"/>
  <c r="H37" i="34"/>
  <c r="F37" i="34"/>
  <c r="E37" i="34"/>
  <c r="G37" i="34" s="1"/>
  <c r="D37" i="34"/>
  <c r="C37" i="34"/>
  <c r="B37" i="34"/>
  <c r="AA36" i="34"/>
  <c r="V36" i="34"/>
  <c r="U36" i="34"/>
  <c r="T36" i="34"/>
  <c r="S36" i="34"/>
  <c r="R36" i="34"/>
  <c r="Q36" i="34"/>
  <c r="P36" i="34"/>
  <c r="O36" i="34"/>
  <c r="AG36" i="34" s="1"/>
  <c r="N36" i="34"/>
  <c r="M36" i="34"/>
  <c r="L36" i="34"/>
  <c r="AE36" i="34" s="1"/>
  <c r="K36" i="34"/>
  <c r="X36" i="34" s="1"/>
  <c r="I36" i="34"/>
  <c r="H36" i="34"/>
  <c r="F36" i="34"/>
  <c r="E36" i="34"/>
  <c r="G36" i="34" s="1"/>
  <c r="D36" i="34"/>
  <c r="C36" i="34"/>
  <c r="B36" i="34"/>
  <c r="AA35" i="34"/>
  <c r="V35" i="34"/>
  <c r="U35" i="34"/>
  <c r="T35" i="34"/>
  <c r="S35" i="34"/>
  <c r="R35" i="34"/>
  <c r="Q35" i="34"/>
  <c r="P35" i="34"/>
  <c r="O35" i="34"/>
  <c r="AG35" i="34" s="1"/>
  <c r="N35" i="34"/>
  <c r="M35" i="34"/>
  <c r="L35" i="34"/>
  <c r="AE35" i="34" s="1"/>
  <c r="K35" i="34"/>
  <c r="X35" i="34" s="1"/>
  <c r="I35" i="34"/>
  <c r="H35" i="34"/>
  <c r="F35" i="34"/>
  <c r="E35" i="34"/>
  <c r="G35" i="34" s="1"/>
  <c r="D35" i="34"/>
  <c r="C35" i="34"/>
  <c r="B35" i="34"/>
  <c r="AA34" i="34"/>
  <c r="V34" i="34"/>
  <c r="U34" i="34"/>
  <c r="T34" i="34"/>
  <c r="S34" i="34"/>
  <c r="R34" i="34"/>
  <c r="Q34" i="34"/>
  <c r="P34" i="34"/>
  <c r="O34" i="34"/>
  <c r="AG34" i="34" s="1"/>
  <c r="N34" i="34"/>
  <c r="M34" i="34"/>
  <c r="L34" i="34"/>
  <c r="AE34" i="34" s="1"/>
  <c r="K34" i="34"/>
  <c r="X34" i="34" s="1"/>
  <c r="I34" i="34"/>
  <c r="H34" i="34"/>
  <c r="F34" i="34"/>
  <c r="E34" i="34"/>
  <c r="G34" i="34" s="1"/>
  <c r="D34" i="34"/>
  <c r="C34" i="34"/>
  <c r="B34" i="34"/>
  <c r="AA33" i="34"/>
  <c r="V33" i="34"/>
  <c r="U33" i="34"/>
  <c r="T33" i="34"/>
  <c r="S33" i="34"/>
  <c r="R33" i="34"/>
  <c r="Q33" i="34"/>
  <c r="P33" i="34"/>
  <c r="O33" i="34"/>
  <c r="AG33" i="34" s="1"/>
  <c r="N33" i="34"/>
  <c r="M33" i="34"/>
  <c r="L33" i="34"/>
  <c r="AE33" i="34" s="1"/>
  <c r="K33" i="34"/>
  <c r="I33" i="34"/>
  <c r="H33" i="34"/>
  <c r="F33" i="34"/>
  <c r="E33" i="34"/>
  <c r="G33" i="34" s="1"/>
  <c r="D33" i="34"/>
  <c r="C33" i="34"/>
  <c r="B33" i="34"/>
  <c r="AA32" i="34"/>
  <c r="V32" i="34"/>
  <c r="U32" i="34"/>
  <c r="T32" i="34"/>
  <c r="S32" i="34"/>
  <c r="R32" i="34"/>
  <c r="Q32" i="34"/>
  <c r="P32" i="34"/>
  <c r="O32" i="34"/>
  <c r="AG32" i="34" s="1"/>
  <c r="N32" i="34"/>
  <c r="M32" i="34"/>
  <c r="L32" i="34"/>
  <c r="AE32" i="34" s="1"/>
  <c r="K32" i="34"/>
  <c r="X32" i="34" s="1"/>
  <c r="I32" i="34"/>
  <c r="H32" i="34"/>
  <c r="F32" i="34"/>
  <c r="E32" i="34"/>
  <c r="G32" i="34" s="1"/>
  <c r="D32" i="34"/>
  <c r="C32" i="34"/>
  <c r="B32" i="34"/>
  <c r="AA31" i="34"/>
  <c r="V31" i="34"/>
  <c r="U31" i="34"/>
  <c r="T31" i="34"/>
  <c r="S31" i="34"/>
  <c r="R31" i="34"/>
  <c r="Q31" i="34"/>
  <c r="P31" i="34"/>
  <c r="O31" i="34"/>
  <c r="AG31" i="34" s="1"/>
  <c r="N31" i="34"/>
  <c r="M31" i="34"/>
  <c r="L31" i="34"/>
  <c r="AE31" i="34" s="1"/>
  <c r="K31" i="34"/>
  <c r="X31" i="34" s="1"/>
  <c r="I31" i="34"/>
  <c r="H31" i="34"/>
  <c r="F31" i="34"/>
  <c r="E31" i="34"/>
  <c r="G31" i="34" s="1"/>
  <c r="D31" i="34"/>
  <c r="C31" i="34"/>
  <c r="B31" i="34"/>
  <c r="AA30" i="34"/>
  <c r="V30" i="34"/>
  <c r="U30" i="34"/>
  <c r="T30" i="34"/>
  <c r="S30" i="34"/>
  <c r="R30" i="34"/>
  <c r="Q30" i="34"/>
  <c r="P30" i="34"/>
  <c r="O30" i="34"/>
  <c r="AG30" i="34" s="1"/>
  <c r="N30" i="34"/>
  <c r="M30" i="34"/>
  <c r="L30" i="34"/>
  <c r="AE30" i="34" s="1"/>
  <c r="K30" i="34"/>
  <c r="X30" i="34" s="1"/>
  <c r="I30" i="34"/>
  <c r="H30" i="34"/>
  <c r="F30" i="34"/>
  <c r="J30" i="34" s="1"/>
  <c r="E30" i="34"/>
  <c r="G30" i="34" s="1"/>
  <c r="D30" i="34"/>
  <c r="C30" i="34"/>
  <c r="B30" i="34"/>
  <c r="AA29" i="34"/>
  <c r="V29" i="34"/>
  <c r="U29" i="34"/>
  <c r="T29" i="34"/>
  <c r="S29" i="34"/>
  <c r="R29" i="34"/>
  <c r="Q29" i="34"/>
  <c r="P29" i="34"/>
  <c r="O29" i="34"/>
  <c r="AG29" i="34" s="1"/>
  <c r="N29" i="34"/>
  <c r="M29" i="34"/>
  <c r="L29" i="34"/>
  <c r="AE29" i="34" s="1"/>
  <c r="K29" i="34"/>
  <c r="X29" i="34" s="1"/>
  <c r="I29" i="34"/>
  <c r="H29" i="34"/>
  <c r="F29" i="34"/>
  <c r="J29" i="34" s="1"/>
  <c r="E29" i="34"/>
  <c r="G29" i="34" s="1"/>
  <c r="D29" i="34"/>
  <c r="C29" i="34"/>
  <c r="B29" i="34"/>
  <c r="AA28" i="34"/>
  <c r="V28" i="34"/>
  <c r="U28" i="34"/>
  <c r="T28" i="34"/>
  <c r="S28" i="34"/>
  <c r="R28" i="34"/>
  <c r="Q28" i="34"/>
  <c r="P28" i="34"/>
  <c r="O28" i="34"/>
  <c r="AG28" i="34" s="1"/>
  <c r="N28" i="34"/>
  <c r="M28" i="34"/>
  <c r="L28" i="34"/>
  <c r="AE28" i="34" s="1"/>
  <c r="K28" i="34"/>
  <c r="I28" i="34"/>
  <c r="H28" i="34"/>
  <c r="F28" i="34"/>
  <c r="J28" i="34" s="1"/>
  <c r="E28" i="34"/>
  <c r="G28" i="34" s="1"/>
  <c r="D28" i="34"/>
  <c r="C28" i="34"/>
  <c r="B28" i="34"/>
  <c r="AA27" i="34"/>
  <c r="V27" i="34"/>
  <c r="U27" i="34"/>
  <c r="T27" i="34"/>
  <c r="S27" i="34"/>
  <c r="R27" i="34"/>
  <c r="Q27" i="34"/>
  <c r="P27" i="34"/>
  <c r="O27" i="34"/>
  <c r="AG27" i="34" s="1"/>
  <c r="N27" i="34"/>
  <c r="M27" i="34"/>
  <c r="L27" i="34"/>
  <c r="AE27" i="34" s="1"/>
  <c r="K27" i="34"/>
  <c r="X27" i="34" s="1"/>
  <c r="I27" i="34"/>
  <c r="H27" i="34"/>
  <c r="F27" i="34"/>
  <c r="J27" i="34" s="1"/>
  <c r="E27" i="34"/>
  <c r="G27" i="34" s="1"/>
  <c r="D27" i="34"/>
  <c r="C27" i="34"/>
  <c r="B27" i="34"/>
  <c r="AA26" i="34"/>
  <c r="V26" i="34"/>
  <c r="U26" i="34"/>
  <c r="T26" i="34"/>
  <c r="S26" i="34"/>
  <c r="R26" i="34"/>
  <c r="Q26" i="34"/>
  <c r="P26" i="34"/>
  <c r="O26" i="34"/>
  <c r="AG26" i="34" s="1"/>
  <c r="N26" i="34"/>
  <c r="M26" i="34"/>
  <c r="L26" i="34"/>
  <c r="AE26" i="34" s="1"/>
  <c r="K26" i="34"/>
  <c r="X26" i="34" s="1"/>
  <c r="I26" i="34"/>
  <c r="H26" i="34"/>
  <c r="F26" i="34"/>
  <c r="J26" i="34" s="1"/>
  <c r="E26" i="34"/>
  <c r="G26" i="34" s="1"/>
  <c r="D26" i="34"/>
  <c r="C26" i="34"/>
  <c r="B26" i="34"/>
  <c r="AA25" i="34"/>
  <c r="V25" i="34"/>
  <c r="U25" i="34"/>
  <c r="T25" i="34"/>
  <c r="S25" i="34"/>
  <c r="R25" i="34"/>
  <c r="Q25" i="34"/>
  <c r="P25" i="34"/>
  <c r="O25" i="34"/>
  <c r="AG25" i="34" s="1"/>
  <c r="N25" i="34"/>
  <c r="M25" i="34"/>
  <c r="L25" i="34"/>
  <c r="AE25" i="34" s="1"/>
  <c r="K25" i="34"/>
  <c r="X25" i="34" s="1"/>
  <c r="I25" i="34"/>
  <c r="H25" i="34"/>
  <c r="F25" i="34"/>
  <c r="J25" i="34" s="1"/>
  <c r="E25" i="34"/>
  <c r="G25" i="34" s="1"/>
  <c r="D25" i="34"/>
  <c r="C25" i="34"/>
  <c r="B25" i="34"/>
  <c r="AA24" i="34"/>
  <c r="V24" i="34"/>
  <c r="U24" i="34"/>
  <c r="T24" i="34"/>
  <c r="S24" i="34"/>
  <c r="R24" i="34"/>
  <c r="Q24" i="34"/>
  <c r="P24" i="34"/>
  <c r="O24" i="34"/>
  <c r="AG24" i="34" s="1"/>
  <c r="N24" i="34"/>
  <c r="M24" i="34"/>
  <c r="L24" i="34"/>
  <c r="AE24" i="34" s="1"/>
  <c r="K24" i="34"/>
  <c r="I24" i="34"/>
  <c r="H24" i="34"/>
  <c r="F24" i="34"/>
  <c r="J24" i="34" s="1"/>
  <c r="E24" i="34"/>
  <c r="G24" i="34" s="1"/>
  <c r="D24" i="34"/>
  <c r="C24" i="34"/>
  <c r="B24" i="34"/>
  <c r="AA23" i="34"/>
  <c r="V23" i="34"/>
  <c r="U23" i="34"/>
  <c r="T23" i="34"/>
  <c r="S23" i="34"/>
  <c r="R23" i="34"/>
  <c r="Q23" i="34"/>
  <c r="P23" i="34"/>
  <c r="O23" i="34"/>
  <c r="AG23" i="34" s="1"/>
  <c r="N23" i="34"/>
  <c r="M23" i="34"/>
  <c r="L23" i="34"/>
  <c r="AE23" i="34" s="1"/>
  <c r="K23" i="34"/>
  <c r="X23" i="34" s="1"/>
  <c r="I23" i="34"/>
  <c r="H23" i="34"/>
  <c r="F23" i="34"/>
  <c r="J23" i="34" s="1"/>
  <c r="E23" i="34"/>
  <c r="G23" i="34" s="1"/>
  <c r="D23" i="34"/>
  <c r="C23" i="34"/>
  <c r="B23" i="34"/>
  <c r="AA22" i="34"/>
  <c r="V22" i="34"/>
  <c r="U22" i="34"/>
  <c r="T22" i="34"/>
  <c r="S22" i="34"/>
  <c r="R22" i="34"/>
  <c r="Q22" i="34"/>
  <c r="P22" i="34"/>
  <c r="O22" i="34"/>
  <c r="AG22" i="34" s="1"/>
  <c r="N22" i="34"/>
  <c r="M22" i="34"/>
  <c r="L22" i="34"/>
  <c r="AE22" i="34" s="1"/>
  <c r="K22" i="34"/>
  <c r="I22" i="34"/>
  <c r="H22" i="34"/>
  <c r="F22" i="34"/>
  <c r="J22" i="34" s="1"/>
  <c r="E22" i="34"/>
  <c r="G22" i="34" s="1"/>
  <c r="D22" i="34"/>
  <c r="C22" i="34"/>
  <c r="B22" i="34"/>
  <c r="AA21" i="34"/>
  <c r="V21" i="34"/>
  <c r="U21" i="34"/>
  <c r="T21" i="34"/>
  <c r="AI21" i="34" s="1"/>
  <c r="S21" i="34"/>
  <c r="R21" i="34"/>
  <c r="Q21" i="34"/>
  <c r="P21" i="34"/>
  <c r="O21" i="34"/>
  <c r="N21" i="34"/>
  <c r="M21" i="34"/>
  <c r="L21" i="34"/>
  <c r="AE21" i="34" s="1"/>
  <c r="K21" i="34"/>
  <c r="I21" i="34"/>
  <c r="H21" i="34"/>
  <c r="F21" i="34"/>
  <c r="J21" i="34" s="1"/>
  <c r="E21" i="34"/>
  <c r="G21" i="34" s="1"/>
  <c r="D21" i="34"/>
  <c r="C21" i="34"/>
  <c r="B21" i="34"/>
  <c r="AA20" i="34"/>
  <c r="V20" i="34"/>
  <c r="U20" i="34"/>
  <c r="T20" i="34"/>
  <c r="AI20" i="34" s="1"/>
  <c r="S20" i="34"/>
  <c r="R20" i="34"/>
  <c r="Q20" i="34"/>
  <c r="P20" i="34"/>
  <c r="O20" i="34"/>
  <c r="N20" i="34"/>
  <c r="M20" i="34"/>
  <c r="L20" i="34"/>
  <c r="AE20" i="34" s="1"/>
  <c r="K20" i="34"/>
  <c r="I20" i="34"/>
  <c r="H20" i="34"/>
  <c r="F20" i="34"/>
  <c r="J20" i="34" s="1"/>
  <c r="E20" i="34"/>
  <c r="G20" i="34" s="1"/>
  <c r="D20" i="34"/>
  <c r="C20" i="34"/>
  <c r="B20" i="34"/>
  <c r="AA19" i="34"/>
  <c r="V19" i="34"/>
  <c r="U19" i="34"/>
  <c r="T19" i="34"/>
  <c r="AI19" i="34" s="1"/>
  <c r="S19" i="34"/>
  <c r="R19" i="34"/>
  <c r="Q19" i="34"/>
  <c r="P19" i="34"/>
  <c r="O19" i="34"/>
  <c r="N19" i="34"/>
  <c r="M19" i="34"/>
  <c r="L19" i="34"/>
  <c r="Y19" i="34" s="1"/>
  <c r="K19" i="34"/>
  <c r="I19" i="34"/>
  <c r="H19" i="34"/>
  <c r="F19" i="34"/>
  <c r="J19" i="34" s="1"/>
  <c r="E19" i="34"/>
  <c r="G19" i="34" s="1"/>
  <c r="D19" i="34"/>
  <c r="C19" i="34"/>
  <c r="B19" i="34"/>
  <c r="AA18" i="34"/>
  <c r="V18" i="34"/>
  <c r="U18" i="34"/>
  <c r="T18" i="34"/>
  <c r="AI18" i="34" s="1"/>
  <c r="S18" i="34"/>
  <c r="R18" i="34"/>
  <c r="Q18" i="34"/>
  <c r="P18" i="34"/>
  <c r="O18" i="34"/>
  <c r="N18" i="34"/>
  <c r="M18" i="34"/>
  <c r="L18" i="34"/>
  <c r="AE18" i="34" s="1"/>
  <c r="K18" i="34"/>
  <c r="I18" i="34"/>
  <c r="H18" i="34"/>
  <c r="F18" i="34"/>
  <c r="J18" i="34" s="1"/>
  <c r="E18" i="34"/>
  <c r="G18" i="34" s="1"/>
  <c r="D18" i="34"/>
  <c r="C18" i="34"/>
  <c r="B18" i="34"/>
  <c r="AA17" i="34"/>
  <c r="V17" i="34"/>
  <c r="U17" i="34"/>
  <c r="T17" i="34"/>
  <c r="AI17" i="34" s="1"/>
  <c r="S17" i="34"/>
  <c r="R17" i="34"/>
  <c r="Q17" i="34"/>
  <c r="P17" i="34"/>
  <c r="O17" i="34"/>
  <c r="N17" i="34"/>
  <c r="M17" i="34"/>
  <c r="L17" i="34"/>
  <c r="Y17" i="34" s="1"/>
  <c r="K17" i="34"/>
  <c r="I17" i="34"/>
  <c r="H17" i="34"/>
  <c r="F17" i="34"/>
  <c r="J17" i="34" s="1"/>
  <c r="E17" i="34"/>
  <c r="G17" i="34" s="1"/>
  <c r="D17" i="34"/>
  <c r="C17" i="34"/>
  <c r="B17" i="34"/>
  <c r="AA16" i="34"/>
  <c r="V16" i="34"/>
  <c r="U16" i="34"/>
  <c r="T16" i="34"/>
  <c r="AI16" i="34" s="1"/>
  <c r="S16" i="34"/>
  <c r="R16" i="34"/>
  <c r="Q16" i="34"/>
  <c r="P16" i="34"/>
  <c r="O16" i="34"/>
  <c r="N16" i="34"/>
  <c r="M16" i="34"/>
  <c r="L16" i="34"/>
  <c r="AE16" i="34" s="1"/>
  <c r="K16" i="34"/>
  <c r="I16" i="34"/>
  <c r="H16" i="34"/>
  <c r="F16" i="34"/>
  <c r="J16" i="34" s="1"/>
  <c r="E16" i="34"/>
  <c r="G16" i="34" s="1"/>
  <c r="D16" i="34"/>
  <c r="C16" i="34"/>
  <c r="B16" i="34"/>
  <c r="AA15" i="34"/>
  <c r="V15" i="34"/>
  <c r="U15" i="34"/>
  <c r="T15" i="34"/>
  <c r="AI15" i="34" s="1"/>
  <c r="S15" i="34"/>
  <c r="R15" i="34"/>
  <c r="Q15" i="34"/>
  <c r="P15" i="34"/>
  <c r="O15" i="34"/>
  <c r="N15" i="34"/>
  <c r="M15" i="34"/>
  <c r="L15" i="34"/>
  <c r="AE15" i="34" s="1"/>
  <c r="K15" i="34"/>
  <c r="I15" i="34"/>
  <c r="H15" i="34"/>
  <c r="F15" i="34"/>
  <c r="J15" i="34" s="1"/>
  <c r="E15" i="34"/>
  <c r="G15" i="34" s="1"/>
  <c r="D15" i="34"/>
  <c r="C15" i="34"/>
  <c r="B15" i="34"/>
  <c r="AA14" i="34"/>
  <c r="V14" i="34"/>
  <c r="U14" i="34"/>
  <c r="T14" i="34"/>
  <c r="S14" i="34"/>
  <c r="R14" i="34"/>
  <c r="Q14" i="34"/>
  <c r="P14" i="34"/>
  <c r="O14" i="34"/>
  <c r="N14" i="34"/>
  <c r="M14" i="34"/>
  <c r="L14" i="34"/>
  <c r="K14" i="34"/>
  <c r="I14" i="34"/>
  <c r="H14" i="34"/>
  <c r="F14" i="34"/>
  <c r="E14" i="34"/>
  <c r="D14" i="34"/>
  <c r="C14" i="34"/>
  <c r="B14" i="34"/>
  <c r="AA13" i="34"/>
  <c r="V13" i="34"/>
  <c r="U13" i="34"/>
  <c r="T13" i="34"/>
  <c r="S13" i="34"/>
  <c r="R13" i="34"/>
  <c r="Q13" i="34"/>
  <c r="P13" i="34"/>
  <c r="O13" i="34"/>
  <c r="N13" i="34"/>
  <c r="M13" i="34"/>
  <c r="L13" i="34"/>
  <c r="K13" i="34"/>
  <c r="I13" i="34"/>
  <c r="H13" i="34"/>
  <c r="F13" i="34"/>
  <c r="E13" i="34"/>
  <c r="D13" i="34"/>
  <c r="C13" i="34"/>
  <c r="B13" i="34"/>
  <c r="AA12" i="34"/>
  <c r="V12" i="34"/>
  <c r="U12" i="34"/>
  <c r="T12" i="34"/>
  <c r="S12" i="34"/>
  <c r="R12" i="34"/>
  <c r="Q12" i="34"/>
  <c r="P12" i="34"/>
  <c r="O12" i="34"/>
  <c r="N12" i="34"/>
  <c r="M12" i="34"/>
  <c r="L12" i="34"/>
  <c r="K12" i="34"/>
  <c r="I12" i="34"/>
  <c r="H12" i="34"/>
  <c r="F12" i="34"/>
  <c r="E12" i="34"/>
  <c r="D12" i="34"/>
  <c r="C12" i="34"/>
  <c r="B12" i="34"/>
  <c r="AA11" i="34"/>
  <c r="V11" i="34"/>
  <c r="U11" i="34"/>
  <c r="T11" i="34"/>
  <c r="S11" i="34"/>
  <c r="R11" i="34"/>
  <c r="Q11" i="34"/>
  <c r="P11" i="34"/>
  <c r="O11" i="34"/>
  <c r="N11" i="34"/>
  <c r="M11" i="34"/>
  <c r="L11" i="34"/>
  <c r="K11" i="34"/>
  <c r="I11" i="34"/>
  <c r="H11" i="34"/>
  <c r="F11" i="34"/>
  <c r="E11" i="34"/>
  <c r="D11" i="34"/>
  <c r="C11" i="34"/>
  <c r="B11" i="34"/>
  <c r="H10" i="34"/>
  <c r="AI11" i="34" l="1"/>
  <c r="AI12" i="34"/>
  <c r="AI13" i="34"/>
  <c r="AI14" i="34"/>
  <c r="Y14" i="34"/>
  <c r="Y12" i="34"/>
  <c r="G14" i="34"/>
  <c r="AC14" i="34" s="1"/>
  <c r="X28" i="34"/>
  <c r="X33" i="34"/>
  <c r="X40" i="34"/>
  <c r="X44" i="34"/>
  <c r="X54" i="34"/>
  <c r="X59" i="34"/>
  <c r="X22" i="34"/>
  <c r="X50" i="34"/>
  <c r="X51" i="34"/>
  <c r="X58" i="34"/>
  <c r="X24" i="34"/>
  <c r="X37" i="34"/>
  <c r="X39" i="34"/>
  <c r="X47" i="34"/>
  <c r="X60" i="34"/>
  <c r="X71" i="34"/>
  <c r="X73" i="34"/>
  <c r="X75" i="34"/>
  <c r="X79" i="34"/>
  <c r="Z91" i="34"/>
  <c r="AE159" i="34"/>
  <c r="Y159" i="34"/>
  <c r="Y163" i="34"/>
  <c r="AE175" i="34"/>
  <c r="Y175" i="34"/>
  <c r="X242" i="34"/>
  <c r="Y242" i="34"/>
  <c r="AI25" i="34"/>
  <c r="AI26" i="34"/>
  <c r="AI27" i="34"/>
  <c r="AI28" i="34"/>
  <c r="AI29" i="34"/>
  <c r="AI34" i="34"/>
  <c r="AI35" i="34"/>
  <c r="AK37" i="34"/>
  <c r="AI37" i="34"/>
  <c r="AI38" i="34"/>
  <c r="AI39" i="34"/>
  <c r="AK41" i="34"/>
  <c r="AI41" i="34"/>
  <c r="AI42" i="34"/>
  <c r="Z44" i="34"/>
  <c r="AI44" i="34"/>
  <c r="Y46" i="34"/>
  <c r="AI46" i="34"/>
  <c r="AI47" i="34"/>
  <c r="AI48" i="34"/>
  <c r="Y50" i="34"/>
  <c r="Y51" i="34"/>
  <c r="AI51" i="34"/>
  <c r="Y53" i="34"/>
  <c r="AI53" i="34"/>
  <c r="Y55" i="34"/>
  <c r="AK56" i="34"/>
  <c r="AI56" i="34"/>
  <c r="AK58" i="34"/>
  <c r="AK59" i="34"/>
  <c r="AI59" i="34"/>
  <c r="AK61" i="34"/>
  <c r="AI61" i="34"/>
  <c r="AK63" i="34"/>
  <c r="AI63" i="34"/>
  <c r="AK65" i="34"/>
  <c r="AI71" i="34"/>
  <c r="AI73" i="34"/>
  <c r="AI76" i="34"/>
  <c r="AI77" i="34"/>
  <c r="AI80" i="34"/>
  <c r="Z87" i="34"/>
  <c r="Z92" i="34"/>
  <c r="AK104" i="34"/>
  <c r="Y113" i="34"/>
  <c r="Y117" i="34"/>
  <c r="Y121" i="34"/>
  <c r="AI137" i="34"/>
  <c r="AI153" i="34"/>
  <c r="Y162" i="34"/>
  <c r="AI179" i="34"/>
  <c r="X180" i="34"/>
  <c r="X212" i="34"/>
  <c r="X228" i="34"/>
  <c r="AI242" i="34"/>
  <c r="X243" i="34"/>
  <c r="Y243" i="34"/>
  <c r="Y255" i="34"/>
  <c r="AE259" i="34"/>
  <c r="Y272" i="34"/>
  <c r="Z401" i="34"/>
  <c r="Z90" i="34"/>
  <c r="AI92" i="34"/>
  <c r="AI95" i="34"/>
  <c r="AI98" i="34"/>
  <c r="AK102" i="34"/>
  <c r="AK103" i="34"/>
  <c r="Y105" i="34"/>
  <c r="Y110" i="34"/>
  <c r="Y114" i="34"/>
  <c r="Y118" i="34"/>
  <c r="Y122" i="34"/>
  <c r="AG126" i="34"/>
  <c r="Y127" i="34"/>
  <c r="AG133" i="34"/>
  <c r="Y134" i="34"/>
  <c r="Y135" i="34"/>
  <c r="AK143" i="34"/>
  <c r="AG144" i="34"/>
  <c r="AG145" i="34"/>
  <c r="Y146" i="34"/>
  <c r="Y147" i="34"/>
  <c r="Y148" i="34"/>
  <c r="Y161" i="34"/>
  <c r="Y177" i="34"/>
  <c r="X184" i="34"/>
  <c r="AG184" i="34"/>
  <c r="AI184" i="34"/>
  <c r="AK185" i="34"/>
  <c r="AK192" i="34"/>
  <c r="Y224" i="34"/>
  <c r="AE224" i="34"/>
  <c r="X231" i="34"/>
  <c r="AG231" i="34"/>
  <c r="AI231" i="34"/>
  <c r="Y238" i="34"/>
  <c r="AE238" i="34"/>
  <c r="X239" i="34"/>
  <c r="AG239" i="34"/>
  <c r="AI239" i="34"/>
  <c r="AK241" i="34"/>
  <c r="X246" i="34"/>
  <c r="AG246" i="34"/>
  <c r="Y246" i="34"/>
  <c r="AK248" i="34"/>
  <c r="AI249" i="34"/>
  <c r="AK253" i="34"/>
  <c r="Z261" i="34"/>
  <c r="AI262" i="34"/>
  <c r="AK272" i="34"/>
  <c r="Y278" i="34"/>
  <c r="Z278" i="34"/>
  <c r="AK278" i="34"/>
  <c r="AK302" i="34"/>
  <c r="Z366" i="34"/>
  <c r="AK366" i="34"/>
  <c r="AG366" i="34"/>
  <c r="AI374" i="34"/>
  <c r="Z460" i="34"/>
  <c r="AE460" i="34"/>
  <c r="X64" i="34"/>
  <c r="X66" i="34"/>
  <c r="X78" i="34"/>
  <c r="AK149" i="34"/>
  <c r="Y179" i="34"/>
  <c r="AK288" i="34"/>
  <c r="Y288" i="34"/>
  <c r="AK326" i="34"/>
  <c r="Z407" i="34"/>
  <c r="AK407" i="34"/>
  <c r="Z409" i="34"/>
  <c r="AI22" i="34"/>
  <c r="AI23" i="34"/>
  <c r="AI24" i="34"/>
  <c r="AI30" i="34"/>
  <c r="AI31" i="34"/>
  <c r="AI32" i="34"/>
  <c r="AI33" i="34"/>
  <c r="AI36" i="34"/>
  <c r="AK38" i="34"/>
  <c r="AK39" i="34"/>
  <c r="AK40" i="34"/>
  <c r="AI40" i="34"/>
  <c r="AK42" i="34"/>
  <c r="AK43" i="34"/>
  <c r="AI43" i="34"/>
  <c r="Z45" i="34"/>
  <c r="AI45" i="34"/>
  <c r="Y47" i="34"/>
  <c r="Y48" i="34"/>
  <c r="Y49" i="34"/>
  <c r="AI49" i="34"/>
  <c r="AI50" i="34"/>
  <c r="Y52" i="34"/>
  <c r="AI52" i="34"/>
  <c r="Y54" i="34"/>
  <c r="AI54" i="34"/>
  <c r="AI55" i="34"/>
  <c r="AK57" i="34"/>
  <c r="AI57" i="34"/>
  <c r="AI58" i="34"/>
  <c r="AK60" i="34"/>
  <c r="AI60" i="34"/>
  <c r="AK62" i="34"/>
  <c r="AI62" i="34"/>
  <c r="AK64" i="34"/>
  <c r="AI64" i="34"/>
  <c r="AI65" i="34"/>
  <c r="AI66" i="34"/>
  <c r="AI67" i="34"/>
  <c r="AI68" i="34"/>
  <c r="AI69" i="34"/>
  <c r="AI70" i="34"/>
  <c r="AI72" i="34"/>
  <c r="AI74" i="34"/>
  <c r="AI75" i="34"/>
  <c r="AI78" i="34"/>
  <c r="AI79" i="34"/>
  <c r="AI81" i="34"/>
  <c r="AI82" i="34"/>
  <c r="AI83" i="34"/>
  <c r="AI84" i="34"/>
  <c r="AI85" i="34"/>
  <c r="AI86" i="34"/>
  <c r="AG87" i="34"/>
  <c r="Y99" i="34"/>
  <c r="AK105" i="34"/>
  <c r="Y107" i="34"/>
  <c r="AK137" i="34"/>
  <c r="AI150" i="34"/>
  <c r="AI151" i="34"/>
  <c r="AI152" i="34"/>
  <c r="AI162" i="34"/>
  <c r="Y178" i="34"/>
  <c r="AI178" i="34"/>
  <c r="AK188" i="34"/>
  <c r="X196" i="34"/>
  <c r="X204" i="34"/>
  <c r="X220" i="34"/>
  <c r="AK234" i="34"/>
  <c r="X236" i="34"/>
  <c r="AK244" i="34"/>
  <c r="Z249" i="34"/>
  <c r="Z255" i="34"/>
  <c r="AK312" i="34"/>
  <c r="AK322" i="34"/>
  <c r="Z399" i="34"/>
  <c r="AK399" i="34"/>
  <c r="Z403" i="34"/>
  <c r="AK403" i="34"/>
  <c r="X11" i="34"/>
  <c r="X12" i="34"/>
  <c r="X13" i="34"/>
  <c r="X14" i="34"/>
  <c r="AG14" i="34"/>
  <c r="X15" i="34"/>
  <c r="AG15" i="34"/>
  <c r="X16" i="34"/>
  <c r="AG16" i="34"/>
  <c r="X17" i="34"/>
  <c r="AG17" i="34"/>
  <c r="X18" i="34"/>
  <c r="AG18" i="34"/>
  <c r="X19" i="34"/>
  <c r="AG19" i="34"/>
  <c r="X20" i="34"/>
  <c r="AG20" i="34"/>
  <c r="X21" i="34"/>
  <c r="AG21" i="34"/>
  <c r="Z88" i="34"/>
  <c r="AI90" i="34"/>
  <c r="AE93" i="34"/>
  <c r="AI93" i="34"/>
  <c r="AK100" i="34"/>
  <c r="AK101" i="34"/>
  <c r="AG102" i="34"/>
  <c r="Y103" i="34"/>
  <c r="AG105" i="34"/>
  <c r="AK108" i="34"/>
  <c r="AK109" i="34"/>
  <c r="AG110" i="34"/>
  <c r="Y111" i="34"/>
  <c r="AG114" i="34"/>
  <c r="Y115" i="34"/>
  <c r="AG118" i="34"/>
  <c r="Y119" i="34"/>
  <c r="AG122" i="34"/>
  <c r="Y123" i="34"/>
  <c r="Y124" i="34"/>
  <c r="AK145" i="34"/>
  <c r="Y156" i="34"/>
  <c r="Y167" i="34"/>
  <c r="Y172" i="34"/>
  <c r="AK181" i="34"/>
  <c r="AE181" i="34"/>
  <c r="AG198" i="34"/>
  <c r="AI198" i="34"/>
  <c r="X206" i="34"/>
  <c r="AG206" i="34"/>
  <c r="AI206" i="34"/>
  <c r="X214" i="34"/>
  <c r="AG214" i="34"/>
  <c r="AI214" i="34"/>
  <c r="X222" i="34"/>
  <c r="AG222" i="34"/>
  <c r="AI222" i="34"/>
  <c r="AK229" i="34"/>
  <c r="AK237" i="34"/>
  <c r="AE245" i="34"/>
  <c r="Y245" i="34"/>
  <c r="Z251" i="34"/>
  <c r="AE251" i="34"/>
  <c r="Y257" i="34"/>
  <c r="AG257" i="34"/>
  <c r="AI257" i="34"/>
  <c r="Z257" i="34"/>
  <c r="Z263" i="34"/>
  <c r="AK264" i="34"/>
  <c r="Y268" i="34"/>
  <c r="AG289" i="34"/>
  <c r="AE305" i="34"/>
  <c r="AI305" i="34"/>
  <c r="AK348" i="34"/>
  <c r="Z358" i="34"/>
  <c r="Y370" i="34"/>
  <c r="AG371" i="34"/>
  <c r="AI371" i="34"/>
  <c r="Y371" i="34"/>
  <c r="Z374" i="34"/>
  <c r="AK374" i="34"/>
  <c r="Y128" i="34"/>
  <c r="Y132" i="34"/>
  <c r="Y136" i="34"/>
  <c r="AI138" i="34"/>
  <c r="AI139" i="34"/>
  <c r="AK139" i="34"/>
  <c r="AG140" i="34"/>
  <c r="AG141" i="34"/>
  <c r="Y142" i="34"/>
  <c r="Y143" i="34"/>
  <c r="AI146" i="34"/>
  <c r="AI147" i="34"/>
  <c r="AK147" i="34"/>
  <c r="AG148" i="34"/>
  <c r="Y149" i="34"/>
  <c r="X155" i="34"/>
  <c r="Y164" i="34"/>
  <c r="Y166" i="34"/>
  <c r="AI166" i="34"/>
  <c r="Y169" i="34"/>
  <c r="X171" i="34"/>
  <c r="AK180" i="34"/>
  <c r="AI180" i="34"/>
  <c r="AE180" i="34"/>
  <c r="AK184" i="34"/>
  <c r="AG185" i="34"/>
  <c r="AI185" i="34"/>
  <c r="AK186" i="34"/>
  <c r="AG187" i="34"/>
  <c r="AI187" i="34"/>
  <c r="X192" i="34"/>
  <c r="AK193" i="34"/>
  <c r="AI194" i="34"/>
  <c r="AK198" i="34"/>
  <c r="AG199" i="34"/>
  <c r="AI199" i="34"/>
  <c r="X202" i="34"/>
  <c r="AI202" i="34"/>
  <c r="AK206" i="34"/>
  <c r="AI207" i="34"/>
  <c r="X210" i="34"/>
  <c r="Y212" i="34"/>
  <c r="AE212" i="34"/>
  <c r="AK214" i="34"/>
  <c r="X218" i="34"/>
  <c r="AI218" i="34"/>
  <c r="AK222" i="34"/>
  <c r="X226" i="34"/>
  <c r="X229" i="34"/>
  <c r="AK231" i="34"/>
  <c r="X233" i="34"/>
  <c r="AK235" i="34"/>
  <c r="X237" i="34"/>
  <c r="AK239" i="34"/>
  <c r="X241" i="34"/>
  <c r="AI243" i="34"/>
  <c r="X244" i="34"/>
  <c r="AK245" i="34"/>
  <c r="AI247" i="34"/>
  <c r="AK251" i="34"/>
  <c r="Y253" i="34"/>
  <c r="AK254" i="34"/>
  <c r="AG258" i="34"/>
  <c r="AI258" i="34"/>
  <c r="AK259" i="34"/>
  <c r="Y261" i="34"/>
  <c r="AG261" i="34"/>
  <c r="AI261" i="34"/>
  <c r="AK262" i="34"/>
  <c r="AG267" i="34"/>
  <c r="AI267" i="34"/>
  <c r="Y270" i="34"/>
  <c r="AG270" i="34"/>
  <c r="AG275" i="34"/>
  <c r="AI275" i="34"/>
  <c r="AG302" i="34"/>
  <c r="Z310" i="34"/>
  <c r="AK310" i="34"/>
  <c r="Z332" i="34"/>
  <c r="AE343" i="34"/>
  <c r="AI343" i="34"/>
  <c r="AK350" i="34"/>
  <c r="Z372" i="34"/>
  <c r="Y372" i="34"/>
  <c r="AK372" i="34"/>
  <c r="Y376" i="34"/>
  <c r="Y379" i="34"/>
  <c r="Z382" i="34"/>
  <c r="AG382" i="34"/>
  <c r="Z395" i="34"/>
  <c r="AK395" i="34"/>
  <c r="AK401" i="34"/>
  <c r="Z443" i="34"/>
  <c r="AK443" i="34"/>
  <c r="Z445" i="34"/>
  <c r="AG124" i="34"/>
  <c r="Y125" i="34"/>
  <c r="AG128" i="34"/>
  <c r="Y129" i="34"/>
  <c r="AG132" i="34"/>
  <c r="Y133" i="34"/>
  <c r="AG136" i="34"/>
  <c r="Y137" i="34"/>
  <c r="AK141" i="34"/>
  <c r="AG142" i="34"/>
  <c r="AG143" i="34"/>
  <c r="Y144" i="34"/>
  <c r="Y145" i="34"/>
  <c r="AK148" i="34"/>
  <c r="AG149" i="34"/>
  <c r="Y150" i="34"/>
  <c r="Y151" i="34"/>
  <c r="Y152" i="34"/>
  <c r="Y153" i="34"/>
  <c r="Y154" i="34"/>
  <c r="AI154" i="34"/>
  <c r="Y157" i="34"/>
  <c r="X159" i="34"/>
  <c r="AG159" i="34"/>
  <c r="AG164" i="34"/>
  <c r="Y168" i="34"/>
  <c r="AG169" i="34"/>
  <c r="Y170" i="34"/>
  <c r="AI170" i="34"/>
  <c r="Y173" i="34"/>
  <c r="X175" i="34"/>
  <c r="AG175" i="34"/>
  <c r="AG181" i="34"/>
  <c r="AG183" i="34"/>
  <c r="AI183" i="34"/>
  <c r="X188" i="34"/>
  <c r="AG188" i="34"/>
  <c r="AI188" i="34"/>
  <c r="AK189" i="34"/>
  <c r="AG190" i="34"/>
  <c r="AI190" i="34"/>
  <c r="AK196" i="34"/>
  <c r="AG197" i="34"/>
  <c r="AI197" i="34"/>
  <c r="X200" i="34"/>
  <c r="AG200" i="34"/>
  <c r="AI200" i="34"/>
  <c r="AK204" i="34"/>
  <c r="AG205" i="34"/>
  <c r="AI205" i="34"/>
  <c r="X208" i="34"/>
  <c r="AG208" i="34"/>
  <c r="AI208" i="34"/>
  <c r="AK212" i="34"/>
  <c r="AG213" i="34"/>
  <c r="AI213" i="34"/>
  <c r="X216" i="34"/>
  <c r="AG216" i="34"/>
  <c r="AI216" i="34"/>
  <c r="AK220" i="34"/>
  <c r="AG221" i="34"/>
  <c r="AI221" i="34"/>
  <c r="X224" i="34"/>
  <c r="AG224" i="34"/>
  <c r="AI224" i="34"/>
  <c r="AK228" i="34"/>
  <c r="X230" i="34"/>
  <c r="AG230" i="34"/>
  <c r="AI230" i="34"/>
  <c r="AK232" i="34"/>
  <c r="X234" i="34"/>
  <c r="AG234" i="34"/>
  <c r="AI234" i="34"/>
  <c r="AK236" i="34"/>
  <c r="X238" i="34"/>
  <c r="AG238" i="34"/>
  <c r="AI238" i="34"/>
  <c r="AK240" i="34"/>
  <c r="AK242" i="34"/>
  <c r="AI244" i="34"/>
  <c r="X245" i="34"/>
  <c r="AG245" i="34"/>
  <c r="AK246" i="34"/>
  <c r="AG248" i="34"/>
  <c r="AK249" i="34"/>
  <c r="AI250" i="34"/>
  <c r="Y251" i="34"/>
  <c r="AG251" i="34"/>
  <c r="AI251" i="34"/>
  <c r="AK252" i="34"/>
  <c r="AG256" i="34"/>
  <c r="AI256" i="34"/>
  <c r="AK257" i="34"/>
  <c r="Y259" i="34"/>
  <c r="AG259" i="34"/>
  <c r="AI259" i="34"/>
  <c r="AK260" i="34"/>
  <c r="AG264" i="34"/>
  <c r="AI264" i="34"/>
  <c r="Y266" i="34"/>
  <c r="AG268" i="34"/>
  <c r="AI268" i="34"/>
  <c r="AG269" i="34"/>
  <c r="AG271" i="34"/>
  <c r="AI271" i="34"/>
  <c r="Y280" i="34"/>
  <c r="Y284" i="34"/>
  <c r="Y286" i="34"/>
  <c r="AK286" i="34"/>
  <c r="AG286" i="34"/>
  <c r="AI296" i="34"/>
  <c r="AE317" i="34"/>
  <c r="AI317" i="34"/>
  <c r="Z328" i="34"/>
  <c r="Z338" i="34"/>
  <c r="AK338" i="34"/>
  <c r="AE339" i="34"/>
  <c r="AI339" i="34"/>
  <c r="Y367" i="34"/>
  <c r="AK367" i="34"/>
  <c r="Z380" i="34"/>
  <c r="AK380" i="34"/>
  <c r="Z405" i="34"/>
  <c r="AK445" i="34"/>
  <c r="AG276" i="34"/>
  <c r="Y282" i="34"/>
  <c r="AG282" i="34"/>
  <c r="Y294" i="34"/>
  <c r="AG294" i="34"/>
  <c r="Z308" i="34"/>
  <c r="AK308" i="34"/>
  <c r="Z320" i="34"/>
  <c r="AG320" i="34"/>
  <c r="Z330" i="34"/>
  <c r="AK330" i="34"/>
  <c r="AE331" i="34"/>
  <c r="AI331" i="34"/>
  <c r="Z336" i="34"/>
  <c r="Z346" i="34"/>
  <c r="AK346" i="34"/>
  <c r="AE347" i="34"/>
  <c r="AI347" i="34"/>
  <c r="Z354" i="34"/>
  <c r="AG354" i="34"/>
  <c r="Z356" i="34"/>
  <c r="AG356" i="34"/>
  <c r="AG360" i="34"/>
  <c r="AK364" i="34"/>
  <c r="AG364" i="34"/>
  <c r="Z368" i="34"/>
  <c r="AG369" i="34"/>
  <c r="Z378" i="34"/>
  <c r="Y378" i="34"/>
  <c r="AK378" i="34"/>
  <c r="AI379" i="34"/>
  <c r="AG385" i="34"/>
  <c r="AI385" i="34"/>
  <c r="Z385" i="34"/>
  <c r="AK409" i="34"/>
  <c r="Z437" i="34"/>
  <c r="Z451" i="34"/>
  <c r="AK451" i="34"/>
  <c r="Z453" i="34"/>
  <c r="Y276" i="34"/>
  <c r="AK280" i="34"/>
  <c r="AG280" i="34"/>
  <c r="AG281" i="34"/>
  <c r="AG284" i="34"/>
  <c r="AI288" i="34"/>
  <c r="Y290" i="34"/>
  <c r="AG290" i="34"/>
  <c r="AI292" i="34"/>
  <c r="AG293" i="34"/>
  <c r="AK294" i="34"/>
  <c r="AG295" i="34"/>
  <c r="AI295" i="34"/>
  <c r="Z306" i="34"/>
  <c r="AK306" i="34"/>
  <c r="AE307" i="34"/>
  <c r="AI307" i="34"/>
  <c r="Z314" i="34"/>
  <c r="AG314" i="34"/>
  <c r="Z318" i="34"/>
  <c r="AG318" i="34"/>
  <c r="AK318" i="34"/>
  <c r="AE319" i="34"/>
  <c r="AI319" i="34"/>
  <c r="Z324" i="34"/>
  <c r="AE329" i="34"/>
  <c r="AI329" i="34"/>
  <c r="Z334" i="34"/>
  <c r="AK334" i="34"/>
  <c r="AE335" i="34"/>
  <c r="AI335" i="34"/>
  <c r="Z340" i="34"/>
  <c r="Z344" i="34"/>
  <c r="AK344" i="34"/>
  <c r="AE345" i="34"/>
  <c r="AI345" i="34"/>
  <c r="Z352" i="34"/>
  <c r="AK352" i="34"/>
  <c r="AE353" i="34"/>
  <c r="AI353" i="34"/>
  <c r="AK354" i="34"/>
  <c r="AE355" i="34"/>
  <c r="AI355" i="34"/>
  <c r="AK356" i="34"/>
  <c r="AE357" i="34"/>
  <c r="AI357" i="34"/>
  <c r="AG359" i="34"/>
  <c r="Y360" i="34"/>
  <c r="AK362" i="34"/>
  <c r="AG362" i="34"/>
  <c r="Z370" i="34"/>
  <c r="AG370" i="34"/>
  <c r="AI372" i="34"/>
  <c r="Y375" i="34"/>
  <c r="Z383" i="34"/>
  <c r="Z391" i="34"/>
  <c r="AK391" i="34"/>
  <c r="Z393" i="34"/>
  <c r="Z397" i="34"/>
  <c r="Z421" i="34"/>
  <c r="Z425" i="34"/>
  <c r="AK437" i="34"/>
  <c r="AK453" i="34"/>
  <c r="Z456" i="34"/>
  <c r="Z458" i="34"/>
  <c r="Z410" i="34"/>
  <c r="Z416" i="34"/>
  <c r="AK434" i="34"/>
  <c r="Y456" i="34"/>
  <c r="AK462" i="34"/>
  <c r="Y464" i="34"/>
  <c r="AI464" i="34"/>
  <c r="AI468" i="34"/>
  <c r="AI482" i="34"/>
  <c r="AG487" i="34"/>
  <c r="AI487" i="34"/>
  <c r="AG491" i="34"/>
  <c r="AI491" i="34"/>
  <c r="AI375" i="34"/>
  <c r="Z376" i="34"/>
  <c r="AG377" i="34"/>
  <c r="AI378" i="34"/>
  <c r="AI384" i="34"/>
  <c r="AI389" i="34"/>
  <c r="AI392" i="34"/>
  <c r="AI397" i="34"/>
  <c r="AI400" i="34"/>
  <c r="AI405" i="34"/>
  <c r="AI408" i="34"/>
  <c r="Z412" i="34"/>
  <c r="AG413" i="34"/>
  <c r="AI413" i="34"/>
  <c r="AG417" i="34"/>
  <c r="AI417" i="34"/>
  <c r="AI418" i="34"/>
  <c r="AI422" i="34"/>
  <c r="AI426" i="34"/>
  <c r="AG429" i="34"/>
  <c r="AI429" i="34"/>
  <c r="AG433" i="34"/>
  <c r="AI433" i="34"/>
  <c r="AI438" i="34"/>
  <c r="AI446" i="34"/>
  <c r="AI454" i="34"/>
  <c r="AG459" i="34"/>
  <c r="AI459" i="34"/>
  <c r="AK460" i="34"/>
  <c r="Y462" i="34"/>
  <c r="AI462" i="34"/>
  <c r="AG465" i="34"/>
  <c r="AI465" i="34"/>
  <c r="AI471" i="34"/>
  <c r="AG475" i="34"/>
  <c r="AI475" i="34"/>
  <c r="AI488" i="34"/>
  <c r="AI386" i="34"/>
  <c r="AI391" i="34"/>
  <c r="AI394" i="34"/>
  <c r="AI399" i="34"/>
  <c r="AI402" i="34"/>
  <c r="Z406" i="34"/>
  <c r="AI407" i="34"/>
  <c r="AI410" i="34"/>
  <c r="AG415" i="34"/>
  <c r="AI415" i="34"/>
  <c r="AI416" i="34"/>
  <c r="Z420" i="34"/>
  <c r="Z424" i="34"/>
  <c r="AK428" i="34"/>
  <c r="AG430" i="34"/>
  <c r="AI430" i="34"/>
  <c r="AI434" i="34"/>
  <c r="AG443" i="34"/>
  <c r="AI443" i="34"/>
  <c r="AG451" i="34"/>
  <c r="AI451" i="34"/>
  <c r="AG457" i="34"/>
  <c r="AI457" i="34"/>
  <c r="AK458" i="34"/>
  <c r="Y460" i="34"/>
  <c r="AG460" i="34"/>
  <c r="AI460" i="34"/>
  <c r="AE466" i="34"/>
  <c r="AG466" i="34"/>
  <c r="AI466" i="34"/>
  <c r="AG469" i="34"/>
  <c r="AI469" i="34"/>
  <c r="AI472" i="34"/>
  <c r="AI476" i="34"/>
  <c r="AG479" i="34"/>
  <c r="AI479" i="34"/>
  <c r="AG483" i="34"/>
  <c r="AI483" i="34"/>
  <c r="AG486" i="34"/>
  <c r="AI486" i="34"/>
  <c r="AG489" i="34"/>
  <c r="AI489" i="34"/>
  <c r="AG490" i="34"/>
  <c r="AI490" i="34"/>
  <c r="G13" i="34"/>
  <c r="AC13" i="34" s="1"/>
  <c r="G12" i="34"/>
  <c r="AC12" i="34" s="1"/>
  <c r="AD12" i="34"/>
  <c r="AB12" i="34"/>
  <c r="G11" i="34"/>
  <c r="AC11" i="34" s="1"/>
  <c r="Y16" i="34"/>
  <c r="Y21" i="34"/>
  <c r="Y22" i="34"/>
  <c r="Y23" i="34"/>
  <c r="Y24" i="34"/>
  <c r="Y25" i="34"/>
  <c r="Y26" i="34"/>
  <c r="Y27" i="34"/>
  <c r="Y28" i="34"/>
  <c r="Y29" i="34"/>
  <c r="Y30" i="34"/>
  <c r="Y31" i="34"/>
  <c r="Y32" i="34"/>
  <c r="Y33" i="34"/>
  <c r="Y34" i="34"/>
  <c r="Y35" i="34"/>
  <c r="Y36" i="34"/>
  <c r="Y37" i="34"/>
  <c r="Y38" i="34"/>
  <c r="Y39" i="34"/>
  <c r="Y40" i="34"/>
  <c r="Y41" i="34"/>
  <c r="Y42" i="34"/>
  <c r="Y43" i="34"/>
  <c r="Y44" i="34"/>
  <c r="Y45" i="34"/>
  <c r="Y56" i="34"/>
  <c r="Y57" i="34"/>
  <c r="Y58" i="34"/>
  <c r="Y59" i="34"/>
  <c r="Y60" i="34"/>
  <c r="Y61" i="34"/>
  <c r="Y62" i="34"/>
  <c r="Y63" i="34"/>
  <c r="Y64" i="34"/>
  <c r="Y65" i="34"/>
  <c r="Y66" i="34"/>
  <c r="Y67" i="34"/>
  <c r="Y68" i="34"/>
  <c r="Y69" i="34"/>
  <c r="Y70" i="34"/>
  <c r="Y71" i="34"/>
  <c r="Y72" i="34"/>
  <c r="Y73" i="34"/>
  <c r="Y74" i="34"/>
  <c r="Y75" i="34"/>
  <c r="Y76" i="34"/>
  <c r="Y77" i="34"/>
  <c r="Y78" i="34"/>
  <c r="Y79" i="34"/>
  <c r="Y80" i="34"/>
  <c r="Y81" i="34"/>
  <c r="Y82" i="34"/>
  <c r="Y83" i="34"/>
  <c r="Y84" i="34"/>
  <c r="Y85" i="34"/>
  <c r="Y86" i="34"/>
  <c r="J94" i="34"/>
  <c r="J97" i="34"/>
  <c r="AK98" i="34"/>
  <c r="Z98" i="34"/>
  <c r="Y98" i="34"/>
  <c r="X98" i="34"/>
  <c r="AE98" i="34"/>
  <c r="J100" i="34"/>
  <c r="J102" i="34"/>
  <c r="J104" i="34"/>
  <c r="J106" i="34"/>
  <c r="J108" i="34"/>
  <c r="J110" i="34"/>
  <c r="AK110" i="34"/>
  <c r="J111" i="34"/>
  <c r="AK111" i="34"/>
  <c r="J112" i="34"/>
  <c r="AK112" i="34"/>
  <c r="J113" i="34"/>
  <c r="AK113" i="34"/>
  <c r="J114" i="34"/>
  <c r="AK114" i="34"/>
  <c r="J115" i="34"/>
  <c r="AK115" i="34"/>
  <c r="J116" i="34"/>
  <c r="AK116" i="34"/>
  <c r="J117" i="34"/>
  <c r="AK117" i="34"/>
  <c r="J118" i="34"/>
  <c r="AK118" i="34"/>
  <c r="J119" i="34"/>
  <c r="AK119" i="34"/>
  <c r="J120" i="34"/>
  <c r="AK120" i="34"/>
  <c r="J121" i="34"/>
  <c r="AK121" i="34"/>
  <c r="J122" i="34"/>
  <c r="AK122" i="34"/>
  <c r="J123" i="34"/>
  <c r="AK123" i="34"/>
  <c r="J124" i="34"/>
  <c r="AK124" i="34"/>
  <c r="J125" i="34"/>
  <c r="AK125" i="34"/>
  <c r="J126" i="34"/>
  <c r="AK126" i="34"/>
  <c r="J127" i="34"/>
  <c r="AK127" i="34"/>
  <c r="J128" i="34"/>
  <c r="AK128" i="34"/>
  <c r="J129" i="34"/>
  <c r="AK129" i="34"/>
  <c r="J130" i="34"/>
  <c r="AK130" i="34"/>
  <c r="J131" i="34"/>
  <c r="AK131" i="34"/>
  <c r="J132" i="34"/>
  <c r="AK132" i="34"/>
  <c r="J133" i="34"/>
  <c r="AK133" i="34"/>
  <c r="J134" i="34"/>
  <c r="AK134" i="34"/>
  <c r="J135" i="34"/>
  <c r="AK135" i="34"/>
  <c r="J136" i="34"/>
  <c r="AK136" i="34"/>
  <c r="J137" i="34"/>
  <c r="AK140" i="34"/>
  <c r="J141" i="34"/>
  <c r="AK144" i="34"/>
  <c r="J145" i="34"/>
  <c r="J149" i="34"/>
  <c r="Y11" i="34"/>
  <c r="Y18" i="34"/>
  <c r="Y20" i="34"/>
  <c r="Z15" i="34"/>
  <c r="AK15" i="34"/>
  <c r="Z16" i="34"/>
  <c r="AK16" i="34"/>
  <c r="Z17" i="34"/>
  <c r="AK17" i="34"/>
  <c r="Z18" i="34"/>
  <c r="AK18" i="34"/>
  <c r="Z19" i="34"/>
  <c r="AK19" i="34"/>
  <c r="Z20" i="34"/>
  <c r="AK20" i="34"/>
  <c r="Z21" i="34"/>
  <c r="AK21" i="34"/>
  <c r="Z22" i="34"/>
  <c r="AK22" i="34"/>
  <c r="Z23" i="34"/>
  <c r="AK23" i="34"/>
  <c r="Z24" i="34"/>
  <c r="AK24" i="34"/>
  <c r="Z25" i="34"/>
  <c r="AK25" i="34"/>
  <c r="Z26" i="34"/>
  <c r="AK26" i="34"/>
  <c r="Z27" i="34"/>
  <c r="AK27" i="34"/>
  <c r="Z28" i="34"/>
  <c r="AK28" i="34"/>
  <c r="Z29" i="34"/>
  <c r="AK29" i="34"/>
  <c r="Z30" i="34"/>
  <c r="AK30" i="34"/>
  <c r="Z31" i="34"/>
  <c r="AK31" i="34"/>
  <c r="Z32" i="34"/>
  <c r="AK32" i="34"/>
  <c r="Z33" i="34"/>
  <c r="AK33" i="34"/>
  <c r="Z34" i="34"/>
  <c r="AK34" i="34"/>
  <c r="Z35" i="34"/>
  <c r="AK35" i="34"/>
  <c r="Z36" i="34"/>
  <c r="AK36" i="34"/>
  <c r="Z37" i="34"/>
  <c r="Z38" i="34"/>
  <c r="Z39" i="34"/>
  <c r="Z40" i="34"/>
  <c r="Z41" i="34"/>
  <c r="Z42" i="34"/>
  <c r="Z43" i="34"/>
  <c r="AK44" i="34"/>
  <c r="AK45" i="34"/>
  <c r="Z46" i="34"/>
  <c r="AK46" i="34"/>
  <c r="Z47" i="34"/>
  <c r="AK47" i="34"/>
  <c r="Z48" i="34"/>
  <c r="AK48" i="34"/>
  <c r="Z49" i="34"/>
  <c r="AK49" i="34"/>
  <c r="Z50" i="34"/>
  <c r="AK50" i="34"/>
  <c r="Z51" i="34"/>
  <c r="AK51" i="34"/>
  <c r="Z52" i="34"/>
  <c r="AK52" i="34"/>
  <c r="Z53" i="34"/>
  <c r="AK53" i="34"/>
  <c r="Z54" i="34"/>
  <c r="AK54" i="34"/>
  <c r="Z55" i="34"/>
  <c r="AK55" i="34"/>
  <c r="Z56" i="34"/>
  <c r="Z57" i="34"/>
  <c r="Z58" i="34"/>
  <c r="Z59" i="34"/>
  <c r="Z60" i="34"/>
  <c r="Z61" i="34"/>
  <c r="Z62" i="34"/>
  <c r="Z63" i="34"/>
  <c r="Z64" i="34"/>
  <c r="Z65" i="34"/>
  <c r="Z66" i="34"/>
  <c r="AK66" i="34"/>
  <c r="Z67" i="34"/>
  <c r="AK67" i="34"/>
  <c r="Z68" i="34"/>
  <c r="AK68" i="34"/>
  <c r="Z69" i="34"/>
  <c r="AK69" i="34"/>
  <c r="Z70" i="34"/>
  <c r="AK70" i="34"/>
  <c r="Z71" i="34"/>
  <c r="AK71" i="34"/>
  <c r="Z72" i="34"/>
  <c r="AK72" i="34"/>
  <c r="Z73" i="34"/>
  <c r="AK73" i="34"/>
  <c r="Z74" i="34"/>
  <c r="AK74" i="34"/>
  <c r="Z75" i="34"/>
  <c r="AK75" i="34"/>
  <c r="Z76" i="34"/>
  <c r="AK76" i="34"/>
  <c r="Z77" i="34"/>
  <c r="AK77" i="34"/>
  <c r="Z78" i="34"/>
  <c r="AK78" i="34"/>
  <c r="Z79" i="34"/>
  <c r="AK79" i="34"/>
  <c r="Z80" i="34"/>
  <c r="AK80" i="34"/>
  <c r="Z81" i="34"/>
  <c r="AK81" i="34"/>
  <c r="Z82" i="34"/>
  <c r="AK82" i="34"/>
  <c r="Z83" i="34"/>
  <c r="AK83" i="34"/>
  <c r="Z84" i="34"/>
  <c r="AK84" i="34"/>
  <c r="Z85" i="34"/>
  <c r="AK85" i="34"/>
  <c r="Z86" i="34"/>
  <c r="AK86" i="34"/>
  <c r="Y88" i="34"/>
  <c r="X88" i="34"/>
  <c r="AK88" i="34"/>
  <c r="Y90" i="34"/>
  <c r="X90" i="34"/>
  <c r="AK90" i="34"/>
  <c r="Y92" i="34"/>
  <c r="X92" i="34"/>
  <c r="AK92" i="34"/>
  <c r="Y94" i="34"/>
  <c r="X94" i="34"/>
  <c r="AK94" i="34"/>
  <c r="AK97" i="34"/>
  <c r="Z97" i="34"/>
  <c r="Y97" i="34"/>
  <c r="X97" i="34"/>
  <c r="AE97" i="34"/>
  <c r="X100" i="34"/>
  <c r="Y100" i="34"/>
  <c r="X102" i="34"/>
  <c r="Y102" i="34"/>
  <c r="X104" i="34"/>
  <c r="Y104" i="34"/>
  <c r="X106" i="34"/>
  <c r="Y106" i="34"/>
  <c r="X108" i="34"/>
  <c r="Y108" i="34"/>
  <c r="J140" i="34"/>
  <c r="J144" i="34"/>
  <c r="J148" i="34"/>
  <c r="Y13" i="34"/>
  <c r="Y15" i="34"/>
  <c r="AE12" i="34"/>
  <c r="AE17" i="34"/>
  <c r="AE19" i="34"/>
  <c r="J31" i="34"/>
  <c r="J32" i="34"/>
  <c r="J33" i="34"/>
  <c r="J34" i="34"/>
  <c r="J35" i="34"/>
  <c r="J36" i="34"/>
  <c r="J37" i="34"/>
  <c r="AE37" i="34"/>
  <c r="J38" i="34"/>
  <c r="AE38" i="34"/>
  <c r="J39" i="34"/>
  <c r="AE39" i="34"/>
  <c r="J40" i="34"/>
  <c r="AE40" i="34"/>
  <c r="J41" i="34"/>
  <c r="AE41" i="34"/>
  <c r="J42" i="34"/>
  <c r="AE42" i="34"/>
  <c r="J43" i="34"/>
  <c r="AE43" i="34"/>
  <c r="J44" i="34"/>
  <c r="AE44" i="34"/>
  <c r="J45" i="34"/>
  <c r="AE45" i="34"/>
  <c r="J46" i="34"/>
  <c r="AE46" i="34"/>
  <c r="J47" i="34"/>
  <c r="AE47" i="34"/>
  <c r="J48" i="34"/>
  <c r="AE48" i="34"/>
  <c r="J49" i="34"/>
  <c r="AE49" i="34"/>
  <c r="J50" i="34"/>
  <c r="AE50" i="34"/>
  <c r="J51" i="34"/>
  <c r="AE51" i="34"/>
  <c r="J52" i="34"/>
  <c r="AE52" i="34"/>
  <c r="J53" i="34"/>
  <c r="AE53" i="34"/>
  <c r="J54" i="34"/>
  <c r="AE54" i="34"/>
  <c r="J55" i="34"/>
  <c r="AE55" i="34"/>
  <c r="J56" i="34"/>
  <c r="AE56" i="34"/>
  <c r="J57" i="34"/>
  <c r="AE57" i="34"/>
  <c r="J58" i="34"/>
  <c r="AE58" i="34"/>
  <c r="J59" i="34"/>
  <c r="AE59" i="34"/>
  <c r="J60" i="34"/>
  <c r="AE60" i="34"/>
  <c r="J61" i="34"/>
  <c r="AE61" i="34"/>
  <c r="J62" i="34"/>
  <c r="AE62" i="34"/>
  <c r="J63" i="34"/>
  <c r="AE63" i="34"/>
  <c r="J64" i="34"/>
  <c r="AE64" i="34"/>
  <c r="J65" i="34"/>
  <c r="AE65" i="34"/>
  <c r="J66" i="34"/>
  <c r="J67" i="34"/>
  <c r="J68" i="34"/>
  <c r="J69" i="34"/>
  <c r="J70" i="34"/>
  <c r="J71" i="34"/>
  <c r="J72" i="34"/>
  <c r="J73" i="34"/>
  <c r="J74" i="34"/>
  <c r="AK96" i="34"/>
  <c r="Z96" i="34"/>
  <c r="Y96" i="34"/>
  <c r="X96" i="34"/>
  <c r="AE96" i="34"/>
  <c r="J99" i="34"/>
  <c r="J101" i="34"/>
  <c r="J103" i="34"/>
  <c r="J105" i="34"/>
  <c r="J107" i="34"/>
  <c r="J109" i="34"/>
  <c r="AK138" i="34"/>
  <c r="J139" i="34"/>
  <c r="AK142" i="34"/>
  <c r="J143" i="34"/>
  <c r="AK146" i="34"/>
  <c r="J147" i="34"/>
  <c r="Y87" i="34"/>
  <c r="AI87" i="34"/>
  <c r="X87" i="34"/>
  <c r="AK87" i="34"/>
  <c r="AE88" i="34"/>
  <c r="Y89" i="34"/>
  <c r="X89" i="34"/>
  <c r="AK89" i="34"/>
  <c r="AE90" i="34"/>
  <c r="Y91" i="34"/>
  <c r="X91" i="34"/>
  <c r="AK91" i="34"/>
  <c r="AE92" i="34"/>
  <c r="Y93" i="34"/>
  <c r="X93" i="34"/>
  <c r="AK93" i="34"/>
  <c r="AE94" i="34"/>
  <c r="AK95" i="34"/>
  <c r="Z95" i="34"/>
  <c r="Y95" i="34"/>
  <c r="X95" i="34"/>
  <c r="AE95" i="34"/>
  <c r="X99" i="34"/>
  <c r="X101" i="34"/>
  <c r="X103" i="34"/>
  <c r="X105" i="34"/>
  <c r="X107" i="34"/>
  <c r="X109" i="34"/>
  <c r="J138" i="34"/>
  <c r="J142" i="34"/>
  <c r="J146" i="34"/>
  <c r="Z99" i="34"/>
  <c r="Z100" i="34"/>
  <c r="Z101" i="34"/>
  <c r="Z102" i="34"/>
  <c r="Z103" i="34"/>
  <c r="Z104" i="34"/>
  <c r="Z105" i="34"/>
  <c r="Z106" i="34"/>
  <c r="Z107" i="34"/>
  <c r="Z108" i="34"/>
  <c r="Z109" i="34"/>
  <c r="Z110" i="34"/>
  <c r="Z111" i="34"/>
  <c r="Z112" i="34"/>
  <c r="Z113" i="34"/>
  <c r="Z114" i="34"/>
  <c r="Z115" i="34"/>
  <c r="Z116" i="34"/>
  <c r="Z117" i="34"/>
  <c r="Z118" i="34"/>
  <c r="Z119" i="34"/>
  <c r="Z120" i="34"/>
  <c r="Z121" i="34"/>
  <c r="Z122" i="34"/>
  <c r="Z123" i="34"/>
  <c r="Z124" i="34"/>
  <c r="Z125" i="34"/>
  <c r="Z126" i="34"/>
  <c r="Z127" i="34"/>
  <c r="Z128" i="34"/>
  <c r="Z129" i="34"/>
  <c r="Z130" i="34"/>
  <c r="Z131" i="34"/>
  <c r="Z132" i="34"/>
  <c r="Z133" i="34"/>
  <c r="Z134" i="34"/>
  <c r="Z135" i="34"/>
  <c r="Z136" i="34"/>
  <c r="Z137" i="34"/>
  <c r="Z138" i="34"/>
  <c r="Z139" i="34"/>
  <c r="Z140" i="34"/>
  <c r="Z141" i="34"/>
  <c r="Z142" i="34"/>
  <c r="Z143" i="34"/>
  <c r="Z144" i="34"/>
  <c r="Z145" i="34"/>
  <c r="Z146" i="34"/>
  <c r="Z147" i="34"/>
  <c r="Z148" i="34"/>
  <c r="Z149" i="34"/>
  <c r="Z150" i="34"/>
  <c r="Z151" i="34"/>
  <c r="Z152" i="34"/>
  <c r="AK153" i="34"/>
  <c r="Z153" i="34"/>
  <c r="AE154" i="34"/>
  <c r="AK156" i="34"/>
  <c r="Z156" i="34"/>
  <c r="X157" i="34"/>
  <c r="AE158" i="34"/>
  <c r="AK160" i="34"/>
  <c r="Z160" i="34"/>
  <c r="X161" i="34"/>
  <c r="AE162" i="34"/>
  <c r="AK164" i="34"/>
  <c r="Z164" i="34"/>
  <c r="X165" i="34"/>
  <c r="AE166" i="34"/>
  <c r="AK168" i="34"/>
  <c r="Z168" i="34"/>
  <c r="X169" i="34"/>
  <c r="AE170" i="34"/>
  <c r="AK172" i="34"/>
  <c r="Z172" i="34"/>
  <c r="X173" i="34"/>
  <c r="AE174" i="34"/>
  <c r="AK176" i="34"/>
  <c r="Z176" i="34"/>
  <c r="X177" i="34"/>
  <c r="AE178" i="34"/>
  <c r="X182" i="34"/>
  <c r="X186" i="34"/>
  <c r="X190" i="34"/>
  <c r="X194" i="34"/>
  <c r="X198" i="34"/>
  <c r="Y207" i="34"/>
  <c r="X154" i="34"/>
  <c r="AG154" i="34"/>
  <c r="G155" i="34"/>
  <c r="AK157" i="34"/>
  <c r="Z157" i="34"/>
  <c r="X158" i="34"/>
  <c r="AG158" i="34"/>
  <c r="G159" i="34"/>
  <c r="AK161" i="34"/>
  <c r="Z161" i="34"/>
  <c r="X162" i="34"/>
  <c r="AG162" i="34"/>
  <c r="G163" i="34"/>
  <c r="AK165" i="34"/>
  <c r="Z165" i="34"/>
  <c r="X166" i="34"/>
  <c r="AG166" i="34"/>
  <c r="G167" i="34"/>
  <c r="AK169" i="34"/>
  <c r="Z169" i="34"/>
  <c r="X170" i="34"/>
  <c r="AG170" i="34"/>
  <c r="G171" i="34"/>
  <c r="AK173" i="34"/>
  <c r="Z173" i="34"/>
  <c r="X174" i="34"/>
  <c r="AG174" i="34"/>
  <c r="G175" i="34"/>
  <c r="AK177" i="34"/>
  <c r="Z177" i="34"/>
  <c r="X178" i="34"/>
  <c r="AG178" i="34"/>
  <c r="G179" i="34"/>
  <c r="G180" i="34"/>
  <c r="X181" i="34"/>
  <c r="AK182" i="34"/>
  <c r="AK183" i="34"/>
  <c r="G184" i="34"/>
  <c r="X185" i="34"/>
  <c r="AK187" i="34"/>
  <c r="G188" i="34"/>
  <c r="X189" i="34"/>
  <c r="AK191" i="34"/>
  <c r="G192" i="34"/>
  <c r="X193" i="34"/>
  <c r="AK195" i="34"/>
  <c r="G196" i="34"/>
  <c r="X197" i="34"/>
  <c r="AK199" i="34"/>
  <c r="G200" i="34"/>
  <c r="X201" i="34"/>
  <c r="AK203" i="34"/>
  <c r="G204" i="34"/>
  <c r="X205" i="34"/>
  <c r="AK207" i="34"/>
  <c r="G208" i="34"/>
  <c r="X209" i="34"/>
  <c r="AK211" i="34"/>
  <c r="G212" i="34"/>
  <c r="X213" i="34"/>
  <c r="AK215" i="34"/>
  <c r="G216" i="34"/>
  <c r="X217" i="34"/>
  <c r="AK219" i="34"/>
  <c r="G220" i="34"/>
  <c r="X221" i="34"/>
  <c r="AK223" i="34"/>
  <c r="G224" i="34"/>
  <c r="X225" i="34"/>
  <c r="AK227" i="34"/>
  <c r="G228" i="34"/>
  <c r="J150" i="34"/>
  <c r="AK150" i="34"/>
  <c r="J151" i="34"/>
  <c r="AK151" i="34"/>
  <c r="J152" i="34"/>
  <c r="AK152" i="34"/>
  <c r="J153" i="34"/>
  <c r="AK154" i="34"/>
  <c r="Z154" i="34"/>
  <c r="AK158" i="34"/>
  <c r="Z158" i="34"/>
  <c r="AK162" i="34"/>
  <c r="Z162" i="34"/>
  <c r="AK166" i="34"/>
  <c r="Z166" i="34"/>
  <c r="AK170" i="34"/>
  <c r="Z170" i="34"/>
  <c r="AK174" i="34"/>
  <c r="Z174" i="34"/>
  <c r="AK178" i="34"/>
  <c r="Z178"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AK155" i="34"/>
  <c r="Z155" i="34"/>
  <c r="X156" i="34"/>
  <c r="AK159" i="34"/>
  <c r="Z159" i="34"/>
  <c r="X160" i="34"/>
  <c r="AK163" i="34"/>
  <c r="Z163" i="34"/>
  <c r="X164" i="34"/>
  <c r="AK167" i="34"/>
  <c r="Z167" i="34"/>
  <c r="X168" i="34"/>
  <c r="AK171" i="34"/>
  <c r="Z171" i="34"/>
  <c r="X172" i="34"/>
  <c r="AK175" i="34"/>
  <c r="Z175" i="34"/>
  <c r="X176" i="34"/>
  <c r="AK179" i="34"/>
  <c r="Z179" i="34"/>
  <c r="X183" i="34"/>
  <c r="X187" i="34"/>
  <c r="X191" i="34"/>
  <c r="X195" i="34"/>
  <c r="X199" i="34"/>
  <c r="AK201" i="34"/>
  <c r="G202" i="34"/>
  <c r="X203" i="34"/>
  <c r="AK205" i="34"/>
  <c r="G206" i="34"/>
  <c r="X207" i="34"/>
  <c r="AK209" i="34"/>
  <c r="G210" i="34"/>
  <c r="X211" i="34"/>
  <c r="AK213" i="34"/>
  <c r="G214" i="34"/>
  <c r="X215" i="34"/>
  <c r="AK217" i="34"/>
  <c r="G218" i="34"/>
  <c r="X219" i="34"/>
  <c r="AK221" i="34"/>
  <c r="G222" i="34"/>
  <c r="X223" i="34"/>
  <c r="AK225" i="34"/>
  <c r="G226" i="34"/>
  <c r="X227" i="34"/>
  <c r="Y180" i="34"/>
  <c r="Y181" i="34"/>
  <c r="Y182" i="34"/>
  <c r="Y183" i="34"/>
  <c r="Y184" i="34"/>
  <c r="Y185" i="34"/>
  <c r="Y186" i="34"/>
  <c r="Y187" i="34"/>
  <c r="Y188" i="34"/>
  <c r="Y189" i="34"/>
  <c r="Y190" i="34"/>
  <c r="Y191" i="34"/>
  <c r="Y192" i="34"/>
  <c r="Y193" i="34"/>
  <c r="Y194" i="34"/>
  <c r="Y195" i="34"/>
  <c r="Y196" i="34"/>
  <c r="Y197" i="34"/>
  <c r="Y198" i="34"/>
  <c r="Y199" i="34"/>
  <c r="Y200" i="34"/>
  <c r="Y201" i="34"/>
  <c r="Y202" i="34"/>
  <c r="Y203" i="34"/>
  <c r="Y204" i="34"/>
  <c r="Y205" i="34"/>
  <c r="Y206" i="34"/>
  <c r="Y208" i="34"/>
  <c r="Y209" i="34"/>
  <c r="Y210" i="34"/>
  <c r="Y211" i="34"/>
  <c r="Y213" i="34"/>
  <c r="Y214" i="34"/>
  <c r="Y215" i="34"/>
  <c r="Y216" i="34"/>
  <c r="Y217" i="34"/>
  <c r="Y218" i="34"/>
  <c r="Y219" i="34"/>
  <c r="Y220" i="34"/>
  <c r="Y221" i="34"/>
  <c r="Y222" i="34"/>
  <c r="Y223" i="34"/>
  <c r="Y225" i="34"/>
  <c r="Y226" i="34"/>
  <c r="Y227" i="34"/>
  <c r="Y228" i="34"/>
  <c r="Y229" i="34"/>
  <c r="Y230" i="34"/>
  <c r="Y231" i="34"/>
  <c r="Y232" i="34"/>
  <c r="Y233" i="34"/>
  <c r="Y234" i="34"/>
  <c r="Y235" i="34"/>
  <c r="Y236" i="34"/>
  <c r="Y237" i="34"/>
  <c r="Y239" i="34"/>
  <c r="Y240" i="34"/>
  <c r="X248" i="34"/>
  <c r="Z248" i="34"/>
  <c r="X250" i="34"/>
  <c r="Z250" i="34"/>
  <c r="Y252" i="34"/>
  <c r="Z252" i="34"/>
  <c r="Y254" i="34"/>
  <c r="Z254" i="34"/>
  <c r="Y256" i="34"/>
  <c r="Z256" i="34"/>
  <c r="Y258" i="34"/>
  <c r="Z258" i="34"/>
  <c r="Y260" i="34"/>
  <c r="Z260" i="34"/>
  <c r="Y262" i="34"/>
  <c r="Z262" i="34"/>
  <c r="Y264" i="34"/>
  <c r="Z264" i="34"/>
  <c r="Z266" i="34"/>
  <c r="Z274" i="34"/>
  <c r="Z282" i="34"/>
  <c r="Z290" i="34"/>
  <c r="J303" i="34"/>
  <c r="G303" i="34"/>
  <c r="Z304" i="34"/>
  <c r="Y304" i="34"/>
  <c r="Z180" i="34"/>
  <c r="Z181" i="34"/>
  <c r="Z182" i="34"/>
  <c r="Z183" i="34"/>
  <c r="Z184" i="34"/>
  <c r="Z185" i="34"/>
  <c r="Z186" i="34"/>
  <c r="Z187" i="34"/>
  <c r="Z188" i="34"/>
  <c r="Z189" i="34"/>
  <c r="Z190" i="34"/>
  <c r="Z191" i="34"/>
  <c r="Z192" i="34"/>
  <c r="Z193" i="34"/>
  <c r="Z194" i="34"/>
  <c r="Z195" i="34"/>
  <c r="Z196" i="34"/>
  <c r="Z197" i="34"/>
  <c r="Z198" i="34"/>
  <c r="Z199" i="34"/>
  <c r="Z200" i="34"/>
  <c r="Z201" i="34"/>
  <c r="Z202" i="34"/>
  <c r="Z203" i="34"/>
  <c r="Z204" i="34"/>
  <c r="Z205" i="34"/>
  <c r="Z206" i="34"/>
  <c r="Z207" i="34"/>
  <c r="Z208" i="34"/>
  <c r="Z209" i="34"/>
  <c r="Z210" i="34"/>
  <c r="Z211" i="34"/>
  <c r="Z212" i="34"/>
  <c r="Z213" i="34"/>
  <c r="Z214" i="34"/>
  <c r="Z215" i="34"/>
  <c r="Z216" i="34"/>
  <c r="Z217" i="34"/>
  <c r="Z218" i="34"/>
  <c r="Z219" i="34"/>
  <c r="Z220" i="34"/>
  <c r="Z221" i="34"/>
  <c r="Z222" i="34"/>
  <c r="Z223" i="34"/>
  <c r="Z224" i="34"/>
  <c r="Z225" i="34"/>
  <c r="Z226" i="34"/>
  <c r="Z227" i="34"/>
  <c r="Z228" i="34"/>
  <c r="Z229" i="34"/>
  <c r="Z230" i="34"/>
  <c r="Z231" i="34"/>
  <c r="Z232" i="34"/>
  <c r="Z233" i="34"/>
  <c r="Z234" i="34"/>
  <c r="Z235" i="34"/>
  <c r="Z236" i="34"/>
  <c r="Z237" i="34"/>
  <c r="Z238" i="34"/>
  <c r="Z239" i="34"/>
  <c r="Z240" i="34"/>
  <c r="G241" i="34"/>
  <c r="J241" i="34"/>
  <c r="G242" i="34"/>
  <c r="J242" i="34"/>
  <c r="G243" i="34"/>
  <c r="J243" i="34"/>
  <c r="G244" i="34"/>
  <c r="J244" i="34"/>
  <c r="G245" i="34"/>
  <c r="J245" i="34"/>
  <c r="G246" i="34"/>
  <c r="J246" i="34"/>
  <c r="G247" i="34"/>
  <c r="J247" i="34"/>
  <c r="Y248" i="34"/>
  <c r="G249" i="34"/>
  <c r="J249" i="34"/>
  <c r="Y250" i="34"/>
  <c r="G251" i="34"/>
  <c r="J251" i="34"/>
  <c r="G253" i="34"/>
  <c r="J253" i="34"/>
  <c r="G255" i="34"/>
  <c r="J255" i="34"/>
  <c r="G257" i="34"/>
  <c r="J257" i="34"/>
  <c r="G259" i="34"/>
  <c r="J259" i="34"/>
  <c r="G261" i="34"/>
  <c r="J261" i="34"/>
  <c r="G263" i="34"/>
  <c r="J263" i="34"/>
  <c r="J265" i="34"/>
  <c r="G265" i="34"/>
  <c r="AE265" i="34"/>
  <c r="Z265" i="34"/>
  <c r="AK265" i="34"/>
  <c r="Y265" i="34"/>
  <c r="X265" i="34"/>
  <c r="AK268" i="34"/>
  <c r="J271" i="34"/>
  <c r="G271" i="34"/>
  <c r="AE271" i="34"/>
  <c r="Z271" i="34"/>
  <c r="AK271" i="34"/>
  <c r="Y271" i="34"/>
  <c r="X271" i="34"/>
  <c r="AK276" i="34"/>
  <c r="J279" i="34"/>
  <c r="G279" i="34"/>
  <c r="AE279" i="34"/>
  <c r="Z279" i="34"/>
  <c r="AK279" i="34"/>
  <c r="Y279" i="34"/>
  <c r="X279" i="34"/>
  <c r="AK284" i="34"/>
  <c r="J287" i="34"/>
  <c r="G287" i="34"/>
  <c r="AE287" i="34"/>
  <c r="Z287" i="34"/>
  <c r="AK287" i="34"/>
  <c r="Y287" i="34"/>
  <c r="X287" i="34"/>
  <c r="AK292" i="34"/>
  <c r="J295" i="34"/>
  <c r="G295" i="34"/>
  <c r="AE295" i="34"/>
  <c r="Z295" i="34"/>
  <c r="AK295" i="34"/>
  <c r="Y295" i="34"/>
  <c r="X295" i="34"/>
  <c r="Z298" i="34"/>
  <c r="Y298" i="34"/>
  <c r="J305" i="34"/>
  <c r="G305" i="34"/>
  <c r="J299" i="34"/>
  <c r="G299" i="34"/>
  <c r="Z300" i="34"/>
  <c r="Y300" i="34"/>
  <c r="Z241" i="34"/>
  <c r="Z242" i="34"/>
  <c r="Z243" i="34"/>
  <c r="Z244" i="34"/>
  <c r="Z245" i="34"/>
  <c r="Z246" i="34"/>
  <c r="Y247" i="34"/>
  <c r="AK247" i="34"/>
  <c r="J248" i="34"/>
  <c r="Y249" i="34"/>
  <c r="J250" i="34"/>
  <c r="J252" i="34"/>
  <c r="J254" i="34"/>
  <c r="J256" i="34"/>
  <c r="J258" i="34"/>
  <c r="J260" i="34"/>
  <c r="J262" i="34"/>
  <c r="J264" i="34"/>
  <c r="AK266" i="34"/>
  <c r="J267" i="34"/>
  <c r="G267" i="34"/>
  <c r="AE267" i="34"/>
  <c r="Z267" i="34"/>
  <c r="AK267" i="34"/>
  <c r="Y267" i="34"/>
  <c r="X267" i="34"/>
  <c r="AK274" i="34"/>
  <c r="J275" i="34"/>
  <c r="G275" i="34"/>
  <c r="AE275" i="34"/>
  <c r="Z275" i="34"/>
  <c r="AK275" i="34"/>
  <c r="Y275" i="34"/>
  <c r="X275" i="34"/>
  <c r="AK282" i="34"/>
  <c r="J283" i="34"/>
  <c r="G283" i="34"/>
  <c r="AE283" i="34"/>
  <c r="Z283" i="34"/>
  <c r="AK283" i="34"/>
  <c r="Y283" i="34"/>
  <c r="X283" i="34"/>
  <c r="AK290" i="34"/>
  <c r="J291" i="34"/>
  <c r="G291" i="34"/>
  <c r="AE291" i="34"/>
  <c r="Z291" i="34"/>
  <c r="AK291" i="34"/>
  <c r="Y291" i="34"/>
  <c r="X291" i="34"/>
  <c r="AK296" i="34"/>
  <c r="AK300" i="34"/>
  <c r="J301" i="34"/>
  <c r="G301" i="34"/>
  <c r="Z302" i="34"/>
  <c r="Y302" i="34"/>
  <c r="AI266" i="34"/>
  <c r="Z268" i="34"/>
  <c r="J269" i="34"/>
  <c r="G269" i="34"/>
  <c r="AE269" i="34"/>
  <c r="Z269" i="34"/>
  <c r="AK269" i="34"/>
  <c r="Y269" i="34"/>
  <c r="X269" i="34"/>
  <c r="AI274" i="34"/>
  <c r="Z276" i="34"/>
  <c r="J277" i="34"/>
  <c r="G277" i="34"/>
  <c r="AE277" i="34"/>
  <c r="Z277" i="34"/>
  <c r="AK277" i="34"/>
  <c r="Y277" i="34"/>
  <c r="X277" i="34"/>
  <c r="AI282" i="34"/>
  <c r="Z284" i="34"/>
  <c r="J285" i="34"/>
  <c r="G285" i="34"/>
  <c r="AE285" i="34"/>
  <c r="Z285" i="34"/>
  <c r="AK285" i="34"/>
  <c r="Y285" i="34"/>
  <c r="X285" i="34"/>
  <c r="AI290" i="34"/>
  <c r="Z292" i="34"/>
  <c r="J293" i="34"/>
  <c r="G293" i="34"/>
  <c r="AE293" i="34"/>
  <c r="Z293" i="34"/>
  <c r="AK293" i="34"/>
  <c r="Y293" i="34"/>
  <c r="X293" i="34"/>
  <c r="AG300" i="34"/>
  <c r="AI300" i="34"/>
  <c r="AI304" i="34"/>
  <c r="AG308" i="34"/>
  <c r="AI308" i="34"/>
  <c r="Y308" i="34"/>
  <c r="AG312" i="34"/>
  <c r="AI312" i="34"/>
  <c r="Y312" i="34"/>
  <c r="AI316" i="34"/>
  <c r="Y316" i="34"/>
  <c r="AI320" i="34"/>
  <c r="Y320" i="34"/>
  <c r="AG324" i="34"/>
  <c r="AI324" i="34"/>
  <c r="Y324" i="34"/>
  <c r="AG328" i="34"/>
  <c r="AI328" i="34"/>
  <c r="Y328" i="34"/>
  <c r="AG332" i="34"/>
  <c r="AI332" i="34"/>
  <c r="Y332" i="34"/>
  <c r="AG336" i="34"/>
  <c r="AI336" i="34"/>
  <c r="Y336" i="34"/>
  <c r="AG340" i="34"/>
  <c r="AI340" i="34"/>
  <c r="Y340" i="34"/>
  <c r="AG344" i="34"/>
  <c r="AI344" i="34"/>
  <c r="Y344" i="34"/>
  <c r="AI348" i="34"/>
  <c r="Y348" i="34"/>
  <c r="AI352" i="34"/>
  <c r="Y352" i="34"/>
  <c r="AE363" i="34"/>
  <c r="Z363" i="34"/>
  <c r="AK363" i="34"/>
  <c r="Y363" i="34"/>
  <c r="X363" i="34"/>
  <c r="J367" i="34"/>
  <c r="G367" i="34"/>
  <c r="AK373" i="34"/>
  <c r="Y373" i="34"/>
  <c r="J375" i="34"/>
  <c r="G375" i="34"/>
  <c r="AK381" i="34"/>
  <c r="Y381" i="34"/>
  <c r="G399" i="34"/>
  <c r="J399" i="34"/>
  <c r="G481" i="34"/>
  <c r="J481" i="34"/>
  <c r="J307" i="34"/>
  <c r="G307" i="34"/>
  <c r="J311" i="34"/>
  <c r="G311" i="34"/>
  <c r="AK314" i="34"/>
  <c r="J315" i="34"/>
  <c r="G315" i="34"/>
  <c r="J319" i="34"/>
  <c r="G319" i="34"/>
  <c r="J323" i="34"/>
  <c r="G323" i="34"/>
  <c r="J327" i="34"/>
  <c r="G327" i="34"/>
  <c r="J331" i="34"/>
  <c r="G331" i="34"/>
  <c r="J335" i="34"/>
  <c r="G335" i="34"/>
  <c r="J339" i="34"/>
  <c r="G339" i="34"/>
  <c r="AK342" i="34"/>
  <c r="J343" i="34"/>
  <c r="G343" i="34"/>
  <c r="J347" i="34"/>
  <c r="G347" i="34"/>
  <c r="J351" i="34"/>
  <c r="G351" i="34"/>
  <c r="J355" i="34"/>
  <c r="G355" i="34"/>
  <c r="Z360" i="34"/>
  <c r="J362" i="34"/>
  <c r="G362" i="34"/>
  <c r="J386" i="34"/>
  <c r="G407" i="34"/>
  <c r="J407" i="34"/>
  <c r="Z435" i="34"/>
  <c r="AK435" i="34"/>
  <c r="Z461" i="34"/>
  <c r="AK461" i="34"/>
  <c r="G478" i="34"/>
  <c r="J478" i="34"/>
  <c r="AI270" i="34"/>
  <c r="Z272" i="34"/>
  <c r="J273" i="34"/>
  <c r="G273" i="34"/>
  <c r="AE273" i="34"/>
  <c r="Z273" i="34"/>
  <c r="AK273" i="34"/>
  <c r="Y273" i="34"/>
  <c r="X273" i="34"/>
  <c r="AI278" i="34"/>
  <c r="Z280" i="34"/>
  <c r="J281" i="34"/>
  <c r="G281" i="34"/>
  <c r="AE281" i="34"/>
  <c r="Z281" i="34"/>
  <c r="AK281" i="34"/>
  <c r="Y281" i="34"/>
  <c r="X281" i="34"/>
  <c r="AI286" i="34"/>
  <c r="Z288" i="34"/>
  <c r="J289" i="34"/>
  <c r="G289" i="34"/>
  <c r="AE289" i="34"/>
  <c r="Z289" i="34"/>
  <c r="AK289" i="34"/>
  <c r="Y289" i="34"/>
  <c r="X289" i="34"/>
  <c r="AI294" i="34"/>
  <c r="Z296" i="34"/>
  <c r="J297" i="34"/>
  <c r="G297" i="34"/>
  <c r="AE297" i="34"/>
  <c r="Z297" i="34"/>
  <c r="AK297" i="34"/>
  <c r="Y297" i="34"/>
  <c r="X297" i="34"/>
  <c r="AG298" i="34"/>
  <c r="AI298" i="34"/>
  <c r="AI302" i="34"/>
  <c r="AG306" i="34"/>
  <c r="AI306" i="34"/>
  <c r="Y306" i="34"/>
  <c r="AG310" i="34"/>
  <c r="AI310" i="34"/>
  <c r="Y310" i="34"/>
  <c r="AI314" i="34"/>
  <c r="Y314" i="34"/>
  <c r="AI318" i="34"/>
  <c r="Y318" i="34"/>
  <c r="AI322" i="34"/>
  <c r="Y322" i="34"/>
  <c r="AG326" i="34"/>
  <c r="AI326" i="34"/>
  <c r="Y326" i="34"/>
  <c r="AG330" i="34"/>
  <c r="AI330" i="34"/>
  <c r="Y330" i="34"/>
  <c r="AG334" i="34"/>
  <c r="AI334" i="34"/>
  <c r="Y334" i="34"/>
  <c r="AG338" i="34"/>
  <c r="AI338" i="34"/>
  <c r="Y338" i="34"/>
  <c r="AG342" i="34"/>
  <c r="AI342" i="34"/>
  <c r="Y342" i="34"/>
  <c r="AG346" i="34"/>
  <c r="AI346" i="34"/>
  <c r="Y346" i="34"/>
  <c r="AI350" i="34"/>
  <c r="Y350" i="34"/>
  <c r="AK360" i="34"/>
  <c r="J361" i="34"/>
  <c r="G361" i="34"/>
  <c r="AK369" i="34"/>
  <c r="Y369" i="34"/>
  <c r="J371" i="34"/>
  <c r="G371" i="34"/>
  <c r="AK377" i="34"/>
  <c r="Y377" i="34"/>
  <c r="J379" i="34"/>
  <c r="G379" i="34"/>
  <c r="J309" i="34"/>
  <c r="G309" i="34"/>
  <c r="J313" i="34"/>
  <c r="G313" i="34"/>
  <c r="AK316" i="34"/>
  <c r="J317" i="34"/>
  <c r="G317" i="34"/>
  <c r="AK320" i="34"/>
  <c r="J321" i="34"/>
  <c r="G321" i="34"/>
  <c r="AK324" i="34"/>
  <c r="J325" i="34"/>
  <c r="G325" i="34"/>
  <c r="AK328" i="34"/>
  <c r="J329" i="34"/>
  <c r="G329" i="34"/>
  <c r="AK332" i="34"/>
  <c r="J333" i="34"/>
  <c r="G333" i="34"/>
  <c r="AK336" i="34"/>
  <c r="J337" i="34"/>
  <c r="G337" i="34"/>
  <c r="AK340" i="34"/>
  <c r="J341" i="34"/>
  <c r="G341" i="34"/>
  <c r="J345" i="34"/>
  <c r="G345" i="34"/>
  <c r="J349" i="34"/>
  <c r="G349" i="34"/>
  <c r="J353" i="34"/>
  <c r="G353" i="34"/>
  <c r="J357" i="34"/>
  <c r="G357" i="34"/>
  <c r="Y358" i="34"/>
  <c r="AK358" i="34"/>
  <c r="G391" i="34"/>
  <c r="J391" i="34"/>
  <c r="X299" i="34"/>
  <c r="X301" i="34"/>
  <c r="X303" i="34"/>
  <c r="X305" i="34"/>
  <c r="X307" i="34"/>
  <c r="X309" i="34"/>
  <c r="X311" i="34"/>
  <c r="X313" i="34"/>
  <c r="X315" i="34"/>
  <c r="X317" i="34"/>
  <c r="X319" i="34"/>
  <c r="X321" i="34"/>
  <c r="X323" i="34"/>
  <c r="X325" i="34"/>
  <c r="X327" i="34"/>
  <c r="X329" i="34"/>
  <c r="X331" i="34"/>
  <c r="X333" i="34"/>
  <c r="X335" i="34"/>
  <c r="X337" i="34"/>
  <c r="X339" i="34"/>
  <c r="X341" i="34"/>
  <c r="X343" i="34"/>
  <c r="X345" i="34"/>
  <c r="X347" i="34"/>
  <c r="X349" i="34"/>
  <c r="X351" i="34"/>
  <c r="X353" i="34"/>
  <c r="X355" i="34"/>
  <c r="X357" i="34"/>
  <c r="AE361" i="34"/>
  <c r="Z361" i="34"/>
  <c r="X361" i="34"/>
  <c r="Z364" i="34"/>
  <c r="AK383" i="34"/>
  <c r="J384" i="34"/>
  <c r="G393" i="34"/>
  <c r="J393" i="34"/>
  <c r="G401" i="34"/>
  <c r="J401" i="34"/>
  <c r="G409" i="34"/>
  <c r="J409" i="34"/>
  <c r="J426" i="34"/>
  <c r="X251" i="34"/>
  <c r="X252" i="34"/>
  <c r="X253" i="34"/>
  <c r="X254" i="34"/>
  <c r="X255" i="34"/>
  <c r="X256" i="34"/>
  <c r="X257" i="34"/>
  <c r="X258" i="34"/>
  <c r="X259" i="34"/>
  <c r="X260" i="34"/>
  <c r="X261" i="34"/>
  <c r="X262" i="34"/>
  <c r="X263" i="34"/>
  <c r="X264" i="34"/>
  <c r="Y299" i="34"/>
  <c r="AK299" i="34"/>
  <c r="Y301" i="34"/>
  <c r="AK301" i="34"/>
  <c r="Y303" i="34"/>
  <c r="AK303" i="34"/>
  <c r="Y305" i="34"/>
  <c r="AK305" i="34"/>
  <c r="Y307" i="34"/>
  <c r="AK307" i="34"/>
  <c r="Y309" i="34"/>
  <c r="AK309" i="34"/>
  <c r="Y311" i="34"/>
  <c r="AK311" i="34"/>
  <c r="Y313" i="34"/>
  <c r="AK313" i="34"/>
  <c r="Y315" i="34"/>
  <c r="AK315" i="34"/>
  <c r="Y317" i="34"/>
  <c r="AK317" i="34"/>
  <c r="Y319" i="34"/>
  <c r="AK319" i="34"/>
  <c r="Y321" i="34"/>
  <c r="AK321" i="34"/>
  <c r="Y323" i="34"/>
  <c r="AK323" i="34"/>
  <c r="Y325" i="34"/>
  <c r="AK325" i="34"/>
  <c r="Y327" i="34"/>
  <c r="AK327" i="34"/>
  <c r="Y329" i="34"/>
  <c r="AK329" i="34"/>
  <c r="Y331" i="34"/>
  <c r="AK331" i="34"/>
  <c r="Y333" i="34"/>
  <c r="AK333" i="34"/>
  <c r="Y335" i="34"/>
  <c r="AK335" i="34"/>
  <c r="Y337" i="34"/>
  <c r="AK337" i="34"/>
  <c r="Y339" i="34"/>
  <c r="AK339" i="34"/>
  <c r="Y341" i="34"/>
  <c r="AK341" i="34"/>
  <c r="Y343" i="34"/>
  <c r="AK343" i="34"/>
  <c r="Y345" i="34"/>
  <c r="AK345" i="34"/>
  <c r="Y347" i="34"/>
  <c r="AK347" i="34"/>
  <c r="Y349" i="34"/>
  <c r="AK349" i="34"/>
  <c r="Y351" i="34"/>
  <c r="AK351" i="34"/>
  <c r="Y353" i="34"/>
  <c r="AK353" i="34"/>
  <c r="Y355" i="34"/>
  <c r="AK355" i="34"/>
  <c r="Y357" i="34"/>
  <c r="AK357" i="34"/>
  <c r="AE359" i="34"/>
  <c r="Z359" i="34"/>
  <c r="X359" i="34"/>
  <c r="Y361" i="34"/>
  <c r="Z362" i="34"/>
  <c r="G387" i="34"/>
  <c r="J387" i="34"/>
  <c r="G395" i="34"/>
  <c r="J395" i="34"/>
  <c r="G403" i="34"/>
  <c r="J403" i="34"/>
  <c r="G411" i="34"/>
  <c r="J411" i="34"/>
  <c r="Y419" i="34"/>
  <c r="AE419" i="34"/>
  <c r="AK419" i="34"/>
  <c r="Z419" i="34"/>
  <c r="X419" i="34"/>
  <c r="Y447" i="34"/>
  <c r="AE447" i="34"/>
  <c r="AK447" i="34"/>
  <c r="Z447" i="34"/>
  <c r="X447" i="34"/>
  <c r="Y449" i="34"/>
  <c r="AE449" i="34"/>
  <c r="AK449" i="34"/>
  <c r="Z449" i="34"/>
  <c r="X449" i="34"/>
  <c r="AE266" i="34"/>
  <c r="X266" i="34"/>
  <c r="AE268" i="34"/>
  <c r="X268" i="34"/>
  <c r="AE270" i="34"/>
  <c r="X270" i="34"/>
  <c r="AE272" i="34"/>
  <c r="X272" i="34"/>
  <c r="AE274" i="34"/>
  <c r="X274" i="34"/>
  <c r="AE276" i="34"/>
  <c r="X276" i="34"/>
  <c r="AE278" i="34"/>
  <c r="X278" i="34"/>
  <c r="AE280" i="34"/>
  <c r="X280" i="34"/>
  <c r="AE282" i="34"/>
  <c r="X282" i="34"/>
  <c r="AE284" i="34"/>
  <c r="X284" i="34"/>
  <c r="AE286" i="34"/>
  <c r="X286" i="34"/>
  <c r="AE288" i="34"/>
  <c r="X288" i="34"/>
  <c r="AE290" i="34"/>
  <c r="X290" i="34"/>
  <c r="AE292" i="34"/>
  <c r="X292" i="34"/>
  <c r="AE294" i="34"/>
  <c r="X294" i="34"/>
  <c r="AE296" i="34"/>
  <c r="X296" i="34"/>
  <c r="AE298" i="34"/>
  <c r="X298" i="34"/>
  <c r="Z299" i="34"/>
  <c r="AE300" i="34"/>
  <c r="X300" i="34"/>
  <c r="Z301" i="34"/>
  <c r="AE302" i="34"/>
  <c r="X302" i="34"/>
  <c r="Z303" i="34"/>
  <c r="AE304" i="34"/>
  <c r="X304" i="34"/>
  <c r="Z305" i="34"/>
  <c r="AE306" i="34"/>
  <c r="X306" i="34"/>
  <c r="Z307" i="34"/>
  <c r="AE308" i="34"/>
  <c r="X308" i="34"/>
  <c r="Z309" i="34"/>
  <c r="AE310" i="34"/>
  <c r="X310" i="34"/>
  <c r="Z311" i="34"/>
  <c r="AE312" i="34"/>
  <c r="X312" i="34"/>
  <c r="Z313" i="34"/>
  <c r="AE314" i="34"/>
  <c r="X314" i="34"/>
  <c r="Z315" i="34"/>
  <c r="AE316" i="34"/>
  <c r="X316" i="34"/>
  <c r="Z317" i="34"/>
  <c r="AE318" i="34"/>
  <c r="X318" i="34"/>
  <c r="Z319" i="34"/>
  <c r="AE320" i="34"/>
  <c r="X320" i="34"/>
  <c r="Z321" i="34"/>
  <c r="AE322" i="34"/>
  <c r="X322" i="34"/>
  <c r="Z323" i="34"/>
  <c r="AE324" i="34"/>
  <c r="X324" i="34"/>
  <c r="Z325" i="34"/>
  <c r="AE326" i="34"/>
  <c r="X326" i="34"/>
  <c r="Z327" i="34"/>
  <c r="AE328" i="34"/>
  <c r="X328" i="34"/>
  <c r="Z329" i="34"/>
  <c r="AE330" i="34"/>
  <c r="X330" i="34"/>
  <c r="Z331" i="34"/>
  <c r="AE332" i="34"/>
  <c r="X332" i="34"/>
  <c r="Z333" i="34"/>
  <c r="AE334" i="34"/>
  <c r="X334" i="34"/>
  <c r="Z335" i="34"/>
  <c r="AE336" i="34"/>
  <c r="X336" i="34"/>
  <c r="Z337" i="34"/>
  <c r="AE338" i="34"/>
  <c r="X338" i="34"/>
  <c r="Z339" i="34"/>
  <c r="AE340" i="34"/>
  <c r="X340" i="34"/>
  <c r="Z341" i="34"/>
  <c r="AE342" i="34"/>
  <c r="X342" i="34"/>
  <c r="Z343" i="34"/>
  <c r="AE344" i="34"/>
  <c r="X344" i="34"/>
  <c r="Z345" i="34"/>
  <c r="AE346" i="34"/>
  <c r="X346" i="34"/>
  <c r="Z347" i="34"/>
  <c r="AE348" i="34"/>
  <c r="X348" i="34"/>
  <c r="Z349" i="34"/>
  <c r="AE350" i="34"/>
  <c r="X350" i="34"/>
  <c r="Z351" i="34"/>
  <c r="AE352" i="34"/>
  <c r="X352" i="34"/>
  <c r="Z353" i="34"/>
  <c r="AE354" i="34"/>
  <c r="X354" i="34"/>
  <c r="Z355" i="34"/>
  <c r="AE356" i="34"/>
  <c r="X356" i="34"/>
  <c r="Z357" i="34"/>
  <c r="AI358" i="34"/>
  <c r="G359" i="34"/>
  <c r="Y359" i="34"/>
  <c r="G360" i="34"/>
  <c r="AE365" i="34"/>
  <c r="Z365" i="34"/>
  <c r="X365" i="34"/>
  <c r="AI365" i="34"/>
  <c r="Y365" i="34"/>
  <c r="AK365" i="34"/>
  <c r="G368" i="34"/>
  <c r="AI369" i="34"/>
  <c r="G372" i="34"/>
  <c r="AI373" i="34"/>
  <c r="G376" i="34"/>
  <c r="AI377" i="34"/>
  <c r="G380" i="34"/>
  <c r="AI381" i="34"/>
  <c r="G385" i="34"/>
  <c r="J385" i="34"/>
  <c r="G389" i="34"/>
  <c r="J389" i="34"/>
  <c r="G397" i="34"/>
  <c r="J397" i="34"/>
  <c r="G405" i="34"/>
  <c r="J405" i="34"/>
  <c r="G413" i="34"/>
  <c r="J413" i="34"/>
  <c r="AE367" i="34"/>
  <c r="X367" i="34"/>
  <c r="AE369" i="34"/>
  <c r="X369" i="34"/>
  <c r="AE371" i="34"/>
  <c r="X371" i="34"/>
  <c r="AE373" i="34"/>
  <c r="X373" i="34"/>
  <c r="AE375" i="34"/>
  <c r="X375" i="34"/>
  <c r="AE377" i="34"/>
  <c r="X377" i="34"/>
  <c r="AE379" i="34"/>
  <c r="X379" i="34"/>
  <c r="AE381" i="34"/>
  <c r="X381" i="34"/>
  <c r="Z384" i="34"/>
  <c r="Z386" i="34"/>
  <c r="Z388" i="34"/>
  <c r="Z390" i="34"/>
  <c r="Z392" i="34"/>
  <c r="Z394" i="34"/>
  <c r="Z396" i="34"/>
  <c r="Z398" i="34"/>
  <c r="Z400" i="34"/>
  <c r="Z402" i="34"/>
  <c r="Z404" i="34"/>
  <c r="Y415" i="34"/>
  <c r="AE415" i="34"/>
  <c r="AK415" i="34"/>
  <c r="Z415" i="34"/>
  <c r="X415" i="34"/>
  <c r="Y417" i="34"/>
  <c r="AE417" i="34"/>
  <c r="X417" i="34"/>
  <c r="J420" i="34"/>
  <c r="J422" i="34"/>
  <c r="J436" i="34"/>
  <c r="J450" i="34"/>
  <c r="J452" i="34"/>
  <c r="Z463" i="34"/>
  <c r="AK463" i="34"/>
  <c r="AK478" i="34"/>
  <c r="Z478" i="34"/>
  <c r="Y478" i="34"/>
  <c r="X478" i="34"/>
  <c r="AK479" i="34"/>
  <c r="Z479" i="34"/>
  <c r="Y479" i="34"/>
  <c r="X479" i="34"/>
  <c r="J388" i="34"/>
  <c r="J390" i="34"/>
  <c r="J392" i="34"/>
  <c r="J394" i="34"/>
  <c r="J396" i="34"/>
  <c r="J398" i="34"/>
  <c r="J400" i="34"/>
  <c r="J402" i="34"/>
  <c r="J404" i="34"/>
  <c r="J406" i="34"/>
  <c r="J408" i="34"/>
  <c r="J410" i="34"/>
  <c r="J412" i="34"/>
  <c r="Z417" i="34"/>
  <c r="AK417" i="34"/>
  <c r="J418" i="34"/>
  <c r="Y427" i="34"/>
  <c r="AE427" i="34"/>
  <c r="X427" i="34"/>
  <c r="Y432" i="34"/>
  <c r="Z432" i="34"/>
  <c r="AK432" i="34"/>
  <c r="X432" i="34"/>
  <c r="J435" i="34"/>
  <c r="G435" i="34"/>
  <c r="Y439" i="34"/>
  <c r="AE439" i="34"/>
  <c r="AK439" i="34"/>
  <c r="Z439" i="34"/>
  <c r="X439" i="34"/>
  <c r="Y441" i="34"/>
  <c r="AE441" i="34"/>
  <c r="AK441" i="34"/>
  <c r="Z441" i="34"/>
  <c r="X441" i="34"/>
  <c r="Y455" i="34"/>
  <c r="AE455" i="34"/>
  <c r="AK455" i="34"/>
  <c r="Z455" i="34"/>
  <c r="X455" i="34"/>
  <c r="Z457" i="34"/>
  <c r="AK457" i="34"/>
  <c r="G473" i="34"/>
  <c r="J473" i="34"/>
  <c r="G489" i="34"/>
  <c r="J489" i="34"/>
  <c r="AE358" i="34"/>
  <c r="X358" i="34"/>
  <c r="AE360" i="34"/>
  <c r="X360" i="34"/>
  <c r="AE362" i="34"/>
  <c r="X362" i="34"/>
  <c r="AE364" i="34"/>
  <c r="X364" i="34"/>
  <c r="AE366" i="34"/>
  <c r="X366" i="34"/>
  <c r="Z367" i="34"/>
  <c r="AE368" i="34"/>
  <c r="X368" i="34"/>
  <c r="Z369" i="34"/>
  <c r="AE370" i="34"/>
  <c r="X370" i="34"/>
  <c r="Z371" i="34"/>
  <c r="AE372" i="34"/>
  <c r="X372" i="34"/>
  <c r="Z373" i="34"/>
  <c r="AE374" i="34"/>
  <c r="X374" i="34"/>
  <c r="Z375" i="34"/>
  <c r="AE376" i="34"/>
  <c r="X376" i="34"/>
  <c r="Z377" i="34"/>
  <c r="AE378" i="34"/>
  <c r="X378" i="34"/>
  <c r="Z379" i="34"/>
  <c r="AE380" i="34"/>
  <c r="X380" i="34"/>
  <c r="Z381" i="34"/>
  <c r="AE382" i="34"/>
  <c r="AI382" i="34"/>
  <c r="X382" i="34"/>
  <c r="AK382" i="34"/>
  <c r="G383" i="34"/>
  <c r="J383" i="34"/>
  <c r="G414" i="34"/>
  <c r="J414" i="34"/>
  <c r="Y423" i="34"/>
  <c r="AE423" i="34"/>
  <c r="AK423" i="34"/>
  <c r="Z423" i="34"/>
  <c r="X423" i="34"/>
  <c r="Y425" i="34"/>
  <c r="AE425" i="34"/>
  <c r="X425" i="34"/>
  <c r="Z426" i="34"/>
  <c r="Z427" i="34"/>
  <c r="AK427" i="34"/>
  <c r="G428" i="34"/>
  <c r="J428" i="34"/>
  <c r="J429" i="34"/>
  <c r="G429" i="34"/>
  <c r="Y429" i="34"/>
  <c r="AK429" i="34"/>
  <c r="AE429" i="34"/>
  <c r="Z429" i="34"/>
  <c r="X429" i="34"/>
  <c r="Z433" i="34"/>
  <c r="G434" i="34"/>
  <c r="J434" i="34"/>
  <c r="Y383" i="34"/>
  <c r="AE383" i="34"/>
  <c r="X383" i="34"/>
  <c r="Y385" i="34"/>
  <c r="AE385" i="34"/>
  <c r="X385" i="34"/>
  <c r="Y387" i="34"/>
  <c r="AE387" i="34"/>
  <c r="X387" i="34"/>
  <c r="Y389" i="34"/>
  <c r="AE389" i="34"/>
  <c r="X389" i="34"/>
  <c r="Y391" i="34"/>
  <c r="AE391" i="34"/>
  <c r="X391" i="34"/>
  <c r="Y393" i="34"/>
  <c r="AE393" i="34"/>
  <c r="X393" i="34"/>
  <c r="Y395" i="34"/>
  <c r="AE395" i="34"/>
  <c r="X395" i="34"/>
  <c r="Y397" i="34"/>
  <c r="AE397" i="34"/>
  <c r="X397" i="34"/>
  <c r="Y399" i="34"/>
  <c r="AE399" i="34"/>
  <c r="X399" i="34"/>
  <c r="Y401" i="34"/>
  <c r="AE401" i="34"/>
  <c r="X401" i="34"/>
  <c r="Y403" i="34"/>
  <c r="AE403" i="34"/>
  <c r="X403" i="34"/>
  <c r="Y405" i="34"/>
  <c r="AE405" i="34"/>
  <c r="X405" i="34"/>
  <c r="Y407" i="34"/>
  <c r="AE407" i="34"/>
  <c r="X407" i="34"/>
  <c r="Y409" i="34"/>
  <c r="AE409" i="34"/>
  <c r="X409" i="34"/>
  <c r="Y411" i="34"/>
  <c r="AE411" i="34"/>
  <c r="X411" i="34"/>
  <c r="Y413" i="34"/>
  <c r="AE413" i="34"/>
  <c r="X413" i="34"/>
  <c r="Z414" i="34"/>
  <c r="G416" i="34"/>
  <c r="J416" i="34"/>
  <c r="Y421" i="34"/>
  <c r="AE421" i="34"/>
  <c r="X421" i="34"/>
  <c r="Z422" i="34"/>
  <c r="G424" i="34"/>
  <c r="J424" i="34"/>
  <c r="Y430" i="34"/>
  <c r="Z430" i="34"/>
  <c r="AK430" i="34"/>
  <c r="X430" i="34"/>
  <c r="Y431" i="34"/>
  <c r="AK431" i="34"/>
  <c r="X431" i="34"/>
  <c r="J442" i="34"/>
  <c r="G444" i="34"/>
  <c r="J444" i="34"/>
  <c r="Z459" i="34"/>
  <c r="AK459" i="34"/>
  <c r="AK470" i="34"/>
  <c r="Z470" i="34"/>
  <c r="Y470" i="34"/>
  <c r="X470" i="34"/>
  <c r="AK471" i="34"/>
  <c r="Z471" i="34"/>
  <c r="Y471" i="34"/>
  <c r="X471" i="34"/>
  <c r="AK486" i="34"/>
  <c r="Z486" i="34"/>
  <c r="Y486" i="34"/>
  <c r="X486" i="34"/>
  <c r="AK487" i="34"/>
  <c r="Z487" i="34"/>
  <c r="Y487" i="34"/>
  <c r="X487" i="34"/>
  <c r="Y384" i="34"/>
  <c r="X384" i="34"/>
  <c r="AK384" i="34"/>
  <c r="Y386" i="34"/>
  <c r="X386" i="34"/>
  <c r="AK386" i="34"/>
  <c r="Y388" i="34"/>
  <c r="X388" i="34"/>
  <c r="AK388" i="34"/>
  <c r="Y390" i="34"/>
  <c r="X390" i="34"/>
  <c r="AK390" i="34"/>
  <c r="Y392" i="34"/>
  <c r="X392" i="34"/>
  <c r="AK392" i="34"/>
  <c r="Y394" i="34"/>
  <c r="X394" i="34"/>
  <c r="AK394" i="34"/>
  <c r="Y396" i="34"/>
  <c r="X396" i="34"/>
  <c r="AK396" i="34"/>
  <c r="Y398" i="34"/>
  <c r="X398" i="34"/>
  <c r="AK398" i="34"/>
  <c r="Y400" i="34"/>
  <c r="X400" i="34"/>
  <c r="AK400" i="34"/>
  <c r="Y402" i="34"/>
  <c r="X402" i="34"/>
  <c r="AK402" i="34"/>
  <c r="Y404" i="34"/>
  <c r="X404" i="34"/>
  <c r="AK404" i="34"/>
  <c r="Y406" i="34"/>
  <c r="X406" i="34"/>
  <c r="AK406" i="34"/>
  <c r="Y408" i="34"/>
  <c r="X408" i="34"/>
  <c r="AK408" i="34"/>
  <c r="Y410" i="34"/>
  <c r="X410" i="34"/>
  <c r="AK410" i="34"/>
  <c r="Y412" i="34"/>
  <c r="X412" i="34"/>
  <c r="AK412" i="34"/>
  <c r="Y414" i="34"/>
  <c r="X414" i="34"/>
  <c r="AK414" i="34"/>
  <c r="Y416" i="34"/>
  <c r="X416" i="34"/>
  <c r="AK416" i="34"/>
  <c r="Y418" i="34"/>
  <c r="X418" i="34"/>
  <c r="AK418" i="34"/>
  <c r="Y420" i="34"/>
  <c r="X420" i="34"/>
  <c r="AK420" i="34"/>
  <c r="Y422" i="34"/>
  <c r="X422" i="34"/>
  <c r="AK422" i="34"/>
  <c r="Y424" i="34"/>
  <c r="X424" i="34"/>
  <c r="AK424" i="34"/>
  <c r="Y426" i="34"/>
  <c r="X426" i="34"/>
  <c r="AK426" i="34"/>
  <c r="Y428" i="34"/>
  <c r="Z428" i="34"/>
  <c r="X428" i="34"/>
  <c r="AE428" i="34"/>
  <c r="Y435" i="34"/>
  <c r="X435" i="34"/>
  <c r="Y437" i="34"/>
  <c r="AE437" i="34"/>
  <c r="X437" i="34"/>
  <c r="G440" i="34"/>
  <c r="J440" i="34"/>
  <c r="Y445" i="34"/>
  <c r="AE445" i="34"/>
  <c r="X445" i="34"/>
  <c r="G448" i="34"/>
  <c r="J448" i="34"/>
  <c r="Y453" i="34"/>
  <c r="AE453" i="34"/>
  <c r="X453" i="34"/>
  <c r="G456" i="34"/>
  <c r="J456" i="34"/>
  <c r="G458" i="34"/>
  <c r="J458" i="34"/>
  <c r="G460" i="34"/>
  <c r="J460" i="34"/>
  <c r="G462" i="34"/>
  <c r="J462" i="34"/>
  <c r="G464" i="34"/>
  <c r="J464" i="34"/>
  <c r="J466" i="34"/>
  <c r="J474" i="34"/>
  <c r="J482" i="34"/>
  <c r="J490" i="34"/>
  <c r="Y433" i="34"/>
  <c r="X433" i="34"/>
  <c r="Y434" i="34"/>
  <c r="Z434" i="34"/>
  <c r="X434" i="34"/>
  <c r="AE434" i="34"/>
  <c r="G438" i="34"/>
  <c r="J438" i="34"/>
  <c r="Y443" i="34"/>
  <c r="AE443" i="34"/>
  <c r="X443" i="34"/>
  <c r="G446" i="34"/>
  <c r="J446" i="34"/>
  <c r="Y451" i="34"/>
  <c r="AE451" i="34"/>
  <c r="X451" i="34"/>
  <c r="G454" i="34"/>
  <c r="J454" i="34"/>
  <c r="Z464" i="34"/>
  <c r="AK466" i="34"/>
  <c r="Z466" i="34"/>
  <c r="Y466" i="34"/>
  <c r="X466" i="34"/>
  <c r="AK467" i="34"/>
  <c r="Z467" i="34"/>
  <c r="Y467" i="34"/>
  <c r="X467" i="34"/>
  <c r="AK474" i="34"/>
  <c r="Z474" i="34"/>
  <c r="Y474" i="34"/>
  <c r="X474" i="34"/>
  <c r="AK475" i="34"/>
  <c r="Z475" i="34"/>
  <c r="Y475" i="34"/>
  <c r="X475" i="34"/>
  <c r="AK482" i="34"/>
  <c r="Z482" i="34"/>
  <c r="Y482" i="34"/>
  <c r="X482" i="34"/>
  <c r="AK483" i="34"/>
  <c r="Z483" i="34"/>
  <c r="Y483" i="34"/>
  <c r="X483" i="34"/>
  <c r="AK490" i="34"/>
  <c r="Z490" i="34"/>
  <c r="Y490" i="34"/>
  <c r="X490" i="34"/>
  <c r="AK491" i="34"/>
  <c r="Z491" i="34"/>
  <c r="Y491" i="34"/>
  <c r="X491" i="34"/>
  <c r="Y436" i="34"/>
  <c r="X436" i="34"/>
  <c r="AK436" i="34"/>
  <c r="Y438" i="34"/>
  <c r="X438" i="34"/>
  <c r="AK438" i="34"/>
  <c r="Y440" i="34"/>
  <c r="X440" i="34"/>
  <c r="AK440" i="34"/>
  <c r="Y442" i="34"/>
  <c r="X442" i="34"/>
  <c r="AK442" i="34"/>
  <c r="Y444" i="34"/>
  <c r="X444" i="34"/>
  <c r="AK444" i="34"/>
  <c r="Y446" i="34"/>
  <c r="X446" i="34"/>
  <c r="AK446" i="34"/>
  <c r="Y448" i="34"/>
  <c r="X448" i="34"/>
  <c r="AK448" i="34"/>
  <c r="Y450" i="34"/>
  <c r="X450" i="34"/>
  <c r="AK450" i="34"/>
  <c r="Y452" i="34"/>
  <c r="X452" i="34"/>
  <c r="AK452" i="34"/>
  <c r="Y454" i="34"/>
  <c r="X454" i="34"/>
  <c r="AK454" i="34"/>
  <c r="J457" i="34"/>
  <c r="J459" i="34"/>
  <c r="J461" i="34"/>
  <c r="J463" i="34"/>
  <c r="J465" i="34"/>
  <c r="Z436" i="34"/>
  <c r="Z438" i="34"/>
  <c r="Z440" i="34"/>
  <c r="Z442" i="34"/>
  <c r="Z444" i="34"/>
  <c r="Z446" i="34"/>
  <c r="Z448" i="34"/>
  <c r="Z450" i="34"/>
  <c r="Z452" i="34"/>
  <c r="Z454" i="34"/>
  <c r="Y457" i="34"/>
  <c r="Y459" i="34"/>
  <c r="Y461" i="34"/>
  <c r="Y463" i="34"/>
  <c r="X456" i="34"/>
  <c r="X457" i="34"/>
  <c r="X458" i="34"/>
  <c r="X459" i="34"/>
  <c r="X460" i="34"/>
  <c r="X461" i="34"/>
  <c r="X462" i="34"/>
  <c r="X463" i="34"/>
  <c r="X464" i="34"/>
  <c r="AK465" i="34"/>
  <c r="X465" i="34"/>
  <c r="J468" i="34"/>
  <c r="AK469" i="34"/>
  <c r="Z469" i="34"/>
  <c r="Y469" i="34"/>
  <c r="X469" i="34"/>
  <c r="AE469" i="34"/>
  <c r="J472" i="34"/>
  <c r="AK473" i="34"/>
  <c r="Z473" i="34"/>
  <c r="Y473" i="34"/>
  <c r="X473" i="34"/>
  <c r="AE473" i="34"/>
  <c r="J476" i="34"/>
  <c r="AK477" i="34"/>
  <c r="Z477" i="34"/>
  <c r="Y477" i="34"/>
  <c r="X477" i="34"/>
  <c r="AE477" i="34"/>
  <c r="J480" i="34"/>
  <c r="AK481" i="34"/>
  <c r="Z481" i="34"/>
  <c r="Y481" i="34"/>
  <c r="X481" i="34"/>
  <c r="AE481" i="34"/>
  <c r="J484" i="34"/>
  <c r="AK485" i="34"/>
  <c r="Z485" i="34"/>
  <c r="Y485" i="34"/>
  <c r="X485" i="34"/>
  <c r="AE485" i="34"/>
  <c r="J488" i="34"/>
  <c r="AK489" i="34"/>
  <c r="Z489" i="34"/>
  <c r="Y489" i="34"/>
  <c r="X489" i="34"/>
  <c r="AE489" i="34"/>
  <c r="J492" i="34"/>
  <c r="AK493" i="34"/>
  <c r="Z493" i="34"/>
  <c r="Y493" i="34"/>
  <c r="X493" i="34"/>
  <c r="AE493" i="34"/>
  <c r="Y465" i="34"/>
  <c r="AK468" i="34"/>
  <c r="Z468" i="34"/>
  <c r="Y468" i="34"/>
  <c r="X468" i="34"/>
  <c r="AE468" i="34"/>
  <c r="AK472" i="34"/>
  <c r="Z472" i="34"/>
  <c r="Y472" i="34"/>
  <c r="X472" i="34"/>
  <c r="AE472" i="34"/>
  <c r="AK476" i="34"/>
  <c r="Z476" i="34"/>
  <c r="Y476" i="34"/>
  <c r="X476" i="34"/>
  <c r="AE476" i="34"/>
  <c r="AK480" i="34"/>
  <c r="Z480" i="34"/>
  <c r="Y480" i="34"/>
  <c r="X480" i="34"/>
  <c r="AE480" i="34"/>
  <c r="AK484" i="34"/>
  <c r="Z484" i="34"/>
  <c r="Y484" i="34"/>
  <c r="X484" i="34"/>
  <c r="AE484" i="34"/>
  <c r="AK488" i="34"/>
  <c r="Z488" i="34"/>
  <c r="Y488" i="34"/>
  <c r="X488" i="34"/>
  <c r="AE488" i="34"/>
  <c r="AK492" i="34"/>
  <c r="Z492" i="34"/>
  <c r="Y492" i="34"/>
  <c r="X492" i="34"/>
  <c r="AE492" i="34"/>
  <c r="H9" i="34"/>
  <c r="V10" i="34"/>
  <c r="U10" i="34"/>
  <c r="T10" i="34"/>
  <c r="S10" i="34"/>
  <c r="AI10" i="34" s="1"/>
  <c r="R10" i="34"/>
  <c r="Q10" i="34"/>
  <c r="P10" i="34"/>
  <c r="O10" i="34"/>
  <c r="N10" i="34"/>
  <c r="M10" i="34"/>
  <c r="K10" i="34"/>
  <c r="L10" i="34"/>
  <c r="AE11" i="34" l="1"/>
  <c r="AB13" i="34"/>
  <c r="J13" i="34"/>
  <c r="Z13" i="34" s="1"/>
  <c r="AE14" i="34"/>
  <c r="AD14" i="34"/>
  <c r="AG12" i="34"/>
  <c r="J14" i="34"/>
  <c r="Z14" i="34" s="1"/>
  <c r="AG13" i="34"/>
  <c r="AG11" i="34"/>
  <c r="AB14" i="34"/>
  <c r="AE13" i="34"/>
  <c r="J12" i="34"/>
  <c r="Z12" i="34" s="1"/>
  <c r="AK12" i="34" s="1"/>
  <c r="AD13" i="34"/>
  <c r="J11" i="34"/>
  <c r="Z11" i="34" s="1"/>
  <c r="AD11" i="34"/>
  <c r="AB11" i="34"/>
  <c r="D10" i="34"/>
  <c r="C10" i="34"/>
  <c r="B10" i="34"/>
  <c r="I10" i="34"/>
  <c r="F10" i="34"/>
  <c r="E10" i="34"/>
  <c r="AK14" i="34" l="1"/>
  <c r="AK13" i="34"/>
  <c r="AK11" i="34"/>
  <c r="G10" i="34"/>
  <c r="AA10" i="34"/>
  <c r="I9" i="34"/>
  <c r="AB10" i="34" l="1"/>
  <c r="AE10" i="34"/>
  <c r="AD10" i="34"/>
  <c r="J10" i="34"/>
  <c r="AC10" i="34"/>
  <c r="F18" i="33"/>
  <c r="F20" i="33"/>
  <c r="F22" i="33"/>
  <c r="F24" i="33"/>
  <c r="F26" i="33"/>
  <c r="F28" i="33"/>
  <c r="I17" i="32" l="1"/>
  <c r="D17" i="33" s="1"/>
  <c r="K17" i="32"/>
  <c r="D19" i="33" s="1"/>
  <c r="L17" i="32"/>
  <c r="D20" i="33" s="1"/>
  <c r="M17" i="32"/>
  <c r="D21" i="33" s="1"/>
  <c r="N17" i="32"/>
  <c r="D22" i="33" s="1"/>
  <c r="O17" i="32"/>
  <c r="D23" i="33" s="1"/>
  <c r="P17" i="32"/>
  <c r="D24" i="33" s="1"/>
  <c r="Q17" i="32"/>
  <c r="D25" i="33" s="1"/>
  <c r="R17" i="32"/>
  <c r="D26" i="33" s="1"/>
  <c r="S17" i="32"/>
  <c r="D27" i="33" s="1"/>
  <c r="T17" i="32"/>
  <c r="D28" i="33" s="1"/>
  <c r="G18" i="36"/>
  <c r="G19" i="36" s="1"/>
  <c r="G16" i="36"/>
  <c r="G17" i="36" s="1"/>
  <c r="G14" i="36"/>
  <c r="G15" i="36" s="1"/>
  <c r="G12" i="36"/>
  <c r="G13" i="36" s="1"/>
  <c r="G10" i="36"/>
  <c r="G11" i="36" s="1"/>
  <c r="G8" i="36"/>
  <c r="G9" i="36" s="1"/>
  <c r="J17" i="32"/>
  <c r="D18" i="33" s="1"/>
  <c r="AG10" i="34" l="1"/>
  <c r="R9" i="34"/>
  <c r="E15" i="36" s="1"/>
  <c r="H15" i="36" s="1"/>
  <c r="L9" i="34"/>
  <c r="E9" i="36" s="1"/>
  <c r="P9" i="34"/>
  <c r="E13" i="36" s="1"/>
  <c r="H13" i="36" s="1"/>
  <c r="N9" i="34"/>
  <c r="E11" i="36" s="1"/>
  <c r="M9" i="34"/>
  <c r="E10" i="36" s="1"/>
  <c r="V9" i="34"/>
  <c r="E19" i="36" s="1"/>
  <c r="H19" i="36" s="1"/>
  <c r="T9" i="34"/>
  <c r="E17" i="36" s="1"/>
  <c r="H17" i="36" s="1"/>
  <c r="U9" i="34"/>
  <c r="E18" i="36" s="1"/>
  <c r="H18" i="36" s="1"/>
  <c r="Q9" i="34"/>
  <c r="E14" i="36" s="1"/>
  <c r="H14" i="36" s="1"/>
  <c r="S9" i="34"/>
  <c r="E16" i="36" s="1"/>
  <c r="H16" i="36" s="1"/>
  <c r="O9" i="34"/>
  <c r="E12" i="36" s="1"/>
  <c r="H12" i="36" s="1"/>
  <c r="I16" i="36" l="1"/>
  <c r="J16" i="36" s="1"/>
  <c r="I19" i="36"/>
  <c r="J19" i="36" s="1"/>
  <c r="I12" i="36"/>
  <c r="J12" i="36" s="1"/>
  <c r="I13" i="36"/>
  <c r="J13" i="36" s="1"/>
  <c r="I17" i="36"/>
  <c r="J17" i="36" s="1"/>
  <c r="I14" i="36"/>
  <c r="J14" i="36" s="1"/>
  <c r="I18" i="36"/>
  <c r="J18" i="36" s="1"/>
  <c r="I15" i="36"/>
  <c r="J15" i="36" s="1"/>
  <c r="K16" i="36"/>
  <c r="F19" i="36"/>
  <c r="F18" i="36"/>
  <c r="F17" i="36"/>
  <c r="F16" i="36"/>
  <c r="F15" i="36"/>
  <c r="F14" i="36"/>
  <c r="F13" i="36"/>
  <c r="F12" i="36"/>
  <c r="F11" i="36"/>
  <c r="H11" i="36" s="1"/>
  <c r="I11" i="36" s="1"/>
  <c r="J11" i="36" s="1"/>
  <c r="F10" i="36"/>
  <c r="H10" i="36" s="1"/>
  <c r="I10" i="36" s="1"/>
  <c r="J10" i="36" s="1"/>
  <c r="F9" i="36"/>
  <c r="H9" i="36" s="1"/>
  <c r="I9" i="36" s="1"/>
  <c r="C19" i="36"/>
  <c r="C18" i="36"/>
  <c r="C17" i="36"/>
  <c r="C16" i="36"/>
  <c r="C15" i="36"/>
  <c r="C14" i="36"/>
  <c r="C13" i="36"/>
  <c r="C12" i="36"/>
  <c r="C11" i="36"/>
  <c r="C10" i="36"/>
  <c r="C9" i="36"/>
  <c r="C8" i="36"/>
  <c r="K12" i="36" l="1"/>
  <c r="K14" i="36"/>
  <c r="K15" i="36"/>
  <c r="K18" i="36"/>
  <c r="K17" i="36"/>
  <c r="K13" i="36"/>
  <c r="K19" i="36"/>
  <c r="K9" i="36"/>
  <c r="J9" i="36"/>
  <c r="K11" i="36"/>
  <c r="K10" i="36"/>
  <c r="V18" i="32"/>
  <c r="V19" i="32"/>
  <c r="V20" i="32"/>
  <c r="V21" i="32"/>
  <c r="V22" i="32"/>
  <c r="V23" i="32"/>
  <c r="V24" i="32"/>
  <c r="V25" i="32"/>
  <c r="V26" i="32"/>
  <c r="V27" i="32"/>
  <c r="V28" i="32"/>
  <c r="V29" i="32"/>
  <c r="V30" i="32"/>
  <c r="V31" i="32"/>
  <c r="V32" i="32"/>
  <c r="V33" i="32"/>
  <c r="V34" i="32"/>
  <c r="V35" i="32"/>
  <c r="V36" i="32"/>
  <c r="V37" i="32"/>
  <c r="V38" i="32"/>
  <c r="V39" i="32"/>
  <c r="V40" i="32"/>
  <c r="V41" i="32"/>
  <c r="V42" i="32"/>
  <c r="V43" i="32"/>
  <c r="V44" i="32"/>
  <c r="V45" i="32"/>
  <c r="V46" i="32"/>
  <c r="V47" i="32"/>
  <c r="V48" i="32"/>
  <c r="V49" i="32"/>
  <c r="V50" i="32"/>
  <c r="V51" i="32"/>
  <c r="V52" i="32"/>
  <c r="V53" i="32"/>
  <c r="V54" i="32"/>
  <c r="V55" i="32"/>
  <c r="V56" i="32"/>
  <c r="V57" i="32"/>
  <c r="V58" i="32"/>
  <c r="V59" i="32"/>
  <c r="V60" i="32"/>
  <c r="V61" i="32"/>
  <c r="V62" i="32"/>
  <c r="V63" i="32"/>
  <c r="V64" i="32"/>
  <c r="V65" i="32"/>
  <c r="V66" i="32"/>
  <c r="V67" i="32"/>
  <c r="V68" i="32"/>
  <c r="V69" i="32"/>
  <c r="V70" i="32"/>
  <c r="V71" i="32"/>
  <c r="V72" i="32"/>
  <c r="V73" i="32"/>
  <c r="V74" i="32"/>
  <c r="V75" i="32"/>
  <c r="V76" i="32"/>
  <c r="V77" i="32"/>
  <c r="V78" i="32"/>
  <c r="V79" i="32"/>
  <c r="V80" i="32"/>
  <c r="V81" i="32"/>
  <c r="V82" i="32"/>
  <c r="V83" i="32"/>
  <c r="V84" i="32"/>
  <c r="V85" i="32"/>
  <c r="V86" i="32"/>
  <c r="V87" i="32"/>
  <c r="V88" i="32"/>
  <c r="V89" i="32"/>
  <c r="V90" i="32"/>
  <c r="V91" i="32"/>
  <c r="V92" i="32"/>
  <c r="V93" i="32"/>
  <c r="V94" i="32"/>
  <c r="V95" i="32"/>
  <c r="V96" i="32"/>
  <c r="V97" i="32"/>
  <c r="V98" i="32"/>
  <c r="V99" i="32"/>
  <c r="V100" i="32"/>
  <c r="V101" i="32"/>
  <c r="V102" i="32"/>
  <c r="V103" i="32"/>
  <c r="V104" i="32"/>
  <c r="V105" i="32"/>
  <c r="V106" i="32"/>
  <c r="V107" i="32"/>
  <c r="V108" i="32"/>
  <c r="V109" i="32"/>
  <c r="V110" i="32"/>
  <c r="V111" i="32"/>
  <c r="V112" i="32"/>
  <c r="V113" i="32"/>
  <c r="V114" i="32"/>
  <c r="V115" i="32"/>
  <c r="V116" i="32"/>
  <c r="V117" i="32"/>
  <c r="V118" i="32"/>
  <c r="V119" i="32"/>
  <c r="V120" i="32"/>
  <c r="V121" i="32"/>
  <c r="V122" i="32"/>
  <c r="V123" i="32"/>
  <c r="V124" i="32"/>
  <c r="V125" i="32"/>
  <c r="V126" i="32"/>
  <c r="V127" i="32"/>
  <c r="V128" i="32"/>
  <c r="V129" i="32"/>
  <c r="V130" i="32"/>
  <c r="V131" i="32"/>
  <c r="V132" i="32"/>
  <c r="V133" i="32"/>
  <c r="V134" i="32"/>
  <c r="V135" i="32"/>
  <c r="V136" i="32"/>
  <c r="V137" i="32"/>
  <c r="V138" i="32"/>
  <c r="V139" i="32"/>
  <c r="V140" i="32"/>
  <c r="V141" i="32"/>
  <c r="V142" i="32"/>
  <c r="V143" i="32"/>
  <c r="V144" i="32"/>
  <c r="V145" i="32"/>
  <c r="V146" i="32"/>
  <c r="V147" i="32"/>
  <c r="V148" i="32"/>
  <c r="V149" i="32"/>
  <c r="V150" i="32"/>
  <c r="V151" i="32"/>
  <c r="V152" i="32"/>
  <c r="V153" i="32"/>
  <c r="V154" i="32"/>
  <c r="V155" i="32"/>
  <c r="V156" i="32"/>
  <c r="V157" i="32"/>
  <c r="V158" i="32"/>
  <c r="V159" i="32"/>
  <c r="V160" i="32"/>
  <c r="V161" i="32"/>
  <c r="V162" i="32"/>
  <c r="V163" i="32"/>
  <c r="V164" i="32"/>
  <c r="V165" i="32"/>
  <c r="V166" i="32"/>
  <c r="V167" i="32"/>
  <c r="V168" i="32"/>
  <c r="V169" i="32"/>
  <c r="V170" i="32"/>
  <c r="V171" i="32"/>
  <c r="V172" i="32"/>
  <c r="V173" i="32"/>
  <c r="V174" i="32"/>
  <c r="V175" i="32"/>
  <c r="V176" i="32"/>
  <c r="V177" i="32"/>
  <c r="V178" i="32"/>
  <c r="V179" i="32"/>
  <c r="V180" i="32"/>
  <c r="V181" i="32"/>
  <c r="V182" i="32"/>
  <c r="V183" i="32"/>
  <c r="V184" i="32"/>
  <c r="V185" i="32"/>
  <c r="V186" i="32"/>
  <c r="V187" i="32"/>
  <c r="V188" i="32"/>
  <c r="V189" i="32"/>
  <c r="V190" i="32"/>
  <c r="V191" i="32"/>
  <c r="V192" i="32"/>
  <c r="V193" i="32"/>
  <c r="V194" i="32"/>
  <c r="V195" i="32"/>
  <c r="V196" i="32"/>
  <c r="V197" i="32"/>
  <c r="V198" i="32"/>
  <c r="V199" i="32"/>
  <c r="V200" i="32"/>
  <c r="V201" i="32"/>
  <c r="V202" i="32"/>
  <c r="V203" i="32"/>
  <c r="V204" i="32"/>
  <c r="V205" i="32"/>
  <c r="V206" i="32"/>
  <c r="V207" i="32"/>
  <c r="V208" i="32"/>
  <c r="V209" i="32"/>
  <c r="V210" i="32"/>
  <c r="V211" i="32"/>
  <c r="V212" i="32"/>
  <c r="V213" i="32"/>
  <c r="V214" i="32"/>
  <c r="V215" i="32"/>
  <c r="V216" i="32"/>
  <c r="V217" i="32"/>
  <c r="V218" i="32"/>
  <c r="V219" i="32"/>
  <c r="V220" i="32"/>
  <c r="V221" i="32"/>
  <c r="V222" i="32"/>
  <c r="V223" i="32"/>
  <c r="V224" i="32"/>
  <c r="V225" i="32"/>
  <c r="V226" i="32"/>
  <c r="V227" i="32"/>
  <c r="V228" i="32"/>
  <c r="V229" i="32"/>
  <c r="V230" i="32"/>
  <c r="V231" i="32"/>
  <c r="V232" i="32"/>
  <c r="V233" i="32"/>
  <c r="V234" i="32"/>
  <c r="V235" i="32"/>
  <c r="V236" i="32"/>
  <c r="V237" i="32"/>
  <c r="V238" i="32"/>
  <c r="V239" i="32"/>
  <c r="V240" i="32"/>
  <c r="V241" i="32"/>
  <c r="V242" i="32"/>
  <c r="V243" i="32"/>
  <c r="V244" i="32"/>
  <c r="V245" i="32"/>
  <c r="V246" i="32"/>
  <c r="V247" i="32"/>
  <c r="V248" i="32"/>
  <c r="V249" i="32"/>
  <c r="V250" i="32"/>
  <c r="V251" i="32"/>
  <c r="V252" i="32"/>
  <c r="V253" i="32"/>
  <c r="V254" i="32"/>
  <c r="V255" i="32"/>
  <c r="V256" i="32"/>
  <c r="V257" i="32"/>
  <c r="V258" i="32"/>
  <c r="V259" i="32"/>
  <c r="V260" i="32"/>
  <c r="V261" i="32"/>
  <c r="V262" i="32"/>
  <c r="V263" i="32"/>
  <c r="V264" i="32"/>
  <c r="V265" i="32"/>
  <c r="V266" i="32"/>
  <c r="V267" i="32"/>
  <c r="V268" i="32"/>
  <c r="V269" i="32"/>
  <c r="V270" i="32"/>
  <c r="V271" i="32"/>
  <c r="V272" i="32"/>
  <c r="V273" i="32"/>
  <c r="V274" i="32"/>
  <c r="V275" i="32"/>
  <c r="V276" i="32"/>
  <c r="V277" i="32"/>
  <c r="V278" i="32"/>
  <c r="V279" i="32"/>
  <c r="V280" i="32"/>
  <c r="V281" i="32"/>
  <c r="V282" i="32"/>
  <c r="V283" i="32"/>
  <c r="V284" i="32"/>
  <c r="V285" i="32"/>
  <c r="V286" i="32"/>
  <c r="V287" i="32"/>
  <c r="V288" i="32"/>
  <c r="V289" i="32"/>
  <c r="V290" i="32"/>
  <c r="V291" i="32"/>
  <c r="V292" i="32"/>
  <c r="V293" i="32"/>
  <c r="V294" i="32"/>
  <c r="V295" i="32"/>
  <c r="V296" i="32"/>
  <c r="V297" i="32"/>
  <c r="V298" i="32"/>
  <c r="V299" i="32"/>
  <c r="V300" i="32"/>
  <c r="V301" i="32"/>
  <c r="V302" i="32"/>
  <c r="V303" i="32"/>
  <c r="V304" i="32"/>
  <c r="V305" i="32"/>
  <c r="V306" i="32"/>
  <c r="V307" i="32"/>
  <c r="V308" i="32"/>
  <c r="V309" i="32"/>
  <c r="V310" i="32"/>
  <c r="V311" i="32"/>
  <c r="V312" i="32"/>
  <c r="V313" i="32"/>
  <c r="V314" i="32"/>
  <c r="V315" i="32"/>
  <c r="V316" i="32"/>
  <c r="V317" i="32"/>
  <c r="V318" i="32"/>
  <c r="V319" i="32"/>
  <c r="V320" i="32"/>
  <c r="V321" i="32"/>
  <c r="V322" i="32"/>
  <c r="V323" i="32"/>
  <c r="V324" i="32"/>
  <c r="V325" i="32"/>
  <c r="V326" i="32"/>
  <c r="V327" i="32"/>
  <c r="V328" i="32"/>
  <c r="V329" i="32"/>
  <c r="V330" i="32"/>
  <c r="V331" i="32"/>
  <c r="V332" i="32"/>
  <c r="V333" i="32"/>
  <c r="V334" i="32"/>
  <c r="V335" i="32"/>
  <c r="V336" i="32"/>
  <c r="V337" i="32"/>
  <c r="V338" i="32"/>
  <c r="V339" i="32"/>
  <c r="V340" i="32"/>
  <c r="V341" i="32"/>
  <c r="V342" i="32"/>
  <c r="V343" i="32"/>
  <c r="V344" i="32"/>
  <c r="V345" i="32"/>
  <c r="V346" i="32"/>
  <c r="V347" i="32"/>
  <c r="V348" i="32"/>
  <c r="V349" i="32"/>
  <c r="V350" i="32"/>
  <c r="V351" i="32"/>
  <c r="V352" i="32"/>
  <c r="V353" i="32"/>
  <c r="V354" i="32"/>
  <c r="V355" i="32"/>
  <c r="V356" i="32"/>
  <c r="V357" i="32"/>
  <c r="V358" i="32"/>
  <c r="V359" i="32"/>
  <c r="V360" i="32"/>
  <c r="V361" i="32"/>
  <c r="V362" i="32"/>
  <c r="V363" i="32"/>
  <c r="V364" i="32"/>
  <c r="V365" i="32"/>
  <c r="V366" i="32"/>
  <c r="V367" i="32"/>
  <c r="V368" i="32"/>
  <c r="V369" i="32"/>
  <c r="V370" i="32"/>
  <c r="V371" i="32"/>
  <c r="V372" i="32"/>
  <c r="V373" i="32"/>
  <c r="V374" i="32"/>
  <c r="V375" i="32"/>
  <c r="V376" i="32"/>
  <c r="V377" i="32"/>
  <c r="V378" i="32"/>
  <c r="V379" i="32"/>
  <c r="V380" i="32"/>
  <c r="V381" i="32"/>
  <c r="V382" i="32"/>
  <c r="V383" i="32"/>
  <c r="V384" i="32"/>
  <c r="V385" i="32"/>
  <c r="V386" i="32"/>
  <c r="V387" i="32"/>
  <c r="V388" i="32"/>
  <c r="V389" i="32"/>
  <c r="V390" i="32"/>
  <c r="V391" i="32"/>
  <c r="V392" i="32"/>
  <c r="V393" i="32"/>
  <c r="V394" i="32"/>
  <c r="V395" i="32"/>
  <c r="V396" i="32"/>
  <c r="V397" i="32"/>
  <c r="V398" i="32"/>
  <c r="V399" i="32"/>
  <c r="V400" i="32"/>
  <c r="V401" i="32"/>
  <c r="V402" i="32"/>
  <c r="V403" i="32"/>
  <c r="V404" i="32"/>
  <c r="V405" i="32"/>
  <c r="V406" i="32"/>
  <c r="V407" i="32"/>
  <c r="V408" i="32"/>
  <c r="V409" i="32"/>
  <c r="V410" i="32"/>
  <c r="V411" i="32"/>
  <c r="V412" i="32"/>
  <c r="V413" i="32"/>
  <c r="V414" i="32"/>
  <c r="V415" i="32"/>
  <c r="V416" i="32"/>
  <c r="V417" i="32"/>
  <c r="V418" i="32"/>
  <c r="V419" i="32"/>
  <c r="V420" i="32"/>
  <c r="V421" i="32"/>
  <c r="V422" i="32"/>
  <c r="V423" i="32"/>
  <c r="V424" i="32"/>
  <c r="V425" i="32"/>
  <c r="V426" i="32"/>
  <c r="V427" i="32"/>
  <c r="V428" i="32"/>
  <c r="V429" i="32"/>
  <c r="V430" i="32"/>
  <c r="V431" i="32"/>
  <c r="V432" i="32"/>
  <c r="V433" i="32"/>
  <c r="V434" i="32"/>
  <c r="V435" i="32"/>
  <c r="V436" i="32"/>
  <c r="V437" i="32"/>
  <c r="V438" i="32"/>
  <c r="V439" i="32"/>
  <c r="V440" i="32"/>
  <c r="V441" i="32"/>
  <c r="V442" i="32"/>
  <c r="V443" i="32"/>
  <c r="V444" i="32"/>
  <c r="V445" i="32"/>
  <c r="V446" i="32"/>
  <c r="V447" i="32"/>
  <c r="V448" i="32"/>
  <c r="V449" i="32"/>
  <c r="V450" i="32"/>
  <c r="V451" i="32"/>
  <c r="V452" i="32"/>
  <c r="V453" i="32"/>
  <c r="V454" i="32"/>
  <c r="V455" i="32"/>
  <c r="V456" i="32"/>
  <c r="V457" i="32"/>
  <c r="V458" i="32"/>
  <c r="V459" i="32"/>
  <c r="V460" i="32"/>
  <c r="V461" i="32"/>
  <c r="V462" i="32"/>
  <c r="V463" i="32"/>
  <c r="V464" i="32"/>
  <c r="V465" i="32"/>
  <c r="V466" i="32"/>
  <c r="V467" i="32"/>
  <c r="V468" i="32"/>
  <c r="V469" i="32"/>
  <c r="V470" i="32"/>
  <c r="V471" i="32"/>
  <c r="V472" i="32"/>
  <c r="V473" i="32"/>
  <c r="V474" i="32"/>
  <c r="V475" i="32"/>
  <c r="V476" i="32"/>
  <c r="V477" i="32"/>
  <c r="V478" i="32"/>
  <c r="V479" i="32"/>
  <c r="V480" i="32"/>
  <c r="V481" i="32"/>
  <c r="V482" i="32"/>
  <c r="V483" i="32"/>
  <c r="V484" i="32"/>
  <c r="V485" i="32"/>
  <c r="V486" i="32"/>
  <c r="V487" i="32"/>
  <c r="V488" i="32"/>
  <c r="V489" i="32"/>
  <c r="V490" i="32"/>
  <c r="V491" i="32"/>
  <c r="V492" i="32"/>
  <c r="V493" i="32"/>
  <c r="V494" i="32"/>
  <c r="V495" i="32"/>
  <c r="V496" i="32"/>
  <c r="V497" i="32"/>
  <c r="V498" i="32"/>
  <c r="V499" i="32"/>
  <c r="V500" i="32"/>
  <c r="C9" i="33" l="1"/>
  <c r="C8" i="33"/>
  <c r="Z10" i="34" l="1"/>
  <c r="Y10" i="34"/>
  <c r="X10" i="34"/>
  <c r="AK10" i="34" s="1"/>
  <c r="B2" i="36"/>
  <c r="D2" i="36"/>
  <c r="B3" i="36"/>
  <c r="D3" i="36"/>
  <c r="B4" i="36"/>
  <c r="D4" i="36"/>
  <c r="F8" i="36"/>
  <c r="C7" i="33"/>
  <c r="K9" i="34" l="1"/>
  <c r="E8" i="36" l="1"/>
  <c r="I8" i="36" l="1"/>
  <c r="J8" i="36" s="1"/>
  <c r="H8" i="36"/>
  <c r="K8" i="36" l="1"/>
</calcChain>
</file>

<file path=xl/comments1.xml><?xml version="1.0" encoding="utf-8"?>
<comments xmlns="http://schemas.openxmlformats.org/spreadsheetml/2006/main">
  <authors>
    <author>Huwiler Sylvia</author>
  </authors>
  <commentList>
    <comment ref="X8" authorId="0" shapeId="0">
      <text>
        <r>
          <rPr>
            <sz val="9"/>
            <color indexed="81"/>
            <rFont val="Segoe UI"/>
            <family val="2"/>
          </rPr>
          <t xml:space="preserve">Prüfung, ob Angaben zu Name, Vorname und AP-Nr. vorhanden ist. Wenn nicht, dann "X"
</t>
        </r>
      </text>
    </comment>
    <comment ref="Y8" authorId="0" shapeId="0">
      <text>
        <r>
          <rPr>
            <sz val="9"/>
            <color indexed="81"/>
            <rFont val="Segoe UI"/>
            <family val="2"/>
          </rPr>
          <t xml:space="preserve">Prüfung, ob Datumsangaben plausibel sind (z.B. Enddatum nach Anfangsdatum). Wenn nicht, "X"
</t>
        </r>
      </text>
    </comment>
    <comment ref="Z8" authorId="0" shapeId="0">
      <text>
        <r>
          <rPr>
            <sz val="9"/>
            <color indexed="81"/>
            <rFont val="Segoe UI"/>
            <family val="2"/>
          </rPr>
          <t>Prüfung, ob Zeitdauer &gt; 21 Monate, wenn IB während Phase mit Einschränkung, sonst ob Zeitdauer &gt; 18 Monate</t>
        </r>
      </text>
    </comment>
  </commentList>
</comments>
</file>

<file path=xl/sharedStrings.xml><?xml version="1.0" encoding="utf-8"?>
<sst xmlns="http://schemas.openxmlformats.org/spreadsheetml/2006/main" count="181" uniqueCount="144">
  <si>
    <t>TN</t>
  </si>
  <si>
    <t>Name</t>
  </si>
  <si>
    <t>Vorname</t>
  </si>
  <si>
    <t>B</t>
  </si>
  <si>
    <t>L</t>
  </si>
  <si>
    <t>Jahr</t>
  </si>
  <si>
    <t>Anbieter</t>
  </si>
  <si>
    <t>Leistung</t>
  </si>
  <si>
    <t>L1</t>
  </si>
  <si>
    <t>L2</t>
  </si>
  <si>
    <t>L3</t>
  </si>
  <si>
    <t>18-4016-00 Informationsveranstaltungen und interkultureller Treffpunkt</t>
  </si>
  <si>
    <t>SF</t>
  </si>
  <si>
    <t>JK</t>
  </si>
  <si>
    <t>KH</t>
  </si>
  <si>
    <t>LV-Nummer</t>
  </si>
  <si>
    <t>Summe</t>
  </si>
  <si>
    <t>Prüfergebnis</t>
  </si>
  <si>
    <t>20-4000-00 AOZ Zürich - Basiskurs Deutsch und Integration Zürich</t>
  </si>
  <si>
    <t>20-4001-00 AOZ Wetzikon - Basiskurs Deutsch und Integration Standort Wetzikon</t>
  </si>
  <si>
    <t>20-4002-00 ECAP Zürich - Basiskurs Deutsch und Integration</t>
  </si>
  <si>
    <t>20-4003-00 ECAP Winterthur Basiskurs Deutsch und Integration</t>
  </si>
  <si>
    <t>20-4004-00 AFK Deutschkurse</t>
  </si>
  <si>
    <t>20-4005-00 Subjektfinanzierung</t>
  </si>
  <si>
    <t>20-4006-00 Triagestelle</t>
  </si>
  <si>
    <t>20-4007-00 SAH Integrationsbegleitung Berufsbildung (SAH Anschluss)</t>
  </si>
  <si>
    <t>20-4008-00 Stiftung Arbeitsgestaltung - Integrationsbegleitung Arbeitsmarkt</t>
  </si>
  <si>
    <t>20-4009-00 Arbeitsintegration Winterthur - Integrationsbegleitung Arbeitsmarkt</t>
  </si>
  <si>
    <t>20-4010-00 Arbeitsintegration Winterthur - Integrationsbegleitung Berufsbildung</t>
  </si>
  <si>
    <t>20-4011-00 AOZ Integrationsbegleitung Arbeitsmarkt - IB Los 4</t>
  </si>
  <si>
    <t>20-4012-00 AOZ Integrationsbegleitung Arbeitsmarkt - IB Los 6</t>
  </si>
  <si>
    <t>20-4013-00 AOZ Integrationsbegleitung Arbeitsmarkt mit Abschluss im Herkunftsland - IB Los 9</t>
  </si>
  <si>
    <t>20-4014-00 cocomo Integrationsbegleitung Arbeitsmarkt</t>
  </si>
  <si>
    <t>20-4015-00 jucomo Integrationsbegleitung Berufsbildung</t>
  </si>
  <si>
    <t>20-4016-00 Erfolgreiches Familienleben</t>
  </si>
  <si>
    <t>HS</t>
  </si>
  <si>
    <t>HK</t>
  </si>
  <si>
    <t>L6</t>
  </si>
  <si>
    <t>L5</t>
  </si>
  <si>
    <t>L4</t>
  </si>
  <si>
    <t>Ende</t>
  </si>
  <si>
    <t>Beginn</t>
  </si>
  <si>
    <t>Kommentare</t>
  </si>
  <si>
    <t>Anzahl Leistungen</t>
  </si>
  <si>
    <t>Zeitdauer</t>
  </si>
  <si>
    <t>AP-Nummer</t>
  </si>
  <si>
    <t>TN-Liste</t>
  </si>
  <si>
    <t xml:space="preserve">L3 </t>
  </si>
  <si>
    <t>Total Stunden
Leistung</t>
  </si>
  <si>
    <t>Bezeichnung</t>
  </si>
  <si>
    <t>Zusammenstellung Leistungen für Reporting</t>
  </si>
  <si>
    <t>Unterbruch?</t>
  </si>
  <si>
    <t>AnzMon</t>
  </si>
  <si>
    <t>AP-Nr</t>
  </si>
  <si>
    <t>Prüfung</t>
  </si>
  <si>
    <t>Angaben TN</t>
  </si>
  <si>
    <t>Prüfdatum:</t>
  </si>
  <si>
    <t>PrüferIn:</t>
  </si>
  <si>
    <t>LV-Nummer:</t>
  </si>
  <si>
    <t>Anzahl Leistungen = Stunden Ist gesamt / Stunden pro Leistung gemäss LV</t>
  </si>
  <si>
    <t>Std Ist &lt; 90% von Std LV</t>
  </si>
  <si>
    <t>Std Ist &gt;= 90% von Std LV</t>
  </si>
  <si>
    <t>Std Ist &gt; Std LV</t>
  </si>
  <si>
    <t>Auswirkung auf das Reporting</t>
  </si>
  <si>
    <t>Anmerkung</t>
  </si>
  <si>
    <t>Ist / LV</t>
  </si>
  <si>
    <t>pro Leistung effektiv</t>
  </si>
  <si>
    <t>pro Leistung gem. 
LV</t>
  </si>
  <si>
    <t>gesamt gem. Zusammenstellung</t>
  </si>
  <si>
    <t>gem. TN-Liste</t>
  </si>
  <si>
    <t>Nr.</t>
  </si>
  <si>
    <t>Abweichung</t>
  </si>
  <si>
    <t>Anzahl Stunden</t>
  </si>
  <si>
    <t>Leistungsart</t>
  </si>
  <si>
    <t>Einschränkung</t>
  </si>
  <si>
    <t>1
ohne</t>
  </si>
  <si>
    <t>1
mit</t>
  </si>
  <si>
    <t>2 
ohne</t>
  </si>
  <si>
    <t>2 
mit</t>
  </si>
  <si>
    <t>3 
ohne</t>
  </si>
  <si>
    <t>3
mit</t>
  </si>
  <si>
    <t>4 
ohne</t>
  </si>
  <si>
    <t>4 
mit</t>
  </si>
  <si>
    <t>5 
ohne</t>
  </si>
  <si>
    <t>5 
mit</t>
  </si>
  <si>
    <t>6
ohne</t>
  </si>
  <si>
    <t>6
mit</t>
  </si>
  <si>
    <r>
      <t xml:space="preserve">Unterbruch
</t>
    </r>
    <r>
      <rPr>
        <b/>
        <sz val="9"/>
        <color theme="1"/>
        <rFont val="Arial"/>
        <family val="2"/>
      </rPr>
      <t>(in Monaten)</t>
    </r>
  </si>
  <si>
    <t>&gt;18 bzw. &gt;21 Mon.</t>
  </si>
  <si>
    <t>PersAngaben
nicht komplett?</t>
  </si>
  <si>
    <t>(Diese Liste ist gleichzeitig Teil des Reportings Ende Jahr)</t>
  </si>
  <si>
    <r>
      <t xml:space="preserve">(1) Anzahl Leistungen in der Zeit </t>
    </r>
    <r>
      <rPr>
        <b/>
        <u/>
        <sz val="9"/>
        <color rgb="FFC00000"/>
        <rFont val="Arial"/>
        <family val="2"/>
      </rPr>
      <t>ohne</t>
    </r>
    <r>
      <rPr>
        <sz val="9"/>
        <color rgb="FFC00000"/>
        <rFont val="Arial"/>
        <family val="2"/>
      </rPr>
      <t xml:space="preserve"> coronabedingte Entschädigungsregel (</t>
    </r>
    <r>
      <rPr>
        <b/>
        <sz val="9"/>
        <color rgb="FFC00000"/>
        <rFont val="Arial"/>
        <family val="2"/>
      </rPr>
      <t xml:space="preserve">01.01.2020 - 15.03.2020 </t>
    </r>
    <r>
      <rPr>
        <b/>
        <u/>
        <sz val="9"/>
        <color rgb="FFC00000"/>
        <rFont val="Arial"/>
        <family val="2"/>
      </rPr>
      <t>PLUS</t>
    </r>
    <r>
      <rPr>
        <b/>
        <sz val="9"/>
        <color rgb="FFC00000"/>
        <rFont val="Arial"/>
        <family val="2"/>
      </rPr>
      <t xml:space="preserve"> 18.08.2020 - 31.12.2020</t>
    </r>
    <r>
      <rPr>
        <sz val="9"/>
        <color rgb="FFC00000"/>
        <rFont val="Arial"/>
        <family val="2"/>
      </rPr>
      <t>).</t>
    </r>
  </si>
  <si>
    <r>
      <t xml:space="preserve">Standortbestimmung </t>
    </r>
    <r>
      <rPr>
        <sz val="10"/>
        <rFont val="Arial"/>
        <family val="2"/>
      </rPr>
      <t xml:space="preserve">(ohne) </t>
    </r>
    <r>
      <rPr>
        <b/>
        <sz val="10"/>
        <color rgb="FFC00000"/>
        <rFont val="Arial"/>
        <family val="2"/>
      </rPr>
      <t>(1)</t>
    </r>
  </si>
  <si>
    <r>
      <t xml:space="preserve">IP und Begleitung (ohne) </t>
    </r>
    <r>
      <rPr>
        <b/>
        <sz val="10"/>
        <color rgb="FFC00000"/>
        <rFont val="Arial"/>
        <family val="2"/>
      </rPr>
      <t>(1)</t>
    </r>
  </si>
  <si>
    <r>
      <t xml:space="preserve">Bewerbungscoaching und Vermittlung (ohne) </t>
    </r>
    <r>
      <rPr>
        <b/>
        <sz val="10"/>
        <color rgb="FFC00000"/>
        <rFont val="Arial"/>
        <family val="2"/>
      </rPr>
      <t>(1)</t>
    </r>
  </si>
  <si>
    <r>
      <t xml:space="preserve">Nachbegleitung (ohne) </t>
    </r>
    <r>
      <rPr>
        <b/>
        <sz val="10"/>
        <color rgb="FFC00000"/>
        <rFont val="Arial"/>
        <family val="2"/>
      </rPr>
      <t>(1)</t>
    </r>
  </si>
  <si>
    <r>
      <t xml:space="preserve">Berufsvorbereitende Schulung (ohne) </t>
    </r>
    <r>
      <rPr>
        <b/>
        <sz val="10"/>
        <color rgb="FFC00000"/>
        <rFont val="Arial"/>
        <family val="2"/>
      </rPr>
      <t>(1)</t>
    </r>
  </si>
  <si>
    <r>
      <t>Standortbestimmung</t>
    </r>
    <r>
      <rPr>
        <b/>
        <sz val="10"/>
        <color rgb="FFC00000"/>
        <rFont val="Arial"/>
        <family val="2"/>
      </rPr>
      <t xml:space="preserve"> </t>
    </r>
    <r>
      <rPr>
        <sz val="10"/>
        <rFont val="Arial"/>
        <family val="2"/>
      </rPr>
      <t>(während)</t>
    </r>
    <r>
      <rPr>
        <b/>
        <sz val="10"/>
        <color rgb="FFC00000"/>
        <rFont val="Arial"/>
        <family val="2"/>
      </rPr>
      <t xml:space="preserve"> (2)</t>
    </r>
  </si>
  <si>
    <r>
      <t xml:space="preserve">IP und Begleitung (während) </t>
    </r>
    <r>
      <rPr>
        <b/>
        <sz val="10"/>
        <color rgb="FFC00000"/>
        <rFont val="Arial"/>
        <family val="2"/>
      </rPr>
      <t>(2)</t>
    </r>
  </si>
  <si>
    <r>
      <t>Bewerbungscoaching und Vermittlung</t>
    </r>
    <r>
      <rPr>
        <sz val="10"/>
        <color rgb="FFC00000"/>
        <rFont val="Arial"/>
        <family val="2"/>
      </rPr>
      <t xml:space="preserve"> </t>
    </r>
    <r>
      <rPr>
        <sz val="10"/>
        <rFont val="Arial"/>
        <family val="2"/>
      </rPr>
      <t xml:space="preserve">(während) </t>
    </r>
    <r>
      <rPr>
        <b/>
        <sz val="10"/>
        <color rgb="FFC00000"/>
        <rFont val="Arial"/>
        <family val="2"/>
      </rPr>
      <t>(2)</t>
    </r>
  </si>
  <si>
    <r>
      <t xml:space="preserve">Nachbegleitung (während) </t>
    </r>
    <r>
      <rPr>
        <b/>
        <sz val="10"/>
        <color rgb="FFC00000"/>
        <rFont val="Arial"/>
        <family val="2"/>
      </rPr>
      <t>(2)</t>
    </r>
  </si>
  <si>
    <r>
      <t>Schlussbericht (während)</t>
    </r>
    <r>
      <rPr>
        <b/>
        <sz val="10"/>
        <color rgb="FFC00000"/>
        <rFont val="Arial"/>
        <family val="2"/>
      </rPr>
      <t xml:space="preserve"> (2)</t>
    </r>
  </si>
  <si>
    <r>
      <t xml:space="preserve">Berufsvorbereitende Schulung (während) </t>
    </r>
    <r>
      <rPr>
        <b/>
        <sz val="10"/>
        <color rgb="FFC00000"/>
        <rFont val="Arial"/>
        <family val="2"/>
      </rPr>
      <t>(2)</t>
    </r>
  </si>
  <si>
    <r>
      <t xml:space="preserve">Schlussbericht (ohne) </t>
    </r>
    <r>
      <rPr>
        <b/>
        <sz val="10"/>
        <color rgb="FFC00000"/>
        <rFont val="Arial"/>
        <family val="2"/>
      </rPr>
      <t>(1)</t>
    </r>
  </si>
  <si>
    <r>
      <t xml:space="preserve">TN-Stunden
gem. LV 
</t>
    </r>
    <r>
      <rPr>
        <b/>
        <sz val="8"/>
        <color theme="1"/>
        <rFont val="Arial"/>
        <family val="2"/>
      </rPr>
      <t>pro Leistung</t>
    </r>
  </si>
  <si>
    <r>
      <t xml:space="preserve">TN-Stunden 
effektiv 
</t>
    </r>
    <r>
      <rPr>
        <b/>
        <sz val="8"/>
        <color theme="1"/>
        <rFont val="Arial"/>
        <family val="2"/>
      </rPr>
      <t>pro Leistung</t>
    </r>
  </si>
  <si>
    <t xml:space="preserve">Anzahl Leistungen gem. TN-Liste
</t>
  </si>
  <si>
    <r>
      <t xml:space="preserve">Anzahl Leistungen fürs Reporting
</t>
    </r>
    <r>
      <rPr>
        <b/>
        <sz val="8"/>
        <color theme="1"/>
        <rFont val="Arial"/>
        <family val="2"/>
      </rPr>
      <t xml:space="preserve"> </t>
    </r>
    <r>
      <rPr>
        <b/>
        <sz val="8"/>
        <color rgb="FFC00000"/>
        <rFont val="Arial"/>
        <family val="2"/>
      </rPr>
      <t>(3)</t>
    </r>
  </si>
  <si>
    <r>
      <t xml:space="preserve">(2) Anzahl Leistungen </t>
    </r>
    <r>
      <rPr>
        <b/>
        <u/>
        <sz val="9"/>
        <color rgb="FFC00000"/>
        <rFont val="Arial"/>
        <family val="2"/>
      </rPr>
      <t>während</t>
    </r>
    <r>
      <rPr>
        <sz val="9"/>
        <color rgb="FFC00000"/>
        <rFont val="Arial"/>
        <family val="2"/>
      </rPr>
      <t xml:space="preserve"> der Phase mit coronabedingter Entschädigungsregel (</t>
    </r>
    <r>
      <rPr>
        <b/>
        <sz val="9"/>
        <color rgb="FFC00000"/>
        <rFont val="Arial"/>
        <family val="2"/>
      </rPr>
      <t>16.03.2020 - 17.08.2020</t>
    </r>
    <r>
      <rPr>
        <sz val="9"/>
        <color rgb="FFC00000"/>
        <rFont val="Arial"/>
        <family val="2"/>
      </rPr>
      <t>).</t>
    </r>
  </si>
  <si>
    <r>
      <t xml:space="preserve">Verlängerung </t>
    </r>
    <r>
      <rPr>
        <b/>
        <sz val="9"/>
        <color theme="1"/>
        <rFont val="Arial"/>
        <family val="2"/>
      </rPr>
      <t xml:space="preserve">(corona-bedingt in Monaten)
</t>
    </r>
    <r>
      <rPr>
        <b/>
        <sz val="9"/>
        <color rgb="FFC00000"/>
        <rFont val="Arial"/>
        <family val="2"/>
      </rPr>
      <t>(2)</t>
    </r>
  </si>
  <si>
    <r>
      <t xml:space="preserve">L1 
</t>
    </r>
    <r>
      <rPr>
        <b/>
        <sz val="9"/>
        <rFont val="Arial"/>
        <family val="2"/>
      </rPr>
      <t>ohne</t>
    </r>
    <r>
      <rPr>
        <b/>
        <sz val="9"/>
        <color theme="1"/>
        <rFont val="Arial"/>
        <family val="2"/>
      </rPr>
      <t xml:space="preserve"> 
</t>
    </r>
    <r>
      <rPr>
        <b/>
        <sz val="9"/>
        <color rgb="FFC00000"/>
        <rFont val="Arial"/>
        <family val="2"/>
      </rPr>
      <t>(3)</t>
    </r>
  </si>
  <si>
    <r>
      <t xml:space="preserve">L1 </t>
    </r>
    <r>
      <rPr>
        <b/>
        <sz val="9"/>
        <rFont val="Arial"/>
        <family val="2"/>
      </rPr>
      <t>während</t>
    </r>
    <r>
      <rPr>
        <b/>
        <sz val="9"/>
        <color theme="1"/>
        <rFont val="Arial"/>
        <family val="2"/>
      </rPr>
      <t xml:space="preserve"> 
</t>
    </r>
    <r>
      <rPr>
        <b/>
        <sz val="9"/>
        <color rgb="FFC00000"/>
        <rFont val="Arial"/>
        <family val="2"/>
      </rPr>
      <t>(4)</t>
    </r>
  </si>
  <si>
    <r>
      <t xml:space="preserve">L2 
</t>
    </r>
    <r>
      <rPr>
        <b/>
        <sz val="9"/>
        <color theme="1"/>
        <rFont val="Arial"/>
        <family val="2"/>
      </rPr>
      <t xml:space="preserve">ohne 
</t>
    </r>
    <r>
      <rPr>
        <b/>
        <sz val="9"/>
        <color rgb="FFC00000"/>
        <rFont val="Arial"/>
        <family val="2"/>
      </rPr>
      <t>(3)</t>
    </r>
  </si>
  <si>
    <r>
      <t xml:space="preserve">L2 </t>
    </r>
    <r>
      <rPr>
        <b/>
        <sz val="9"/>
        <color theme="1"/>
        <rFont val="Arial"/>
        <family val="2"/>
      </rPr>
      <t xml:space="preserve">während 
</t>
    </r>
    <r>
      <rPr>
        <b/>
        <sz val="9"/>
        <color rgb="FFC00000"/>
        <rFont val="Arial"/>
        <family val="2"/>
      </rPr>
      <t>(4)</t>
    </r>
  </si>
  <si>
    <r>
      <t xml:space="preserve">L3
</t>
    </r>
    <r>
      <rPr>
        <b/>
        <sz val="9"/>
        <color theme="1"/>
        <rFont val="Arial"/>
        <family val="2"/>
      </rPr>
      <t xml:space="preserve">ohne 
</t>
    </r>
    <r>
      <rPr>
        <b/>
        <sz val="9"/>
        <color rgb="FFC00000"/>
        <rFont val="Arial"/>
        <family val="2"/>
      </rPr>
      <t>(3)</t>
    </r>
  </si>
  <si>
    <r>
      <t xml:space="preserve">L3 </t>
    </r>
    <r>
      <rPr>
        <b/>
        <sz val="9"/>
        <color theme="1"/>
        <rFont val="Arial"/>
        <family val="2"/>
      </rPr>
      <t xml:space="preserve">während 
</t>
    </r>
    <r>
      <rPr>
        <b/>
        <sz val="9"/>
        <color rgb="FFC00000"/>
        <rFont val="Arial"/>
        <family val="2"/>
      </rPr>
      <t>(4)</t>
    </r>
  </si>
  <si>
    <r>
      <t xml:space="preserve">L4 
</t>
    </r>
    <r>
      <rPr>
        <b/>
        <sz val="9"/>
        <color theme="1"/>
        <rFont val="Arial"/>
        <family val="2"/>
      </rPr>
      <t xml:space="preserve">ohne 
</t>
    </r>
    <r>
      <rPr>
        <b/>
        <sz val="9"/>
        <color rgb="FFC00000"/>
        <rFont val="Arial"/>
        <family val="2"/>
      </rPr>
      <t>(3)</t>
    </r>
  </si>
  <si>
    <r>
      <t xml:space="preserve">L4 </t>
    </r>
    <r>
      <rPr>
        <b/>
        <sz val="9"/>
        <color theme="1"/>
        <rFont val="Arial"/>
        <family val="2"/>
      </rPr>
      <t xml:space="preserve">während 
</t>
    </r>
    <r>
      <rPr>
        <b/>
        <sz val="9"/>
        <color rgb="FFC00000"/>
        <rFont val="Arial"/>
        <family val="2"/>
      </rPr>
      <t>(4)</t>
    </r>
  </si>
  <si>
    <r>
      <t xml:space="preserve">L5 
</t>
    </r>
    <r>
      <rPr>
        <b/>
        <sz val="9"/>
        <color theme="1"/>
        <rFont val="Arial"/>
        <family val="2"/>
      </rPr>
      <t xml:space="preserve">ohne 
</t>
    </r>
    <r>
      <rPr>
        <b/>
        <sz val="9"/>
        <color rgb="FFC00000"/>
        <rFont val="Arial"/>
        <family val="2"/>
      </rPr>
      <t>(3)</t>
    </r>
  </si>
  <si>
    <r>
      <t xml:space="preserve">L5 </t>
    </r>
    <r>
      <rPr>
        <b/>
        <sz val="9"/>
        <color theme="1"/>
        <rFont val="Arial"/>
        <family val="2"/>
      </rPr>
      <t xml:space="preserve">während 
</t>
    </r>
    <r>
      <rPr>
        <b/>
        <sz val="9"/>
        <color rgb="FFC00000"/>
        <rFont val="Arial"/>
        <family val="2"/>
      </rPr>
      <t>(4)</t>
    </r>
  </si>
  <si>
    <r>
      <t xml:space="preserve">L6 
</t>
    </r>
    <r>
      <rPr>
        <b/>
        <sz val="9"/>
        <color theme="1"/>
        <rFont val="Arial"/>
        <family val="2"/>
      </rPr>
      <t xml:space="preserve">ohne 
</t>
    </r>
    <r>
      <rPr>
        <b/>
        <sz val="9"/>
        <color rgb="FFC00000"/>
        <rFont val="Arial"/>
        <family val="2"/>
      </rPr>
      <t>(3)</t>
    </r>
  </si>
  <si>
    <r>
      <t xml:space="preserve">L6 </t>
    </r>
    <r>
      <rPr>
        <b/>
        <sz val="9"/>
        <color theme="1"/>
        <rFont val="Arial"/>
        <family val="2"/>
      </rPr>
      <t xml:space="preserve">während 
</t>
    </r>
    <r>
      <rPr>
        <b/>
        <sz val="9"/>
        <color rgb="FFC00000"/>
        <rFont val="Arial"/>
        <family val="2"/>
      </rPr>
      <t>(4)</t>
    </r>
  </si>
  <si>
    <r>
      <t xml:space="preserve">(2) Verlängerung von </t>
    </r>
    <r>
      <rPr>
        <b/>
        <u/>
        <sz val="9"/>
        <color rgb="FFC00000"/>
        <rFont val="Arial"/>
        <family val="2"/>
      </rPr>
      <t>1, 2 oder 3 Monaten</t>
    </r>
    <r>
      <rPr>
        <sz val="9"/>
        <color rgb="FFC00000"/>
        <rFont val="Arial"/>
        <family val="2"/>
      </rPr>
      <t xml:space="preserve"> ist nur dann möglich, wenn Integrationsbegleitung am </t>
    </r>
    <r>
      <rPr>
        <b/>
        <sz val="9"/>
        <color rgb="FFC00000"/>
        <rFont val="Arial"/>
        <family val="2"/>
      </rPr>
      <t>16.03.2020</t>
    </r>
    <r>
      <rPr>
        <sz val="9"/>
        <color rgb="FFC00000"/>
        <rFont val="Arial"/>
        <family val="2"/>
      </rPr>
      <t xml:space="preserve"> hängig war.</t>
    </r>
  </si>
  <si>
    <r>
      <t xml:space="preserve">(3) Anzahl Leistungen in der Zeit </t>
    </r>
    <r>
      <rPr>
        <b/>
        <u/>
        <sz val="9"/>
        <color rgb="FFC00000"/>
        <rFont val="Arial"/>
        <family val="2"/>
      </rPr>
      <t>ohne</t>
    </r>
    <r>
      <rPr>
        <sz val="9"/>
        <color rgb="FFC00000"/>
        <rFont val="Arial"/>
        <family val="2"/>
      </rPr>
      <t xml:space="preserve"> coronabedingte Entschädigungsregel (</t>
    </r>
    <r>
      <rPr>
        <b/>
        <sz val="9"/>
        <color rgb="FFC00000"/>
        <rFont val="Arial"/>
        <family val="2"/>
      </rPr>
      <t xml:space="preserve">01.01.2020 - 15.03.2020 </t>
    </r>
    <r>
      <rPr>
        <b/>
        <u/>
        <sz val="9"/>
        <color rgb="FFC00000"/>
        <rFont val="Arial"/>
        <family val="2"/>
      </rPr>
      <t>PLUS</t>
    </r>
    <r>
      <rPr>
        <b/>
        <sz val="9"/>
        <color rgb="FFC00000"/>
        <rFont val="Arial"/>
        <family val="2"/>
      </rPr>
      <t xml:space="preserve"> 18.08.2020 - 31.12.2020</t>
    </r>
    <r>
      <rPr>
        <sz val="9"/>
        <color rgb="FFC00000"/>
        <rFont val="Arial"/>
        <family val="2"/>
      </rPr>
      <t>).</t>
    </r>
  </si>
  <si>
    <r>
      <t xml:space="preserve">(4) Anzahl Leistungen </t>
    </r>
    <r>
      <rPr>
        <b/>
        <u/>
        <sz val="9"/>
        <color rgb="FFC00000"/>
        <rFont val="Arial"/>
        <family val="2"/>
      </rPr>
      <t>während</t>
    </r>
    <r>
      <rPr>
        <sz val="9"/>
        <color rgb="FFC00000"/>
        <rFont val="Arial"/>
        <family val="2"/>
      </rPr>
      <t xml:space="preserve"> der Phase mit coronabedingter Entschädigungsregel (16.03.2020 - 17.08.2020).</t>
    </r>
  </si>
  <si>
    <r>
      <t>Ende</t>
    </r>
    <r>
      <rPr>
        <b/>
        <sz val="9"/>
        <color theme="1"/>
        <rFont val="Arial"/>
        <family val="2"/>
      </rPr>
      <t xml:space="preserve">
</t>
    </r>
    <r>
      <rPr>
        <b/>
        <sz val="9"/>
        <color rgb="FFC00000"/>
        <rFont val="Arial"/>
        <family val="2"/>
      </rPr>
      <t>(1)</t>
    </r>
  </si>
  <si>
    <t>Verlängerung</t>
  </si>
  <si>
    <r>
      <rPr>
        <sz val="14"/>
        <color rgb="FFC00000"/>
        <rFont val="Webdings"/>
        <family val="1"/>
        <charset val="2"/>
      </rPr>
      <t>i</t>
    </r>
    <r>
      <rPr>
        <sz val="9"/>
        <color rgb="FFC00000"/>
        <rFont val="Arial"/>
        <family val="2"/>
      </rPr>
      <t>ACHTUNG: Die Zeit während der Phase mit coronabedingter Entschädigungsregeleung (</t>
    </r>
    <r>
      <rPr>
        <b/>
        <sz val="9"/>
        <color rgb="FFC00000"/>
        <rFont val="Arial"/>
        <family val="2"/>
      </rPr>
      <t>16.03.2020 - 17.08.2020</t>
    </r>
    <r>
      <rPr>
        <sz val="9"/>
        <color rgb="FFC00000"/>
        <rFont val="Arial"/>
        <family val="2"/>
      </rPr>
      <t>) muss pro Leistung separat ausgewiesen werden.</t>
    </r>
  </si>
  <si>
    <t>Was muss alles geprüft werden?</t>
  </si>
  <si>
    <t>(1) Eingabe ist zwingend erforderlich. Bei laufenden Integrationsbegleitungen wird das Enddatum auf den 31.12.2020 gesetzt.</t>
  </si>
  <si>
    <t>Unterbruch</t>
  </si>
  <si>
    <t>Leistungen</t>
  </si>
  <si>
    <r>
      <t xml:space="preserve">(3) Die vereinbarten TN-bezogenen Arbeitsstunden pro Leistung sind gem. Leistungsvereinbarung (LV) im Jahresdurchschnitt einzuhalten.
     </t>
    </r>
    <r>
      <rPr>
        <sz val="9"/>
        <color rgb="FFC00000"/>
        <rFont val="Wingdings"/>
        <charset val="2"/>
      </rPr>
      <t>à</t>
    </r>
    <r>
      <rPr>
        <sz val="9"/>
        <color rgb="FFC00000"/>
        <rFont val="Arial"/>
        <family val="2"/>
      </rPr>
      <t xml:space="preserve">Werden die effektiven Stunden pro Leistung überschritten, wird die Anzahl der Leistungen gem. TN-Liste in das Reporting übertragen.
     </t>
    </r>
    <r>
      <rPr>
        <sz val="9"/>
        <color rgb="FFC00000"/>
        <rFont val="Wingdings"/>
        <charset val="2"/>
      </rPr>
      <t>à</t>
    </r>
    <r>
      <rPr>
        <sz val="9"/>
        <color rgb="FFC00000"/>
        <rFont val="Arial"/>
        <family val="2"/>
      </rPr>
      <t xml:space="preserve">Werden die effektiven Stunden pro Leistung maximal 10% unterschritten, wird die Anzahl der Leistung gem. TN-Liste in das Reporting übertragen.
     </t>
    </r>
    <r>
      <rPr>
        <sz val="9"/>
        <color rgb="FFC00000"/>
        <rFont val="Wingdings"/>
        <charset val="2"/>
      </rPr>
      <t>à</t>
    </r>
    <r>
      <rPr>
        <sz val="9"/>
        <color rgb="FFC00000"/>
        <rFont val="Arial"/>
        <family val="2"/>
      </rPr>
      <t>Werden die effektiven Stunden pro Leistung um mehr als 10% unterschritten, wird die Anzahl der Leistungen wie folgt berechnet: Anzahl Stunden gesamt / Stunden pro Leistung gem. LV</t>
    </r>
  </si>
  <si>
    <r>
      <t xml:space="preserve">für Reporting 
</t>
    </r>
    <r>
      <rPr>
        <b/>
        <sz val="10"/>
        <color rgb="FFC00000"/>
        <rFont val="Arial"/>
        <family val="2"/>
      </rPr>
      <t>(*)</t>
    </r>
  </si>
  <si>
    <r>
      <t xml:space="preserve">(*) Dieser Wert wurde vom Anbieter übertragen in das Reportingformular (Spalte: "Menge effektiv"). Sind Korrekturen notwendig, trägt die prüfende Person die korrekte Anzahl Leistungen ein in die Spalte ("effektiv gem. AP")
</t>
    </r>
    <r>
      <rPr>
        <b/>
        <sz val="10"/>
        <color rgb="FFC00000"/>
        <rFont val="Arial"/>
        <family val="2"/>
      </rPr>
      <t>Anmerkung / Hintergrund</t>
    </r>
    <r>
      <rPr>
        <sz val="10"/>
        <color rgb="FFC00000"/>
        <rFont val="Arial"/>
        <family val="2"/>
      </rPr>
      <t xml:space="preserve">
Diese Zusammenstellung dient dazu zu prüfen, ob die Anbietenden pro Leistung genug Stunden aufgewendet haben. In den LVs steht, wieviele Stunden für eine Leistung aufgewendet werden müssen. Die aufgewendeten Stunden, die die Anbietenden angeben, können wir nicht überprüfen. 
Die Anzahl Leistungen findet sich auf der TN-Liste. Die Stunden, die für eine Leistung aufgewendet werden müssten, findet sich in der LV. Die Stunden, die für die Leistung tatsächlich erbracht wurde, berechnen die Anbietenden auf der Basis «Total Stunden pro Leistung» geteilt durch «Total Leistungen gemäss TN-Liste». 
Wenn die Anbietenden genug Stunden pro Leistung aufgewendet haben, dann dürfen sie uns alle Leistungen verrechnen. Wenn die Anbietenden zu wenig Stunden pro Leistung aufgewendet haben, dann dürfen sie uns nicht alle Leistungen (ersichtlich auf der TN-Liste) verrechnen. 
Genug Stunden pro Leistung sind aufgewendet, wenn die tatsächlichen Stunden 10% oder weniger als 10% von den in der LV vorgesehenen Anzahl Stunden abweichen. Zu wenig Stunden pro Leistung sind aufgewendet, wenn die tatsächlichen Stunden um mehr als 10% von den in der LV vorgesehenen Stunden abweichen. Im zweiten Fall werden nicht alle Leistungen gemäss TN-Liste vergütet.
</t>
    </r>
  </si>
  <si>
    <t>Anzahl Leistungen gemäss TN-Liste werden übernommen</t>
  </si>
  <si>
    <r>
      <t xml:space="preserve">Spalten
H,I,L,N,P,R,T,V  
X  
Y
J,Z 
AB
AC
AD
AE,AG,AI
</t>
    </r>
    <r>
      <rPr>
        <b/>
        <sz val="8"/>
        <color rgb="FFC00000"/>
        <rFont val="Arial"/>
        <family val="2"/>
      </rPr>
      <t>AK</t>
    </r>
  </si>
  <si>
    <t>Unterbruch unzulässig?</t>
  </si>
  <si>
    <t>Verlängerung unzulässig?</t>
  </si>
  <si>
    <t>L (mit)
unzulässig?</t>
  </si>
  <si>
    <r>
      <t xml:space="preserve">
-- dürfen nur ausgefüllt sein, wenn Zeit mit coronabedingte Entschädigungsregel betroffen ist
-- Personenangaben komplett?
-- Datumsangaben plausibel?
-- Zeitdauer Integrationsbegleitung (max. 21 Monate, wenn Zeit mit coronabedingter Entschädigungsregel betroffen ist, sonst 18 M.)
-- Unterbruch nur zulässig, wenn Zeit mit coronabedingter Entschädigungsregel betroffen ist
-- Verlängerung nur zulässig, wenn Zeit mit coronabedingter Entschädigungsregel betroffen ist
-- L1-L6 (mit) darf nur ausgefüllt werden, wenn Zeit mit coronabedingter Entschädigungsregel betroffen ist
-- maximal 1 Leistung pro Klient erlaubt, wenn nur Zeit ohne coronabedingter Entschädigungsregel betroffen ist
-- </t>
    </r>
    <r>
      <rPr>
        <b/>
        <sz val="8"/>
        <color rgb="FFC00000"/>
        <rFont val="Arial"/>
        <family val="2"/>
      </rPr>
      <t xml:space="preserve">Filter = "ja" </t>
    </r>
    <r>
      <rPr>
        <b/>
        <sz val="8"/>
        <color rgb="FFC00000"/>
        <rFont val="Wingdings"/>
        <charset val="2"/>
      </rPr>
      <t>à</t>
    </r>
    <r>
      <rPr>
        <b/>
        <sz val="8"/>
        <color rgb="FFC00000"/>
        <rFont val="Arial"/>
        <family val="2"/>
      </rPr>
      <t xml:space="preserve"> Liste wird reduziert auf die Fälle mit zu prüfenden Angaben</t>
    </r>
  </si>
  <si>
    <t>Datum nicht
plausibel?</t>
  </si>
  <si>
    <t>Prüfung, ob Anzahl korrekt ist</t>
  </si>
  <si>
    <t>notwendig?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</si>
</sst>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quot;Fr.&quot;\ * #,##0.00_ ;_ &quot;Fr.&quot;\ * \-#,##0.00_ ;_ &quot;Fr.&quot;\ * &quot;-&quot;??_ ;_ @_ "/>
    <numFmt numFmtId="43" formatCode="_ * #,##0.00_ ;_ * \-#,##0.00_ ;_ * &quot;-&quot;??_ ;_ @_ "/>
    <numFmt numFmtId="164" formatCode="_ [$€-2]\ * #,##0.00_ ;_ [$€-2]\ * \-#,##0.00_ ;_ [$€-2]\ * &quot;-&quot;??_ "/>
    <numFmt numFmtId="165" formatCode="_(* #,##0.00_);_(* \(#,##0.00\);_(* &quot;-&quot;??_);_(@_)"/>
    <numFmt numFmtId="166" formatCode="0.0"/>
    <numFmt numFmtId="167" formatCode="0.0%"/>
    <numFmt numFmtId="168" formatCode="#,##0.0"/>
  </numFmts>
  <fonts count="40" x14ac:knownFonts="1">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10"/>
      <name val="Arial"/>
      <family val="2"/>
    </font>
    <font>
      <u/>
      <sz val="11"/>
      <color theme="10"/>
      <name val="Arial"/>
      <family val="2"/>
    </font>
    <font>
      <u/>
      <sz val="11"/>
      <color theme="11"/>
      <name val="Arial"/>
      <family val="2"/>
    </font>
    <font>
      <sz val="11"/>
      <color theme="4"/>
      <name val="Webdings"/>
      <family val="1"/>
      <charset val="2"/>
    </font>
    <font>
      <b/>
      <sz val="9"/>
      <color theme="1"/>
      <name val="Arial"/>
      <family val="2"/>
    </font>
    <font>
      <sz val="9"/>
      <color theme="1"/>
      <name val="Arial"/>
      <family val="2"/>
    </font>
    <font>
      <b/>
      <sz val="24"/>
      <color rgb="FF7CAFDE"/>
      <name val="Arial"/>
      <family val="2"/>
    </font>
    <font>
      <sz val="10"/>
      <color theme="1"/>
      <name val="Arial"/>
      <family val="2"/>
    </font>
    <font>
      <b/>
      <sz val="10"/>
      <color theme="1"/>
      <name val="Arial"/>
      <family val="2"/>
    </font>
    <font>
      <u/>
      <sz val="11"/>
      <color theme="10"/>
      <name val="Calibri"/>
      <family val="2"/>
      <scheme val="minor"/>
    </font>
    <font>
      <sz val="9"/>
      <color rgb="FFC00000"/>
      <name val="Arial"/>
      <family val="2"/>
    </font>
    <font>
      <sz val="8"/>
      <color theme="0" tint="-0.499984740745262"/>
      <name val="Arial"/>
      <family val="2"/>
    </font>
    <font>
      <sz val="14"/>
      <color rgb="FFC00000"/>
      <name val="Webdings"/>
      <family val="1"/>
      <charset val="2"/>
    </font>
    <font>
      <b/>
      <sz val="16"/>
      <color theme="1"/>
      <name val="Arial Black"/>
      <family val="2"/>
    </font>
    <font>
      <sz val="10"/>
      <color theme="0" tint="-0.499984740745262"/>
      <name val="Arial"/>
      <family val="2"/>
    </font>
    <font>
      <sz val="10"/>
      <color rgb="FF0070C0"/>
      <name val="Arial"/>
      <family val="2"/>
    </font>
    <font>
      <b/>
      <sz val="10"/>
      <color rgb="FF0070C0"/>
      <name val="Arial"/>
      <family val="2"/>
    </font>
    <font>
      <b/>
      <sz val="10"/>
      <color theme="0" tint="-0.499984740745262"/>
      <name val="Arial"/>
      <family val="2"/>
    </font>
    <font>
      <sz val="11"/>
      <color theme="1"/>
      <name val="Arial"/>
      <family val="2"/>
    </font>
    <font>
      <sz val="10"/>
      <color rgb="FFC00000"/>
      <name val="Arial"/>
      <family val="2"/>
    </font>
    <font>
      <b/>
      <sz val="10"/>
      <color rgb="FFC00000"/>
      <name val="Arial"/>
      <family val="2"/>
    </font>
    <font>
      <b/>
      <sz val="8"/>
      <color rgb="FFC00000"/>
      <name val="Arial"/>
      <family val="2"/>
    </font>
    <font>
      <b/>
      <sz val="9"/>
      <color rgb="FFC00000"/>
      <name val="Arial"/>
      <family val="2"/>
    </font>
    <font>
      <b/>
      <u/>
      <sz val="9"/>
      <color rgb="FFC00000"/>
      <name val="Arial"/>
      <family val="2"/>
    </font>
    <font>
      <b/>
      <sz val="9"/>
      <name val="Arial"/>
      <family val="2"/>
    </font>
    <font>
      <b/>
      <sz val="8"/>
      <color theme="1"/>
      <name val="Arial"/>
      <family val="2"/>
    </font>
    <font>
      <sz val="9"/>
      <color rgb="FFC00000"/>
      <name val="Wingdings"/>
      <charset val="2"/>
    </font>
    <font>
      <sz val="9"/>
      <color indexed="81"/>
      <name val="Segoe UI"/>
      <family val="2"/>
    </font>
    <font>
      <sz val="8"/>
      <color rgb="FFC00000"/>
      <name val="Arial"/>
      <family val="2"/>
    </font>
    <font>
      <b/>
      <sz val="8"/>
      <color rgb="FFC00000"/>
      <name val="Wingdings"/>
      <charset val="2"/>
    </font>
    <font>
      <b/>
      <sz val="1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6EEFF"/>
        <bgColor indexed="64"/>
      </patternFill>
    </fill>
  </fills>
  <borders count="54">
    <border>
      <left/>
      <right/>
      <top/>
      <bottom/>
      <diagonal/>
    </border>
    <border>
      <left/>
      <right style="hair">
        <color indexed="9"/>
      </right>
      <top/>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diagonal/>
    </border>
    <border>
      <left style="thin">
        <color theme="0" tint="-0.499984740745262"/>
      </left>
      <right/>
      <top style="medium">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style="thin">
        <color theme="0" tint="-0.499984740745262"/>
      </left>
      <right/>
      <top style="hair">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right style="thin">
        <color theme="0" tint="-0.499984740745262"/>
      </right>
      <top style="medium">
        <color theme="0" tint="-0.499984740745262"/>
      </top>
      <bottom style="hair">
        <color theme="0" tint="-0.499984740745262"/>
      </bottom>
      <diagonal/>
    </border>
    <border>
      <left style="thin">
        <color theme="0" tint="-0.499984740745262"/>
      </left>
      <right style="thin">
        <color theme="0" tint="-0.499984740745262"/>
      </right>
      <top style="medium">
        <color theme="0" tint="-0.499984740745262"/>
      </top>
      <bottom style="hair">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top style="medium">
        <color theme="0" tint="-0.499984740745262"/>
      </top>
      <bottom/>
      <diagonal/>
    </border>
    <border>
      <left/>
      <right/>
      <top style="medium">
        <color theme="0" tint="-0.499984740745262"/>
      </top>
      <bottom/>
      <diagonal/>
    </border>
    <border>
      <left style="thin">
        <color theme="0" tint="-0.499984740745262"/>
      </left>
      <right style="thin">
        <color theme="0" tint="-0.499984740745262"/>
      </right>
      <top style="hair">
        <color theme="0" tint="-0.499984740745262"/>
      </top>
      <bottom style="hair">
        <color theme="0" tint="-0.499984740745262"/>
      </bottom>
      <diagonal/>
    </border>
    <border>
      <left/>
      <right style="thin">
        <color theme="0" tint="-0.499984740745262"/>
      </right>
      <top style="hair">
        <color theme="0" tint="-0.499984740745262"/>
      </top>
      <bottom style="medium">
        <color theme="0" tint="-0.499984740745262"/>
      </bottom>
      <diagonal/>
    </border>
    <border>
      <left style="thin">
        <color theme="0" tint="-0.499984740745262"/>
      </left>
      <right style="thin">
        <color theme="0" tint="-0.499984740745262"/>
      </right>
      <top style="hair">
        <color theme="0" tint="-0.499984740745262"/>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hair">
        <color theme="0" tint="-0.499984740745262"/>
      </bottom>
      <diagonal/>
    </border>
    <border>
      <left style="thin">
        <color theme="0" tint="-0.499984740745262"/>
      </left>
      <right/>
      <top/>
      <bottom style="hair">
        <color theme="0" tint="-0.499984740745262"/>
      </bottom>
      <diagonal/>
    </border>
    <border>
      <left style="thin">
        <color theme="0" tint="-0.499984740745262"/>
      </left>
      <right style="medium">
        <color theme="0" tint="-0.499984740745262"/>
      </right>
      <top/>
      <bottom style="hair">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hair">
        <color theme="0" tint="-0.499984740745262"/>
      </bottom>
      <diagonal/>
    </border>
    <border>
      <left style="medium">
        <color theme="0" tint="-0.499984740745262"/>
      </left>
      <right style="thin">
        <color theme="0" tint="-0.499984740745262"/>
      </right>
      <top style="hair">
        <color theme="0" tint="-0.499984740745262"/>
      </top>
      <bottom style="hair">
        <color theme="0" tint="-0.499984740745262"/>
      </bottom>
      <diagonal/>
    </border>
    <border>
      <left/>
      <right style="thin">
        <color theme="0" tint="-0.499984740745262"/>
      </right>
      <top/>
      <bottom style="medium">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bottom style="hair">
        <color theme="0" tint="-0.499984740745262"/>
      </bottom>
      <diagonal/>
    </border>
    <border>
      <left style="medium">
        <color theme="0" tint="-0.499984740745262"/>
      </left>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style="medium">
        <color theme="0" tint="-0.499984740745262"/>
      </right>
      <top style="hair">
        <color theme="0" tint="-0.499984740745262"/>
      </top>
      <bottom style="medium">
        <color theme="0" tint="-0.499984740745262"/>
      </bottom>
      <diagonal/>
    </border>
    <border>
      <left style="medium">
        <color theme="0" tint="-0.499984740745262"/>
      </left>
      <right style="thin">
        <color theme="0" tint="-0.499984740745262"/>
      </right>
      <top style="hair">
        <color theme="0" tint="-0.499984740745262"/>
      </top>
      <bottom style="medium">
        <color theme="0" tint="-0.499984740745262"/>
      </bottom>
      <diagonal/>
    </border>
    <border>
      <left style="thin">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thin">
        <color theme="0" tint="-0.499984740745262"/>
      </right>
      <top/>
      <bottom style="hair">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top style="hair">
        <color theme="0" tint="-0.499984740745262"/>
      </top>
      <bottom style="thin">
        <color theme="0" tint="-0.499984740745262"/>
      </bottom>
      <diagonal/>
    </border>
    <border>
      <left style="medium">
        <color theme="0" tint="-0.499984740745262"/>
      </left>
      <right style="thin">
        <color theme="0" tint="-0.499984740745262"/>
      </right>
      <top style="hair">
        <color theme="0" tint="-0.499984740745262"/>
      </top>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medium">
        <color theme="0" tint="-0.499984740745262"/>
      </right>
      <top style="hair">
        <color theme="0" tint="-0.499984740745262"/>
      </top>
      <bottom/>
      <diagonal/>
    </border>
    <border>
      <left style="thin">
        <color theme="0" tint="-0.499984740745262"/>
      </left>
      <right/>
      <top style="hair">
        <color theme="0" tint="-0.499984740745262"/>
      </top>
      <bottom/>
      <diagonal/>
    </border>
    <border>
      <left style="medium">
        <color theme="0" tint="-0.499984740745262"/>
      </left>
      <right style="medium">
        <color rgb="FFC00000"/>
      </right>
      <top style="medium">
        <color rgb="FFC00000"/>
      </top>
      <bottom style="medium">
        <color rgb="FFC00000"/>
      </bottom>
      <diagonal/>
    </border>
    <border>
      <left/>
      <right/>
      <top/>
      <bottom style="medium">
        <color theme="0" tint="-0.499984740745262"/>
      </bottom>
      <diagonal/>
    </border>
  </borders>
  <cellStyleXfs count="130">
    <xf numFmtId="0" fontId="0" fillId="0" borderId="0"/>
    <xf numFmtId="164" fontId="8" fillId="0" borderId="0" applyFont="0" applyFill="0" applyBorder="0" applyAlignment="0" applyProtection="0"/>
    <xf numFmtId="0" fontId="8" fillId="0" borderId="0"/>
    <xf numFmtId="0" fontId="7"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 fillId="0" borderId="0"/>
    <xf numFmtId="165" fontId="6" fillId="0" borderId="0" applyFont="0" applyFill="0" applyBorder="0" applyAlignment="0" applyProtection="0"/>
    <xf numFmtId="44" fontId="6" fillId="0" borderId="0" applyFont="0" applyFill="0" applyBorder="0" applyAlignment="0" applyProtection="0"/>
    <xf numFmtId="43" fontId="8" fillId="0" borderId="0" applyFont="0" applyFill="0" applyBorder="0" applyAlignment="0" applyProtection="0"/>
    <xf numFmtId="0" fontId="12" fillId="0" borderId="1">
      <alignment horizontal="center" vertical="center"/>
    </xf>
    <xf numFmtId="0" fontId="5" fillId="0" borderId="0"/>
    <xf numFmtId="0" fontId="4" fillId="0" borderId="0"/>
    <xf numFmtId="0" fontId="3" fillId="0" borderId="0"/>
    <xf numFmtId="43" fontId="3" fillId="0" borderId="0" applyFont="0" applyFill="0" applyBorder="0" applyAlignment="0" applyProtection="0"/>
    <xf numFmtId="0" fontId="18" fillId="0" borderId="0" applyNumberFormat="0" applyFill="0" applyBorder="0" applyAlignment="0" applyProtection="0"/>
    <xf numFmtId="0" fontId="16" fillId="0" borderId="0"/>
    <xf numFmtId="0" fontId="2" fillId="0" borderId="0"/>
    <xf numFmtId="9" fontId="2" fillId="0" borderId="0" applyFont="0" applyFill="0" applyBorder="0" applyAlignment="0" applyProtection="0"/>
    <xf numFmtId="0" fontId="1" fillId="0" borderId="0"/>
  </cellStyleXfs>
  <cellXfs count="343">
    <xf numFmtId="0" fontId="0" fillId="0" borderId="0" xfId="0"/>
    <xf numFmtId="0" fontId="14" fillId="0" borderId="0" xfId="126" applyFont="1" applyAlignment="1">
      <alignment vertical="top"/>
    </xf>
    <xf numFmtId="166" fontId="14" fillId="0" borderId="0" xfId="126" applyNumberFormat="1" applyFont="1" applyAlignment="1">
      <alignment vertical="top"/>
    </xf>
    <xf numFmtId="0" fontId="14" fillId="0" borderId="0" xfId="126" applyFont="1" applyAlignment="1">
      <alignment vertical="top" wrapText="1"/>
    </xf>
    <xf numFmtId="0" fontId="14" fillId="0" borderId="0" xfId="126" applyFont="1" applyFill="1" applyAlignment="1">
      <alignment vertical="top"/>
    </xf>
    <xf numFmtId="166" fontId="14" fillId="0" borderId="0" xfId="126" applyNumberFormat="1" applyFont="1" applyFill="1" applyAlignment="1">
      <alignment vertical="top"/>
    </xf>
    <xf numFmtId="0" fontId="14" fillId="0" borderId="0" xfId="126" applyFont="1" applyFill="1" applyAlignment="1">
      <alignment vertical="top" wrapText="1"/>
    </xf>
    <xf numFmtId="0" fontId="14" fillId="2" borderId="36" xfId="126" applyFont="1" applyFill="1" applyBorder="1" applyAlignment="1" applyProtection="1">
      <alignment vertical="top" wrapText="1"/>
      <protection locked="0"/>
    </xf>
    <xf numFmtId="166" fontId="14" fillId="2" borderId="18" xfId="126" applyNumberFormat="1" applyFont="1" applyFill="1" applyBorder="1" applyAlignment="1" applyProtection="1">
      <alignment vertical="top"/>
      <protection locked="0"/>
    </xf>
    <xf numFmtId="0" fontId="14" fillId="2" borderId="18" xfId="126" applyFont="1" applyFill="1" applyBorder="1" applyAlignment="1" applyProtection="1">
      <alignment vertical="top"/>
      <protection locked="0"/>
    </xf>
    <xf numFmtId="0" fontId="14" fillId="2" borderId="18" xfId="126" applyFont="1" applyFill="1" applyBorder="1" applyAlignment="1" applyProtection="1">
      <alignment vertical="top" wrapText="1"/>
      <protection locked="0"/>
    </xf>
    <xf numFmtId="0" fontId="14" fillId="2" borderId="37" xfId="126" applyFont="1" applyFill="1" applyBorder="1" applyAlignment="1" applyProtection="1">
      <alignment horizontal="left" vertical="top" wrapText="1"/>
      <protection locked="0"/>
    </xf>
    <xf numFmtId="0" fontId="14" fillId="2" borderId="38" xfId="126" applyFont="1" applyFill="1" applyBorder="1" applyAlignment="1" applyProtection="1">
      <alignment vertical="top" wrapText="1"/>
      <protection locked="0"/>
    </xf>
    <xf numFmtId="166" fontId="14" fillId="2" borderId="16" xfId="126" applyNumberFormat="1" applyFont="1" applyFill="1" applyBorder="1" applyAlignment="1" applyProtection="1">
      <alignment vertical="top"/>
      <protection locked="0"/>
    </xf>
    <xf numFmtId="0" fontId="14" fillId="2" borderId="16" xfId="126" applyFont="1" applyFill="1" applyBorder="1" applyAlignment="1" applyProtection="1">
      <alignment vertical="top"/>
      <protection locked="0"/>
    </xf>
    <xf numFmtId="0" fontId="14" fillId="2" borderId="16" xfId="126" applyFont="1" applyFill="1" applyBorder="1" applyAlignment="1" applyProtection="1">
      <alignment vertical="top" wrapText="1"/>
      <protection locked="0"/>
    </xf>
    <xf numFmtId="0" fontId="14" fillId="2" borderId="28" xfId="126" applyFont="1" applyFill="1" applyBorder="1" applyAlignment="1" applyProtection="1">
      <alignment vertical="top" wrapText="1"/>
      <protection locked="0"/>
    </xf>
    <xf numFmtId="0" fontId="14" fillId="2" borderId="23" xfId="126" applyFont="1" applyFill="1" applyBorder="1" applyAlignment="1" applyProtection="1">
      <alignment vertical="top" wrapText="1"/>
      <protection locked="0"/>
    </xf>
    <xf numFmtId="166" fontId="14" fillId="2" borderId="13" xfId="126" applyNumberFormat="1" applyFont="1" applyFill="1" applyBorder="1" applyAlignment="1" applyProtection="1">
      <alignment vertical="top"/>
      <protection locked="0"/>
    </xf>
    <xf numFmtId="14" fontId="14" fillId="2" borderId="13" xfId="126" applyNumberFormat="1" applyFont="1" applyFill="1" applyBorder="1" applyAlignment="1" applyProtection="1">
      <alignment vertical="top"/>
      <protection locked="0"/>
    </xf>
    <xf numFmtId="0" fontId="14" fillId="2" borderId="13" xfId="126" applyFont="1" applyFill="1" applyBorder="1" applyAlignment="1" applyProtection="1">
      <alignment vertical="top"/>
      <protection locked="0"/>
    </xf>
    <xf numFmtId="0" fontId="14" fillId="2" borderId="13" xfId="126" applyFont="1" applyFill="1" applyBorder="1" applyAlignment="1" applyProtection="1">
      <alignment vertical="top" wrapText="1"/>
      <protection locked="0"/>
    </xf>
    <xf numFmtId="0" fontId="14" fillId="2" borderId="39" xfId="126" applyFont="1" applyFill="1" applyBorder="1" applyAlignment="1" applyProtection="1">
      <alignment vertical="top" wrapText="1"/>
      <protection locked="0"/>
    </xf>
    <xf numFmtId="0" fontId="14" fillId="0" borderId="0" xfId="126" applyFont="1" applyBorder="1" applyAlignment="1">
      <alignment vertical="top"/>
    </xf>
    <xf numFmtId="0" fontId="13" fillId="0" borderId="0" xfId="126" applyFont="1" applyAlignment="1">
      <alignment horizontal="left" vertical="top"/>
    </xf>
    <xf numFmtId="166" fontId="14" fillId="0" borderId="0" xfId="126" applyNumberFormat="1" applyFont="1" applyAlignment="1">
      <alignment horizontal="left" vertical="top"/>
    </xf>
    <xf numFmtId="0" fontId="14" fillId="0" borderId="0" xfId="126" applyFont="1" applyAlignment="1">
      <alignment horizontal="left" vertical="top"/>
    </xf>
    <xf numFmtId="0" fontId="14" fillId="0" borderId="0" xfId="126" applyFont="1" applyAlignment="1">
      <alignment horizontal="left" vertical="top" wrapText="1"/>
    </xf>
    <xf numFmtId="0" fontId="19" fillId="0" borderId="0" xfId="126" applyFont="1" applyAlignment="1">
      <alignment horizontal="left"/>
    </xf>
    <xf numFmtId="0" fontId="14" fillId="0" borderId="0" xfId="126" applyFont="1" applyBorder="1" applyAlignment="1">
      <alignment horizontal="left" vertical="top"/>
    </xf>
    <xf numFmtId="0" fontId="16" fillId="0" borderId="0" xfId="126" applyAlignment="1">
      <alignment vertical="top"/>
    </xf>
    <xf numFmtId="166" fontId="16" fillId="0" borderId="0" xfId="126" applyNumberFormat="1" applyAlignment="1">
      <alignment vertical="top"/>
    </xf>
    <xf numFmtId="0" fontId="22" fillId="0" borderId="0" xfId="126" applyNumberFormat="1" applyFont="1" applyAlignment="1">
      <alignment horizontal="left" vertical="top"/>
    </xf>
    <xf numFmtId="166" fontId="15" fillId="0" borderId="0" xfId="126" applyNumberFormat="1" applyFont="1" applyBorder="1" applyAlignment="1" applyProtection="1">
      <alignment vertical="top"/>
    </xf>
    <xf numFmtId="166" fontId="16" fillId="0" borderId="0" xfId="126" applyNumberFormat="1" applyAlignment="1">
      <alignment horizontal="left" vertical="top"/>
    </xf>
    <xf numFmtId="0" fontId="16" fillId="0" borderId="0" xfId="126" applyAlignment="1">
      <alignment horizontal="left" vertical="top"/>
    </xf>
    <xf numFmtId="0" fontId="16" fillId="0" borderId="0" xfId="126" applyAlignment="1">
      <alignment horizontal="left" vertical="top" wrapText="1"/>
    </xf>
    <xf numFmtId="0" fontId="16" fillId="0" borderId="0" xfId="126" applyAlignment="1">
      <alignment vertical="top" wrapText="1"/>
    </xf>
    <xf numFmtId="0" fontId="14" fillId="0" borderId="0" xfId="126" applyFont="1" applyFill="1" applyAlignment="1">
      <alignment vertical="center"/>
    </xf>
    <xf numFmtId="0" fontId="2" fillId="0" borderId="0" xfId="127"/>
    <xf numFmtId="0" fontId="16" fillId="0" borderId="0" xfId="127" applyFont="1" applyAlignment="1">
      <alignment vertical="top"/>
    </xf>
    <xf numFmtId="0" fontId="16" fillId="0" borderId="0" xfId="127" applyFont="1" applyAlignment="1">
      <alignment horizontal="left" vertical="top"/>
    </xf>
    <xf numFmtId="166" fontId="16" fillId="0" borderId="0" xfId="127" applyNumberFormat="1" applyFont="1" applyAlignment="1">
      <alignment vertical="top"/>
    </xf>
    <xf numFmtId="168" fontId="16" fillId="2" borderId="18" xfId="127" applyNumberFormat="1" applyFont="1" applyFill="1" applyBorder="1" applyAlignment="1" applyProtection="1">
      <alignment horizontal="right" vertical="top" wrapText="1"/>
      <protection locked="0"/>
    </xf>
    <xf numFmtId="168" fontId="16" fillId="2" borderId="16" xfId="127" applyNumberFormat="1" applyFont="1" applyFill="1" applyBorder="1" applyAlignment="1" applyProtection="1">
      <alignment horizontal="right" vertical="top" wrapText="1"/>
      <protection locked="0"/>
    </xf>
    <xf numFmtId="168" fontId="16" fillId="2" borderId="13" xfId="127" applyNumberFormat="1" applyFont="1" applyFill="1" applyBorder="1" applyAlignment="1" applyProtection="1">
      <alignment horizontal="right" vertical="top" wrapText="1"/>
      <protection locked="0"/>
    </xf>
    <xf numFmtId="0" fontId="17" fillId="3" borderId="43" xfId="127" applyFont="1" applyFill="1" applyBorder="1" applyAlignment="1">
      <alignment vertical="top"/>
    </xf>
    <xf numFmtId="0" fontId="17" fillId="3" borderId="15" xfId="127" applyFont="1" applyFill="1" applyBorder="1" applyAlignment="1">
      <alignment vertical="top"/>
    </xf>
    <xf numFmtId="0" fontId="17" fillId="0" borderId="0" xfId="127" applyFont="1" applyAlignment="1">
      <alignment vertical="top"/>
    </xf>
    <xf numFmtId="0" fontId="16" fillId="0" borderId="0" xfId="127" applyFont="1" applyAlignment="1">
      <alignment horizontal="center" vertical="top"/>
    </xf>
    <xf numFmtId="166" fontId="16" fillId="0" borderId="0" xfId="127" applyNumberFormat="1" applyFont="1" applyAlignment="1">
      <alignment horizontal="center" vertical="top"/>
    </xf>
    <xf numFmtId="0" fontId="27" fillId="0" borderId="0" xfId="127" applyFont="1"/>
    <xf numFmtId="14" fontId="16" fillId="0" borderId="0" xfId="127" applyNumberFormat="1" applyFont="1" applyAlignment="1">
      <alignment horizontal="left" vertical="top"/>
    </xf>
    <xf numFmtId="14" fontId="16" fillId="0" borderId="0" xfId="127" applyNumberFormat="1" applyFont="1" applyAlignment="1">
      <alignment vertical="top"/>
    </xf>
    <xf numFmtId="0" fontId="17" fillId="3" borderId="34" xfId="127" applyFont="1" applyFill="1" applyBorder="1" applyAlignment="1">
      <alignment vertical="top"/>
    </xf>
    <xf numFmtId="14" fontId="17" fillId="3" borderId="14" xfId="127" applyNumberFormat="1" applyFont="1" applyFill="1" applyBorder="1" applyAlignment="1">
      <alignment vertical="top"/>
    </xf>
    <xf numFmtId="0" fontId="17" fillId="4" borderId="44" xfId="127" applyFont="1" applyFill="1" applyBorder="1" applyAlignment="1" applyProtection="1">
      <alignment vertical="center"/>
    </xf>
    <xf numFmtId="0" fontId="17" fillId="0" borderId="0" xfId="127" applyFont="1" applyAlignment="1">
      <alignment vertical="center"/>
    </xf>
    <xf numFmtId="0" fontId="16" fillId="4" borderId="33" xfId="127" applyFont="1" applyFill="1" applyBorder="1" applyAlignment="1" applyProtection="1">
      <alignment vertical="top"/>
    </xf>
    <xf numFmtId="0" fontId="16" fillId="4" borderId="22" xfId="127" applyFont="1" applyFill="1" applyBorder="1" applyAlignment="1" applyProtection="1">
      <alignment horizontal="left" vertical="top"/>
    </xf>
    <xf numFmtId="14" fontId="16" fillId="4" borderId="13" xfId="127" applyNumberFormat="1" applyFont="1" applyFill="1" applyBorder="1" applyAlignment="1" applyProtection="1">
      <alignment horizontal="left" vertical="top"/>
    </xf>
    <xf numFmtId="14" fontId="16" fillId="3" borderId="22" xfId="127" applyNumberFormat="1" applyFont="1" applyFill="1" applyBorder="1" applyAlignment="1">
      <alignment vertical="top"/>
    </xf>
    <xf numFmtId="0" fontId="16" fillId="4" borderId="13" xfId="127" applyFont="1" applyFill="1" applyBorder="1" applyAlignment="1">
      <alignment horizontal="center" vertical="top"/>
    </xf>
    <xf numFmtId="0" fontId="16" fillId="4" borderId="33" xfId="127" applyFont="1" applyFill="1" applyBorder="1" applyAlignment="1">
      <alignment horizontal="center" vertical="top"/>
    </xf>
    <xf numFmtId="166" fontId="16" fillId="4" borderId="13" xfId="127" applyNumberFormat="1" applyFont="1" applyFill="1" applyBorder="1" applyAlignment="1">
      <alignment horizontal="center" vertical="top"/>
    </xf>
    <xf numFmtId="166" fontId="16" fillId="3" borderId="13" xfId="127" applyNumberFormat="1" applyFont="1" applyFill="1" applyBorder="1" applyAlignment="1">
      <alignment horizontal="center" vertical="top"/>
    </xf>
    <xf numFmtId="166" fontId="16" fillId="4" borderId="22" xfId="127" applyNumberFormat="1" applyFont="1" applyFill="1" applyBorder="1" applyAlignment="1">
      <alignment horizontal="center" vertical="top"/>
    </xf>
    <xf numFmtId="166" fontId="16" fillId="3" borderId="22" xfId="127" applyNumberFormat="1" applyFont="1" applyFill="1" applyBorder="1" applyAlignment="1">
      <alignment horizontal="center" vertical="top"/>
    </xf>
    <xf numFmtId="166" fontId="16" fillId="4" borderId="23" xfId="127" applyNumberFormat="1" applyFont="1" applyFill="1" applyBorder="1" applyAlignment="1">
      <alignment vertical="top"/>
    </xf>
    <xf numFmtId="0" fontId="16" fillId="4" borderId="39" xfId="127" applyFont="1" applyFill="1" applyBorder="1" applyAlignment="1" applyProtection="1">
      <alignment vertical="top"/>
    </xf>
    <xf numFmtId="0" fontId="16" fillId="4" borderId="13" xfId="127" applyFont="1" applyFill="1" applyBorder="1" applyAlignment="1" applyProtection="1">
      <alignment vertical="top"/>
    </xf>
    <xf numFmtId="0" fontId="16" fillId="4" borderId="28" xfId="127" applyFont="1" applyFill="1" applyBorder="1" applyAlignment="1" applyProtection="1">
      <alignment vertical="top"/>
    </xf>
    <xf numFmtId="0" fontId="16" fillId="4" borderId="16" xfId="127" applyFont="1" applyFill="1" applyBorder="1" applyAlignment="1" applyProtection="1">
      <alignment vertical="top"/>
    </xf>
    <xf numFmtId="0" fontId="16" fillId="4" borderId="7" xfId="127" applyFont="1" applyFill="1" applyBorder="1" applyAlignment="1" applyProtection="1">
      <alignment horizontal="left" vertical="top"/>
    </xf>
    <xf numFmtId="14" fontId="16" fillId="4" borderId="28" xfId="127" applyNumberFormat="1" applyFont="1" applyFill="1" applyBorder="1" applyAlignment="1" applyProtection="1">
      <alignment horizontal="left" vertical="top"/>
    </xf>
    <xf numFmtId="14" fontId="16" fillId="4" borderId="16" xfId="127" applyNumberFormat="1" applyFont="1" applyFill="1" applyBorder="1" applyAlignment="1" applyProtection="1">
      <alignment horizontal="left" vertical="top"/>
    </xf>
    <xf numFmtId="14" fontId="16" fillId="3" borderId="7" xfId="127" applyNumberFormat="1" applyFont="1" applyFill="1" applyBorder="1" applyAlignment="1">
      <alignment vertical="top"/>
    </xf>
    <xf numFmtId="0" fontId="16" fillId="4" borderId="37" xfId="127" applyFont="1" applyFill="1" applyBorder="1" applyAlignment="1" applyProtection="1">
      <alignment vertical="top"/>
    </xf>
    <xf numFmtId="0" fontId="16" fillId="4" borderId="18" xfId="127" applyFont="1" applyFill="1" applyBorder="1" applyAlignment="1" applyProtection="1">
      <alignment vertical="top"/>
    </xf>
    <xf numFmtId="0" fontId="16" fillId="4" borderId="8" xfId="127" applyFont="1" applyFill="1" applyBorder="1" applyAlignment="1" applyProtection="1">
      <alignment horizontal="left" vertical="top"/>
    </xf>
    <xf numFmtId="14" fontId="16" fillId="4" borderId="37" xfId="127" applyNumberFormat="1" applyFont="1" applyFill="1" applyBorder="1" applyAlignment="1" applyProtection="1">
      <alignment horizontal="left" vertical="top"/>
    </xf>
    <xf numFmtId="14" fontId="16" fillId="4" borderId="18" xfId="127" applyNumberFormat="1" applyFont="1" applyFill="1" applyBorder="1" applyAlignment="1" applyProtection="1">
      <alignment horizontal="left" vertical="top"/>
    </xf>
    <xf numFmtId="14" fontId="16" fillId="3" borderId="8" xfId="127" applyNumberFormat="1" applyFont="1" applyFill="1" applyBorder="1" applyAlignment="1">
      <alignment vertical="top"/>
    </xf>
    <xf numFmtId="0" fontId="16" fillId="4" borderId="18" xfId="127" applyFont="1" applyFill="1" applyBorder="1" applyAlignment="1">
      <alignment horizontal="center" vertical="top"/>
    </xf>
    <xf numFmtId="0" fontId="16" fillId="4" borderId="17" xfId="127" applyFont="1" applyFill="1" applyBorder="1" applyAlignment="1">
      <alignment horizontal="center" vertical="top"/>
    </xf>
    <xf numFmtId="166" fontId="16" fillId="4" borderId="18" xfId="127" applyNumberFormat="1" applyFont="1" applyFill="1" applyBorder="1" applyAlignment="1">
      <alignment horizontal="center" vertical="top"/>
    </xf>
    <xf numFmtId="166" fontId="16" fillId="3" borderId="18" xfId="127" applyNumberFormat="1" applyFont="1" applyFill="1" applyBorder="1" applyAlignment="1">
      <alignment horizontal="center" vertical="top"/>
    </xf>
    <xf numFmtId="166" fontId="16" fillId="4" borderId="8" xfId="127" applyNumberFormat="1" applyFont="1" applyFill="1" applyBorder="1" applyAlignment="1">
      <alignment horizontal="center" vertical="top"/>
    </xf>
    <xf numFmtId="166" fontId="16" fillId="3" borderId="8" xfId="127" applyNumberFormat="1" applyFont="1" applyFill="1" applyBorder="1" applyAlignment="1">
      <alignment horizontal="center" vertical="top"/>
    </xf>
    <xf numFmtId="166" fontId="16" fillId="4" borderId="36" xfId="127" applyNumberFormat="1" applyFont="1" applyFill="1" applyBorder="1" applyAlignment="1">
      <alignment vertical="top"/>
    </xf>
    <xf numFmtId="0" fontId="16" fillId="0" borderId="0" xfId="127" applyFont="1" applyAlignment="1" applyProtection="1">
      <alignment vertical="top"/>
      <protection locked="0"/>
    </xf>
    <xf numFmtId="0" fontId="16" fillId="0" borderId="0" xfId="127" applyFont="1" applyAlignment="1" applyProtection="1">
      <alignment horizontal="left" vertical="top"/>
      <protection locked="0"/>
    </xf>
    <xf numFmtId="14" fontId="16" fillId="0" borderId="0" xfId="127" applyNumberFormat="1" applyFont="1" applyAlignment="1" applyProtection="1">
      <alignment horizontal="left" vertical="top"/>
      <protection locked="0"/>
    </xf>
    <xf numFmtId="166" fontId="16" fillId="0" borderId="0" xfId="127" applyNumberFormat="1" applyFont="1" applyAlignment="1" applyProtection="1">
      <alignment vertical="top"/>
      <protection locked="0"/>
    </xf>
    <xf numFmtId="0" fontId="17" fillId="0" borderId="0" xfId="126" applyFont="1" applyAlignment="1">
      <alignment vertical="top"/>
    </xf>
    <xf numFmtId="0" fontId="17" fillId="3" borderId="9" xfId="126" applyFont="1" applyFill="1" applyBorder="1" applyAlignment="1">
      <alignment horizontal="left" vertical="top"/>
    </xf>
    <xf numFmtId="0" fontId="17" fillId="3" borderId="10" xfId="126" applyFont="1" applyFill="1" applyBorder="1" applyAlignment="1">
      <alignment horizontal="left" vertical="top" wrapText="1"/>
    </xf>
    <xf numFmtId="0" fontId="17" fillId="3" borderId="10" xfId="126" applyFont="1" applyFill="1" applyBorder="1" applyAlignment="1">
      <alignment vertical="top" wrapText="1"/>
    </xf>
    <xf numFmtId="0" fontId="17" fillId="3" borderId="20" xfId="126" applyFont="1" applyFill="1" applyBorder="1" applyAlignment="1">
      <alignment horizontal="left" vertical="top" wrapText="1"/>
    </xf>
    <xf numFmtId="0" fontId="16" fillId="3" borderId="27" xfId="126" applyFont="1" applyFill="1" applyBorder="1" applyAlignment="1" applyProtection="1">
      <alignment vertical="center" wrapText="1"/>
    </xf>
    <xf numFmtId="0" fontId="16" fillId="3" borderId="12" xfId="126" applyFont="1" applyFill="1" applyBorder="1" applyAlignment="1" applyProtection="1">
      <alignment vertical="center"/>
    </xf>
    <xf numFmtId="166" fontId="16" fillId="3" borderId="12" xfId="126" applyNumberFormat="1" applyFont="1" applyFill="1" applyBorder="1" applyAlignment="1" applyProtection="1">
      <alignment vertical="center"/>
    </xf>
    <xf numFmtId="166" fontId="16" fillId="2" borderId="12" xfId="126" applyNumberFormat="1" applyFont="1" applyFill="1" applyBorder="1" applyAlignment="1" applyProtection="1">
      <alignment vertical="center"/>
      <protection locked="0"/>
    </xf>
    <xf numFmtId="166" fontId="16" fillId="2" borderId="12" xfId="126" applyNumberFormat="1" applyFont="1" applyFill="1" applyBorder="1" applyAlignment="1" applyProtection="1">
      <alignment vertical="center" wrapText="1"/>
      <protection locked="0"/>
    </xf>
    <xf numFmtId="166" fontId="16" fillId="2" borderId="21" xfId="126" applyNumberFormat="1" applyFont="1" applyFill="1" applyBorder="1" applyAlignment="1" applyProtection="1">
      <alignment vertical="center" wrapText="1"/>
      <protection locked="0"/>
    </xf>
    <xf numFmtId="0" fontId="16" fillId="3" borderId="28" xfId="126" applyFont="1" applyFill="1" applyBorder="1" applyAlignment="1" applyProtection="1">
      <alignment vertical="center" wrapText="1"/>
    </xf>
    <xf numFmtId="0" fontId="16" fillId="3" borderId="16" xfId="126" applyFont="1" applyFill="1" applyBorder="1" applyAlignment="1" applyProtection="1">
      <alignment vertical="center"/>
    </xf>
    <xf numFmtId="166" fontId="16" fillId="3" borderId="16" xfId="126" applyNumberFormat="1" applyFont="1" applyFill="1" applyBorder="1" applyAlignment="1" applyProtection="1">
      <alignment vertical="center"/>
    </xf>
    <xf numFmtId="166" fontId="16" fillId="2" borderId="16" xfId="126" applyNumberFormat="1" applyFont="1" applyFill="1" applyBorder="1" applyAlignment="1" applyProtection="1">
      <alignment vertical="center"/>
      <protection locked="0"/>
    </xf>
    <xf numFmtId="166" fontId="16" fillId="2" borderId="16" xfId="126" applyNumberFormat="1" applyFont="1" applyFill="1" applyBorder="1" applyAlignment="1" applyProtection="1">
      <alignment vertical="center" wrapText="1"/>
      <protection locked="0"/>
    </xf>
    <xf numFmtId="166" fontId="16" fillId="2" borderId="38" xfId="126" applyNumberFormat="1" applyFont="1" applyFill="1" applyBorder="1" applyAlignment="1" applyProtection="1">
      <alignment vertical="center" wrapText="1"/>
      <protection locked="0"/>
    </xf>
    <xf numFmtId="0" fontId="16" fillId="3" borderId="37" xfId="126" applyFont="1" applyFill="1" applyBorder="1" applyAlignment="1" applyProtection="1">
      <alignment vertical="center" wrapText="1"/>
    </xf>
    <xf numFmtId="0" fontId="16" fillId="3" borderId="18" xfId="126" applyFont="1" applyFill="1" applyBorder="1" applyAlignment="1" applyProtection="1">
      <alignment vertical="center"/>
    </xf>
    <xf numFmtId="166" fontId="16" fillId="3" borderId="18" xfId="126" applyNumberFormat="1" applyFont="1" applyFill="1" applyBorder="1" applyAlignment="1" applyProtection="1">
      <alignment vertical="center"/>
    </xf>
    <xf numFmtId="166" fontId="16" fillId="2" borderId="18" xfId="126" applyNumberFormat="1" applyFont="1" applyFill="1" applyBorder="1" applyAlignment="1" applyProtection="1">
      <alignment vertical="center"/>
      <protection locked="0"/>
    </xf>
    <xf numFmtId="166" fontId="16" fillId="2" borderId="36" xfId="126" applyNumberFormat="1" applyFont="1" applyFill="1" applyBorder="1" applyAlignment="1" applyProtection="1">
      <alignment vertical="center" wrapText="1"/>
      <protection locked="0"/>
    </xf>
    <xf numFmtId="14" fontId="14" fillId="2" borderId="41" xfId="126" applyNumberFormat="1" applyFont="1" applyFill="1" applyBorder="1" applyAlignment="1" applyProtection="1">
      <alignment vertical="top"/>
      <protection locked="0"/>
    </xf>
    <xf numFmtId="0" fontId="17" fillId="3" borderId="34" xfId="127" applyFont="1" applyFill="1" applyBorder="1" applyAlignment="1">
      <alignment horizontal="left" vertical="top"/>
    </xf>
    <xf numFmtId="0" fontId="17" fillId="3" borderId="15" xfId="127" applyFont="1" applyFill="1" applyBorder="1" applyAlignment="1">
      <alignment horizontal="left" vertical="top"/>
    </xf>
    <xf numFmtId="2" fontId="14" fillId="0" borderId="0" xfId="126" applyNumberFormat="1" applyFont="1" applyFill="1" applyAlignment="1">
      <alignment vertical="top"/>
    </xf>
    <xf numFmtId="2" fontId="14" fillId="0" borderId="0" xfId="126" applyNumberFormat="1" applyFont="1" applyAlignment="1">
      <alignment vertical="top"/>
    </xf>
    <xf numFmtId="166" fontId="14" fillId="5" borderId="13" xfId="126" applyNumberFormat="1" applyFont="1" applyFill="1" applyBorder="1" applyAlignment="1" applyProtection="1">
      <alignment vertical="top"/>
      <protection locked="0"/>
    </xf>
    <xf numFmtId="166" fontId="14" fillId="5" borderId="16" xfId="126" applyNumberFormat="1" applyFont="1" applyFill="1" applyBorder="1" applyAlignment="1" applyProtection="1">
      <alignment vertical="top"/>
      <protection locked="0"/>
    </xf>
    <xf numFmtId="14" fontId="16" fillId="0" borderId="0" xfId="126" applyNumberFormat="1" applyAlignment="1">
      <alignment horizontal="left" vertical="top"/>
    </xf>
    <xf numFmtId="166" fontId="14" fillId="5" borderId="41" xfId="126" applyNumberFormat="1" applyFont="1" applyFill="1" applyBorder="1" applyAlignment="1" applyProtection="1">
      <alignment vertical="top"/>
      <protection locked="0"/>
    </xf>
    <xf numFmtId="14" fontId="16" fillId="4" borderId="7" xfId="127" applyNumberFormat="1" applyFont="1" applyFill="1" applyBorder="1" applyAlignment="1" applyProtection="1">
      <alignment horizontal="left" vertical="top"/>
    </xf>
    <xf numFmtId="14" fontId="16" fillId="4" borderId="8" xfId="127" applyNumberFormat="1" applyFont="1" applyFill="1" applyBorder="1" applyAlignment="1" applyProtection="1">
      <alignment horizontal="left" vertical="top"/>
    </xf>
    <xf numFmtId="0" fontId="16" fillId="3" borderId="39" xfId="126" applyFont="1" applyFill="1" applyBorder="1" applyAlignment="1" applyProtection="1">
      <alignment vertical="center" wrapText="1"/>
    </xf>
    <xf numFmtId="0" fontId="16" fillId="3" borderId="13" xfId="126" applyFont="1" applyFill="1" applyBorder="1" applyAlignment="1" applyProtection="1">
      <alignment vertical="center"/>
    </xf>
    <xf numFmtId="166" fontId="16" fillId="2" borderId="23" xfId="126" applyNumberFormat="1" applyFont="1" applyFill="1" applyBorder="1" applyAlignment="1" applyProtection="1">
      <alignment vertical="center" wrapText="1"/>
      <protection locked="0"/>
    </xf>
    <xf numFmtId="0" fontId="16" fillId="3" borderId="48" xfId="126" applyFont="1" applyFill="1" applyBorder="1" applyAlignment="1" applyProtection="1">
      <alignment vertical="center" wrapText="1"/>
    </xf>
    <xf numFmtId="0" fontId="16" fillId="3" borderId="49" xfId="126" applyFont="1" applyFill="1" applyBorder="1" applyAlignment="1" applyProtection="1">
      <alignment vertical="center"/>
    </xf>
    <xf numFmtId="166" fontId="16" fillId="2" borderId="49" xfId="126" applyNumberFormat="1" applyFont="1" applyFill="1" applyBorder="1" applyAlignment="1" applyProtection="1">
      <alignment vertical="center"/>
      <protection locked="0"/>
    </xf>
    <xf numFmtId="166" fontId="16" fillId="2" borderId="49" xfId="126" applyNumberFormat="1" applyFont="1" applyFill="1" applyBorder="1" applyAlignment="1" applyProtection="1">
      <alignment vertical="center" wrapText="1"/>
      <protection locked="0"/>
    </xf>
    <xf numFmtId="166" fontId="16" fillId="2" borderId="50" xfId="126" applyNumberFormat="1" applyFont="1" applyFill="1" applyBorder="1" applyAlignment="1" applyProtection="1">
      <alignment vertical="center" wrapText="1"/>
      <protection locked="0"/>
    </xf>
    <xf numFmtId="166" fontId="16" fillId="3" borderId="13" xfId="126" applyNumberFormat="1" applyFont="1" applyFill="1" applyBorder="1" applyAlignment="1" applyProtection="1">
      <alignment vertical="center" wrapText="1"/>
    </xf>
    <xf numFmtId="166" fontId="16" fillId="3" borderId="18" xfId="126" applyNumberFormat="1" applyFont="1" applyFill="1" applyBorder="1" applyAlignment="1" applyProtection="1">
      <alignment vertical="center" wrapText="1"/>
    </xf>
    <xf numFmtId="168" fontId="16" fillId="2" borderId="49" xfId="127" applyNumberFormat="1" applyFont="1" applyFill="1" applyBorder="1" applyAlignment="1" applyProtection="1">
      <alignment horizontal="right" vertical="top" wrapText="1"/>
      <protection locked="0"/>
    </xf>
    <xf numFmtId="0" fontId="17" fillId="4" borderId="32" xfId="127" applyFont="1" applyFill="1" applyBorder="1" applyAlignment="1" applyProtection="1">
      <alignment vertical="center"/>
    </xf>
    <xf numFmtId="14" fontId="17" fillId="4" borderId="44" xfId="127" applyNumberFormat="1" applyFont="1" applyFill="1" applyBorder="1" applyAlignment="1" applyProtection="1">
      <alignment horizontal="left" vertical="center"/>
    </xf>
    <xf numFmtId="14" fontId="17" fillId="4" borderId="32" xfId="127" applyNumberFormat="1" applyFont="1" applyFill="1" applyBorder="1" applyAlignment="1" applyProtection="1">
      <alignment horizontal="left" vertical="center"/>
    </xf>
    <xf numFmtId="166" fontId="17" fillId="4" borderId="44" xfId="127" applyNumberFormat="1" applyFont="1" applyFill="1" applyBorder="1" applyAlignment="1" applyProtection="1">
      <alignment vertical="center"/>
    </xf>
    <xf numFmtId="166" fontId="17" fillId="4" borderId="32" xfId="127" applyNumberFormat="1" applyFont="1" applyFill="1" applyBorder="1" applyAlignment="1" applyProtection="1">
      <alignment vertical="center"/>
    </xf>
    <xf numFmtId="166" fontId="17" fillId="4" borderId="14" xfId="127" applyNumberFormat="1" applyFont="1" applyFill="1" applyBorder="1" applyAlignment="1" applyProtection="1">
      <alignment vertical="center"/>
    </xf>
    <xf numFmtId="14" fontId="17" fillId="3" borderId="14" xfId="127" applyNumberFormat="1" applyFont="1" applyFill="1" applyBorder="1" applyAlignment="1">
      <alignment vertical="center"/>
    </xf>
    <xf numFmtId="0" fontId="17" fillId="4" borderId="32" xfId="127" applyFont="1" applyFill="1" applyBorder="1" applyAlignment="1">
      <alignment horizontal="center" vertical="center"/>
    </xf>
    <xf numFmtId="1" fontId="17" fillId="4" borderId="35" xfId="127" applyNumberFormat="1" applyFont="1" applyFill="1" applyBorder="1" applyAlignment="1">
      <alignment horizontal="center" vertical="center"/>
    </xf>
    <xf numFmtId="166" fontId="17" fillId="4" borderId="32" xfId="127" applyNumberFormat="1" applyFont="1" applyFill="1" applyBorder="1" applyAlignment="1">
      <alignment horizontal="center" vertical="center"/>
    </xf>
    <xf numFmtId="166" fontId="17" fillId="3" borderId="32" xfId="127" applyNumberFormat="1" applyFont="1" applyFill="1" applyBorder="1" applyAlignment="1">
      <alignment horizontal="center" vertical="center"/>
    </xf>
    <xf numFmtId="166" fontId="17" fillId="4" borderId="14" xfId="127" applyNumberFormat="1" applyFont="1" applyFill="1" applyBorder="1" applyAlignment="1">
      <alignment horizontal="center" vertical="center"/>
    </xf>
    <xf numFmtId="166" fontId="17" fillId="3" borderId="14" xfId="127" applyNumberFormat="1" applyFont="1" applyFill="1" applyBorder="1" applyAlignment="1">
      <alignment horizontal="center" vertical="center"/>
    </xf>
    <xf numFmtId="166" fontId="17" fillId="4" borderId="43" xfId="127" applyNumberFormat="1" applyFont="1" applyFill="1" applyBorder="1" applyAlignment="1">
      <alignment vertical="center"/>
    </xf>
    <xf numFmtId="0" fontId="16" fillId="4" borderId="52" xfId="127" applyFont="1" applyFill="1" applyBorder="1" applyAlignment="1" applyProtection="1">
      <alignment vertical="top"/>
    </xf>
    <xf numFmtId="0" fontId="14" fillId="0" borderId="0" xfId="126" applyFont="1" applyFill="1" applyAlignment="1">
      <alignment horizontal="left" vertical="top"/>
    </xf>
    <xf numFmtId="166" fontId="14" fillId="2" borderId="41" xfId="126" applyNumberFormat="1" applyFont="1" applyFill="1" applyBorder="1" applyAlignment="1" applyProtection="1">
      <alignment vertical="top"/>
      <protection locked="0"/>
    </xf>
    <xf numFmtId="0" fontId="17" fillId="4" borderId="43" xfId="127" applyFont="1" applyFill="1" applyBorder="1" applyAlignment="1" applyProtection="1">
      <alignment horizontal="left" vertical="center"/>
    </xf>
    <xf numFmtId="166" fontId="17" fillId="4" borderId="35" xfId="127" applyNumberFormat="1" applyFont="1" applyFill="1" applyBorder="1" applyAlignment="1" applyProtection="1">
      <alignment vertical="center"/>
    </xf>
    <xf numFmtId="168" fontId="16" fillId="4" borderId="33" xfId="127" applyNumberFormat="1" applyFont="1" applyFill="1" applyBorder="1" applyAlignment="1">
      <alignment horizontal="center" vertical="top"/>
    </xf>
    <xf numFmtId="168" fontId="16" fillId="4" borderId="13" xfId="127" applyNumberFormat="1" applyFont="1" applyFill="1" applyBorder="1" applyAlignment="1" applyProtection="1">
      <alignment horizontal="right" vertical="top" wrapText="1"/>
    </xf>
    <xf numFmtId="168" fontId="16" fillId="4" borderId="16" xfId="127" applyNumberFormat="1" applyFont="1" applyFill="1" applyBorder="1" applyAlignment="1" applyProtection="1">
      <alignment horizontal="right" vertical="top" wrapText="1"/>
    </xf>
    <xf numFmtId="168" fontId="16" fillId="4" borderId="49" xfId="127" applyNumberFormat="1" applyFont="1" applyFill="1" applyBorder="1" applyAlignment="1" applyProtection="1">
      <alignment horizontal="right" vertical="top" wrapText="1"/>
    </xf>
    <xf numFmtId="168" fontId="16" fillId="4" borderId="18" xfId="127" applyNumberFormat="1" applyFont="1" applyFill="1" applyBorder="1" applyAlignment="1" applyProtection="1">
      <alignment horizontal="right" vertical="top" wrapText="1"/>
    </xf>
    <xf numFmtId="166" fontId="16" fillId="5" borderId="39" xfId="127" applyNumberFormat="1" applyFont="1" applyFill="1" applyBorder="1" applyAlignment="1" applyProtection="1">
      <alignment vertical="top"/>
      <protection locked="0"/>
    </xf>
    <xf numFmtId="166" fontId="16" fillId="5" borderId="33" xfId="127" applyNumberFormat="1" applyFont="1" applyFill="1" applyBorder="1" applyAlignment="1" applyProtection="1">
      <alignment vertical="top"/>
      <protection locked="0"/>
    </xf>
    <xf numFmtId="166" fontId="16" fillId="5" borderId="13" xfId="127" applyNumberFormat="1" applyFont="1" applyFill="1" applyBorder="1" applyAlignment="1" applyProtection="1">
      <alignment vertical="top"/>
      <protection locked="0"/>
    </xf>
    <xf numFmtId="166" fontId="16" fillId="5" borderId="22" xfId="127" applyNumberFormat="1" applyFont="1" applyFill="1" applyBorder="1" applyAlignment="1" applyProtection="1">
      <alignment vertical="top"/>
      <protection locked="0"/>
    </xf>
    <xf numFmtId="166" fontId="16" fillId="5" borderId="37" xfId="127" applyNumberFormat="1" applyFont="1" applyFill="1" applyBorder="1" applyAlignment="1" applyProtection="1">
      <alignment vertical="top"/>
      <protection locked="0"/>
    </xf>
    <xf numFmtId="166" fontId="16" fillId="5" borderId="17" xfId="127" applyNumberFormat="1" applyFont="1" applyFill="1" applyBorder="1" applyAlignment="1" applyProtection="1">
      <alignment vertical="top"/>
      <protection locked="0"/>
    </xf>
    <xf numFmtId="166" fontId="16" fillId="5" borderId="18" xfId="127" applyNumberFormat="1" applyFont="1" applyFill="1" applyBorder="1" applyAlignment="1" applyProtection="1">
      <alignment vertical="top"/>
      <protection locked="0"/>
    </xf>
    <xf numFmtId="166" fontId="16" fillId="5" borderId="8" xfId="127" applyNumberFormat="1" applyFont="1" applyFill="1" applyBorder="1" applyAlignment="1" applyProtection="1">
      <alignment vertical="top"/>
      <protection locked="0"/>
    </xf>
    <xf numFmtId="0" fontId="14" fillId="0" borderId="0" xfId="127" applyFont="1"/>
    <xf numFmtId="0" fontId="14" fillId="0" borderId="0" xfId="127" applyFont="1" applyAlignment="1">
      <alignment vertical="top"/>
    </xf>
    <xf numFmtId="0" fontId="16" fillId="0" borderId="0" xfId="127" applyFont="1"/>
    <xf numFmtId="0" fontId="13" fillId="3" borderId="42" xfId="127" applyFont="1" applyFill="1" applyBorder="1" applyAlignment="1">
      <alignment vertical="top"/>
    </xf>
    <xf numFmtId="0" fontId="13" fillId="3" borderId="41" xfId="127" applyFont="1" applyFill="1" applyBorder="1" applyAlignment="1">
      <alignment vertical="top"/>
    </xf>
    <xf numFmtId="0" fontId="13" fillId="3" borderId="19" xfId="127" applyFont="1" applyFill="1" applyBorder="1" applyAlignment="1">
      <alignment horizontal="left" vertical="top"/>
    </xf>
    <xf numFmtId="14" fontId="13" fillId="3" borderId="42" xfId="127" applyNumberFormat="1" applyFont="1" applyFill="1" applyBorder="1" applyAlignment="1">
      <alignment horizontal="left" vertical="top"/>
    </xf>
    <xf numFmtId="14" fontId="13" fillId="3" borderId="41" xfId="127" applyNumberFormat="1" applyFont="1" applyFill="1" applyBorder="1" applyAlignment="1">
      <alignment horizontal="left" vertical="top"/>
    </xf>
    <xf numFmtId="14" fontId="13" fillId="3" borderId="19" xfId="127" applyNumberFormat="1" applyFont="1" applyFill="1" applyBorder="1" applyAlignment="1">
      <alignment horizontal="left" vertical="top" wrapText="1"/>
    </xf>
    <xf numFmtId="14" fontId="13" fillId="3" borderId="19" xfId="127" applyNumberFormat="1" applyFont="1" applyFill="1" applyBorder="1" applyAlignment="1">
      <alignment horizontal="left" vertical="top"/>
    </xf>
    <xf numFmtId="1" fontId="13" fillId="3" borderId="42" xfId="127" applyNumberFormat="1" applyFont="1" applyFill="1" applyBorder="1" applyAlignment="1">
      <alignment horizontal="left" vertical="top" wrapText="1"/>
    </xf>
    <xf numFmtId="1" fontId="13" fillId="3" borderId="29" xfId="127" applyNumberFormat="1" applyFont="1" applyFill="1" applyBorder="1" applyAlignment="1">
      <alignment horizontal="left" vertical="top" wrapText="1"/>
    </xf>
    <xf numFmtId="1" fontId="13" fillId="3" borderId="41" xfId="127" applyNumberFormat="1" applyFont="1" applyFill="1" applyBorder="1" applyAlignment="1">
      <alignment horizontal="left" vertical="top" wrapText="1"/>
    </xf>
    <xf numFmtId="1" fontId="13" fillId="3" borderId="19" xfId="127" applyNumberFormat="1" applyFont="1" applyFill="1" applyBorder="1" applyAlignment="1">
      <alignment horizontal="left" vertical="top" wrapText="1"/>
    </xf>
    <xf numFmtId="14" fontId="13" fillId="3" borderId="19" xfId="127" applyNumberFormat="1" applyFont="1" applyFill="1" applyBorder="1" applyAlignment="1">
      <alignment vertical="top"/>
    </xf>
    <xf numFmtId="0" fontId="13" fillId="3" borderId="41" xfId="127" applyFont="1" applyFill="1" applyBorder="1" applyAlignment="1">
      <alignment horizontal="left" vertical="top" wrapText="1"/>
    </xf>
    <xf numFmtId="166" fontId="13" fillId="3" borderId="29" xfId="127" applyNumberFormat="1" applyFont="1" applyFill="1" applyBorder="1" applyAlignment="1">
      <alignment horizontal="left" vertical="top" wrapText="1"/>
    </xf>
    <xf numFmtId="0" fontId="13" fillId="3" borderId="41" xfId="127" applyFont="1" applyFill="1" applyBorder="1" applyAlignment="1">
      <alignment horizontal="left" vertical="top"/>
    </xf>
    <xf numFmtId="1" fontId="13" fillId="3" borderId="29" xfId="127" applyNumberFormat="1" applyFont="1" applyFill="1" applyBorder="1" applyAlignment="1">
      <alignment horizontal="left" vertical="top"/>
    </xf>
    <xf numFmtId="1" fontId="13" fillId="3" borderId="41" xfId="127" applyNumberFormat="1" applyFont="1" applyFill="1" applyBorder="1" applyAlignment="1">
      <alignment horizontal="left" vertical="top"/>
    </xf>
    <xf numFmtId="1" fontId="13" fillId="3" borderId="19" xfId="127" applyNumberFormat="1" applyFont="1" applyFill="1" applyBorder="1" applyAlignment="1">
      <alignment horizontal="left" vertical="top"/>
    </xf>
    <xf numFmtId="0" fontId="14" fillId="0" borderId="0" xfId="126" applyFont="1" applyAlignment="1" applyProtection="1">
      <alignment vertical="top"/>
    </xf>
    <xf numFmtId="0" fontId="14" fillId="0" borderId="0" xfId="126" applyFont="1" applyAlignment="1" applyProtection="1">
      <alignment horizontal="left" vertical="top"/>
    </xf>
    <xf numFmtId="2" fontId="14" fillId="0" borderId="0" xfId="126" applyNumberFormat="1" applyFont="1" applyAlignment="1" applyProtection="1">
      <alignment horizontal="left" vertical="top"/>
    </xf>
    <xf numFmtId="166" fontId="14" fillId="0" borderId="0" xfId="126" applyNumberFormat="1" applyFont="1" applyAlignment="1" applyProtection="1">
      <alignment horizontal="left" vertical="top"/>
    </xf>
    <xf numFmtId="0" fontId="14" fillId="0" borderId="0" xfId="126" applyFont="1" applyBorder="1" applyAlignment="1" applyProtection="1">
      <alignment vertical="top"/>
    </xf>
    <xf numFmtId="0" fontId="14" fillId="0" borderId="0" xfId="126" applyFont="1" applyBorder="1" applyAlignment="1" applyProtection="1">
      <alignment horizontal="left" vertical="top"/>
    </xf>
    <xf numFmtId="0" fontId="17" fillId="3" borderId="44" xfId="126" applyFont="1" applyFill="1" applyBorder="1" applyAlignment="1" applyProtection="1">
      <alignment horizontal="left" vertical="top"/>
    </xf>
    <xf numFmtId="0" fontId="17" fillId="3" borderId="32" xfId="126" applyFont="1" applyFill="1" applyBorder="1" applyAlignment="1" applyProtection="1">
      <alignment horizontal="left" vertical="top" wrapText="1"/>
    </xf>
    <xf numFmtId="0" fontId="17" fillId="3" borderId="14" xfId="126" applyFont="1" applyFill="1" applyBorder="1" applyAlignment="1" applyProtection="1">
      <alignment vertical="top" wrapText="1"/>
    </xf>
    <xf numFmtId="0" fontId="17" fillId="3" borderId="15" xfId="126" applyFont="1" applyFill="1" applyBorder="1" applyAlignment="1" applyProtection="1">
      <alignment vertical="top" wrapText="1"/>
    </xf>
    <xf numFmtId="0" fontId="17" fillId="3" borderId="43" xfId="126" applyFont="1" applyFill="1" applyBorder="1" applyAlignment="1" applyProtection="1">
      <alignment horizontal="left" vertical="top" wrapText="1"/>
    </xf>
    <xf numFmtId="0" fontId="17" fillId="3" borderId="42" xfId="126" applyFont="1" applyFill="1" applyBorder="1" applyAlignment="1" applyProtection="1">
      <alignment horizontal="left" vertical="top"/>
    </xf>
    <xf numFmtId="0" fontId="17" fillId="3" borderId="41" xfId="126" applyFont="1" applyFill="1" applyBorder="1" applyAlignment="1" applyProtection="1">
      <alignment horizontal="left" vertical="top" wrapText="1"/>
    </xf>
    <xf numFmtId="2" fontId="17" fillId="3" borderId="41" xfId="126" applyNumberFormat="1" applyFont="1" applyFill="1" applyBorder="1" applyAlignment="1" applyProtection="1">
      <alignment horizontal="left" vertical="top" wrapText="1"/>
    </xf>
    <xf numFmtId="0" fontId="17" fillId="3" borderId="41" xfId="126" applyNumberFormat="1" applyFont="1" applyFill="1" applyBorder="1" applyAlignment="1" applyProtection="1">
      <alignment horizontal="left" vertical="top" wrapText="1"/>
    </xf>
    <xf numFmtId="0" fontId="17" fillId="3" borderId="40" xfId="126" applyFont="1" applyFill="1" applyBorder="1" applyAlignment="1" applyProtection="1">
      <alignment horizontal="left" vertical="top" wrapText="1"/>
    </xf>
    <xf numFmtId="0" fontId="17" fillId="3" borderId="44" xfId="126" applyFont="1" applyFill="1" applyBorder="1" applyAlignment="1" applyProtection="1">
      <alignment vertical="center"/>
    </xf>
    <xf numFmtId="0" fontId="16" fillId="3" borderId="32" xfId="126" applyFont="1" applyFill="1" applyBorder="1" applyAlignment="1" applyProtection="1">
      <alignment vertical="center"/>
    </xf>
    <xf numFmtId="14" fontId="16" fillId="3" borderId="32" xfId="126" applyNumberFormat="1" applyFont="1" applyFill="1" applyBorder="1" applyAlignment="1" applyProtection="1">
      <alignment vertical="center"/>
    </xf>
    <xf numFmtId="2" fontId="16" fillId="3" borderId="32" xfId="126" applyNumberFormat="1" applyFont="1" applyFill="1" applyBorder="1" applyAlignment="1" applyProtection="1">
      <alignment vertical="center"/>
    </xf>
    <xf numFmtId="166" fontId="17" fillId="3" borderId="32" xfId="126" applyNumberFormat="1" applyFont="1" applyFill="1" applyBorder="1" applyAlignment="1" applyProtection="1">
      <alignment vertical="center"/>
    </xf>
    <xf numFmtId="0" fontId="16" fillId="3" borderId="43" xfId="126" applyFont="1" applyFill="1" applyBorder="1" applyAlignment="1" applyProtection="1">
      <alignment vertical="center"/>
    </xf>
    <xf numFmtId="0" fontId="14" fillId="0" borderId="0" xfId="126" applyFont="1" applyFill="1" applyAlignment="1" applyProtection="1">
      <alignment vertical="center"/>
    </xf>
    <xf numFmtId="0" fontId="14" fillId="0" borderId="0" xfId="126" applyFont="1" applyBorder="1" applyAlignment="1" applyProtection="1">
      <alignment horizontal="left" vertical="center"/>
    </xf>
    <xf numFmtId="0" fontId="14" fillId="0" borderId="0" xfId="126" applyFont="1" applyBorder="1" applyAlignment="1" applyProtection="1">
      <alignment vertical="center"/>
    </xf>
    <xf numFmtId="0" fontId="16" fillId="0" borderId="0" xfId="127" applyFont="1" applyAlignment="1" applyProtection="1">
      <alignment vertical="top"/>
    </xf>
    <xf numFmtId="0" fontId="16" fillId="0" borderId="0" xfId="127" applyFont="1" applyAlignment="1" applyProtection="1">
      <alignment horizontal="left" vertical="top"/>
    </xf>
    <xf numFmtId="14" fontId="16" fillId="0" borderId="0" xfId="127" applyNumberFormat="1" applyFont="1" applyAlignment="1" applyProtection="1">
      <alignment horizontal="left" vertical="top"/>
    </xf>
    <xf numFmtId="166" fontId="16" fillId="0" borderId="0" xfId="127" applyNumberFormat="1" applyFont="1" applyAlignment="1" applyProtection="1">
      <alignment vertical="top"/>
    </xf>
    <xf numFmtId="14" fontId="16" fillId="0" borderId="0" xfId="127" applyNumberFormat="1" applyFont="1" applyAlignment="1" applyProtection="1">
      <alignment vertical="top"/>
    </xf>
    <xf numFmtId="0" fontId="16" fillId="0" borderId="0" xfId="127" applyFont="1" applyAlignment="1" applyProtection="1">
      <alignment horizontal="center" vertical="top"/>
    </xf>
    <xf numFmtId="166" fontId="16" fillId="0" borderId="0" xfId="127" applyNumberFormat="1" applyFont="1" applyAlignment="1" applyProtection="1">
      <alignment horizontal="center" vertical="top"/>
    </xf>
    <xf numFmtId="0" fontId="27" fillId="0" borderId="0" xfId="127" applyFont="1" applyProtection="1"/>
    <xf numFmtId="0" fontId="17" fillId="3" borderId="0" xfId="127" applyFont="1" applyFill="1" applyAlignment="1" applyProtection="1">
      <alignment vertical="top"/>
    </xf>
    <xf numFmtId="0" fontId="23" fillId="0" borderId="0" xfId="127" applyFont="1" applyAlignment="1" applyProtection="1">
      <alignment vertical="top"/>
    </xf>
    <xf numFmtId="0" fontId="17" fillId="3" borderId="32" xfId="127" applyFont="1" applyFill="1" applyBorder="1" applyAlignment="1" applyProtection="1">
      <alignment vertical="top"/>
    </xf>
    <xf numFmtId="0" fontId="17" fillId="3" borderId="14" xfId="127" applyFont="1" applyFill="1" applyBorder="1" applyAlignment="1" applyProtection="1">
      <alignment vertical="top"/>
    </xf>
    <xf numFmtId="0" fontId="17" fillId="3" borderId="15" xfId="127" applyFont="1" applyFill="1" applyBorder="1" applyAlignment="1" applyProtection="1">
      <alignment vertical="top"/>
    </xf>
    <xf numFmtId="0" fontId="17" fillId="3" borderId="35" xfId="127" applyFont="1" applyFill="1" applyBorder="1" applyAlignment="1" applyProtection="1">
      <alignment vertical="top"/>
    </xf>
    <xf numFmtId="0" fontId="26" fillId="3" borderId="35" xfId="127" applyFont="1" applyFill="1" applyBorder="1" applyAlignment="1" applyProtection="1">
      <alignment horizontal="left" vertical="top"/>
    </xf>
    <xf numFmtId="0" fontId="17" fillId="3" borderId="43" xfId="127" applyFont="1" applyFill="1" applyBorder="1" applyAlignment="1" applyProtection="1">
      <alignment vertical="top"/>
    </xf>
    <xf numFmtId="0" fontId="17" fillId="3" borderId="42" xfId="127" applyFont="1" applyFill="1" applyBorder="1" applyAlignment="1" applyProtection="1">
      <alignment horizontal="left" vertical="top" wrapText="1"/>
    </xf>
    <xf numFmtId="0" fontId="17" fillId="3" borderId="41" xfId="127" applyFont="1" applyFill="1" applyBorder="1" applyAlignment="1" applyProtection="1">
      <alignment horizontal="left" vertical="top" wrapText="1"/>
    </xf>
    <xf numFmtId="0" fontId="17" fillId="3" borderId="19" xfId="127" applyFont="1" applyFill="1" applyBorder="1" applyAlignment="1" applyProtection="1">
      <alignment horizontal="left" vertical="top" wrapText="1"/>
    </xf>
    <xf numFmtId="0" fontId="26" fillId="3" borderId="41" xfId="127" applyFont="1" applyFill="1" applyBorder="1" applyAlignment="1" applyProtection="1">
      <alignment horizontal="left" vertical="top"/>
    </xf>
    <xf numFmtId="0" fontId="17" fillId="3" borderId="40" xfId="127" applyFont="1" applyFill="1" applyBorder="1" applyAlignment="1" applyProtection="1">
      <alignment horizontal="left" vertical="top" wrapText="1"/>
    </xf>
    <xf numFmtId="0" fontId="16" fillId="4" borderId="39" xfId="127" applyFont="1" applyFill="1" applyBorder="1" applyAlignment="1" applyProtection="1">
      <alignment horizontal="left" vertical="top" wrapText="1"/>
    </xf>
    <xf numFmtId="166" fontId="16" fillId="4" borderId="13" xfId="127" applyNumberFormat="1" applyFont="1" applyFill="1" applyBorder="1" applyAlignment="1" applyProtection="1">
      <alignment horizontal="right" vertical="top" wrapText="1"/>
    </xf>
    <xf numFmtId="2" fontId="16" fillId="4" borderId="13" xfId="127" applyNumberFormat="1" applyFont="1" applyFill="1" applyBorder="1" applyAlignment="1" applyProtection="1">
      <alignment horizontal="right" vertical="top" wrapText="1"/>
    </xf>
    <xf numFmtId="167" fontId="16" fillId="4" borderId="22" xfId="128" applyNumberFormat="1" applyFont="1" applyFill="1" applyBorder="1" applyAlignment="1" applyProtection="1">
      <alignment horizontal="right" vertical="top" wrapText="1"/>
    </xf>
    <xf numFmtId="167" fontId="20" fillId="4" borderId="13" xfId="128" applyNumberFormat="1" applyFont="1" applyFill="1" applyBorder="1" applyAlignment="1" applyProtection="1">
      <alignment horizontal="left" vertical="top"/>
    </xf>
    <xf numFmtId="2" fontId="17" fillId="4" borderId="23" xfId="127" applyNumberFormat="1" applyFont="1" applyFill="1" applyBorder="1" applyAlignment="1" applyProtection="1">
      <alignment horizontal="right" vertical="top" wrapText="1"/>
    </xf>
    <xf numFmtId="0" fontId="16" fillId="4" borderId="28" xfId="127" applyFont="1" applyFill="1" applyBorder="1" applyAlignment="1" applyProtection="1">
      <alignment horizontal="left" vertical="top" wrapText="1"/>
    </xf>
    <xf numFmtId="2" fontId="16" fillId="4" borderId="16" xfId="127" applyNumberFormat="1" applyFont="1" applyFill="1" applyBorder="1" applyAlignment="1" applyProtection="1">
      <alignment horizontal="right" vertical="top" wrapText="1"/>
    </xf>
    <xf numFmtId="167" fontId="16" fillId="4" borderId="7" xfId="128" applyNumberFormat="1" applyFont="1" applyFill="1" applyBorder="1" applyAlignment="1" applyProtection="1">
      <alignment horizontal="right" vertical="top" wrapText="1"/>
    </xf>
    <xf numFmtId="167" fontId="20" fillId="4" borderId="16" xfId="128" applyNumberFormat="1" applyFont="1" applyFill="1" applyBorder="1" applyAlignment="1" applyProtection="1">
      <alignment horizontal="left" vertical="top"/>
    </xf>
    <xf numFmtId="2" fontId="17" fillId="4" borderId="38" xfId="127" applyNumberFormat="1" applyFont="1" applyFill="1" applyBorder="1" applyAlignment="1" applyProtection="1">
      <alignment horizontal="right" vertical="top" wrapText="1"/>
    </xf>
    <xf numFmtId="0" fontId="16" fillId="4" borderId="48" xfId="127" applyFont="1" applyFill="1" applyBorder="1" applyAlignment="1" applyProtection="1">
      <alignment horizontal="left" vertical="top" wrapText="1"/>
    </xf>
    <xf numFmtId="2" fontId="16" fillId="4" borderId="49" xfId="127" applyNumberFormat="1" applyFont="1" applyFill="1" applyBorder="1" applyAlignment="1" applyProtection="1">
      <alignment horizontal="right" vertical="top" wrapText="1"/>
    </xf>
    <xf numFmtId="167" fontId="16" fillId="4" borderId="51" xfId="128" applyNumberFormat="1" applyFont="1" applyFill="1" applyBorder="1" applyAlignment="1" applyProtection="1">
      <alignment horizontal="right" vertical="top" wrapText="1"/>
    </xf>
    <xf numFmtId="167" fontId="20" fillId="4" borderId="49" xfId="128" applyNumberFormat="1" applyFont="1" applyFill="1" applyBorder="1" applyAlignment="1" applyProtection="1">
      <alignment horizontal="left" vertical="top"/>
    </xf>
    <xf numFmtId="2" fontId="17" fillId="4" borderId="50" xfId="127" applyNumberFormat="1" applyFont="1" applyFill="1" applyBorder="1" applyAlignment="1" applyProtection="1">
      <alignment horizontal="right" vertical="top" wrapText="1"/>
    </xf>
    <xf numFmtId="0" fontId="16" fillId="4" borderId="37" xfId="127" applyFont="1" applyFill="1" applyBorder="1" applyAlignment="1" applyProtection="1">
      <alignment horizontal="left" vertical="top" wrapText="1"/>
    </xf>
    <xf numFmtId="166" fontId="16" fillId="4" borderId="18" xfId="127" applyNumberFormat="1" applyFont="1" applyFill="1" applyBorder="1" applyAlignment="1" applyProtection="1">
      <alignment horizontal="right" vertical="top" wrapText="1"/>
    </xf>
    <xf numFmtId="2" fontId="16" fillId="4" borderId="18" xfId="127" applyNumberFormat="1" applyFont="1" applyFill="1" applyBorder="1" applyAlignment="1" applyProtection="1">
      <alignment horizontal="right" vertical="top" wrapText="1"/>
    </xf>
    <xf numFmtId="167" fontId="16" fillId="4" borderId="8" xfId="128" applyNumberFormat="1" applyFont="1" applyFill="1" applyBorder="1" applyAlignment="1" applyProtection="1">
      <alignment horizontal="right" vertical="top" wrapText="1"/>
    </xf>
    <xf numFmtId="167" fontId="20" fillId="4" borderId="18" xfId="128" applyNumberFormat="1" applyFont="1" applyFill="1" applyBorder="1" applyAlignment="1" applyProtection="1">
      <alignment horizontal="left" vertical="top"/>
    </xf>
    <xf numFmtId="2" fontId="17" fillId="4" borderId="36" xfId="127" applyNumberFormat="1" applyFont="1" applyFill="1" applyBorder="1" applyAlignment="1" applyProtection="1">
      <alignment horizontal="right" vertical="top" wrapText="1"/>
    </xf>
    <xf numFmtId="2" fontId="16" fillId="0" borderId="0" xfId="127" applyNumberFormat="1" applyFont="1" applyAlignment="1" applyProtection="1">
      <alignment vertical="top"/>
    </xf>
    <xf numFmtId="167" fontId="16" fillId="0" borderId="0" xfId="128" applyNumberFormat="1" applyFont="1" applyAlignment="1" applyProtection="1">
      <alignment vertical="top"/>
    </xf>
    <xf numFmtId="167" fontId="23" fillId="0" borderId="0" xfId="128" applyNumberFormat="1" applyFont="1" applyAlignment="1" applyProtection="1">
      <alignment vertical="top"/>
    </xf>
    <xf numFmtId="0" fontId="19" fillId="0" borderId="0" xfId="126" applyFont="1" applyBorder="1" applyAlignment="1" applyProtection="1">
      <alignment horizontal="left" vertical="top"/>
    </xf>
    <xf numFmtId="14" fontId="16" fillId="0" borderId="0" xfId="127" applyNumberFormat="1" applyFont="1" applyAlignment="1">
      <alignment horizontal="center" vertical="top"/>
    </xf>
    <xf numFmtId="0" fontId="17" fillId="3" borderId="15" xfId="127" applyFont="1" applyFill="1" applyBorder="1" applyAlignment="1">
      <alignment horizontal="left" vertical="top"/>
    </xf>
    <xf numFmtId="0" fontId="16" fillId="0" borderId="0" xfId="127" applyFont="1" applyAlignment="1">
      <alignment vertical="top" wrapText="1"/>
    </xf>
    <xf numFmtId="0" fontId="19" fillId="0" borderId="0" xfId="126" applyFont="1" applyBorder="1" applyAlignment="1" applyProtection="1">
      <alignment horizontal="left" vertical="top" wrapText="1"/>
    </xf>
    <xf numFmtId="0" fontId="17" fillId="3" borderId="14" xfId="127" applyFont="1" applyFill="1" applyBorder="1" applyAlignment="1">
      <alignment horizontal="left" vertical="top"/>
    </xf>
    <xf numFmtId="0" fontId="17" fillId="3" borderId="15" xfId="127" applyFont="1" applyFill="1" applyBorder="1" applyAlignment="1">
      <alignment horizontal="left" vertical="top"/>
    </xf>
    <xf numFmtId="0" fontId="19" fillId="0" borderId="0" xfId="126" applyFont="1" applyAlignment="1" applyProtection="1">
      <alignment vertical="top"/>
    </xf>
    <xf numFmtId="14" fontId="16" fillId="0" borderId="0" xfId="127" applyNumberFormat="1" applyFont="1" applyAlignment="1">
      <alignment horizontal="right" vertical="top"/>
    </xf>
    <xf numFmtId="166" fontId="16" fillId="0" borderId="0" xfId="127" applyNumberFormat="1" applyFont="1" applyAlignment="1">
      <alignment horizontal="right" vertical="top"/>
    </xf>
    <xf numFmtId="0" fontId="17" fillId="3" borderId="15" xfId="127" applyFont="1" applyFill="1" applyBorder="1" applyAlignment="1">
      <alignment horizontal="right" vertical="top"/>
    </xf>
    <xf numFmtId="14" fontId="17" fillId="4" borderId="32" xfId="127" applyNumberFormat="1" applyFont="1" applyFill="1" applyBorder="1" applyAlignment="1" applyProtection="1">
      <alignment horizontal="right" vertical="center"/>
    </xf>
    <xf numFmtId="166" fontId="16" fillId="4" borderId="13" xfId="127" applyNumberFormat="1" applyFont="1" applyFill="1" applyBorder="1" applyAlignment="1" applyProtection="1">
      <alignment horizontal="right" vertical="top"/>
    </xf>
    <xf numFmtId="166" fontId="16" fillId="4" borderId="18" xfId="127" applyNumberFormat="1" applyFont="1" applyFill="1" applyBorder="1" applyAlignment="1" applyProtection="1">
      <alignment horizontal="right" vertical="top"/>
    </xf>
    <xf numFmtId="14" fontId="16" fillId="0" borderId="0" xfId="127" applyNumberFormat="1" applyFont="1" applyAlignment="1" applyProtection="1">
      <alignment horizontal="right" vertical="top"/>
      <protection locked="0"/>
    </xf>
    <xf numFmtId="166" fontId="16" fillId="4" borderId="22" xfId="127" applyNumberFormat="1" applyFont="1" applyFill="1" applyBorder="1" applyAlignment="1" applyProtection="1">
      <alignment horizontal="right" vertical="top"/>
    </xf>
    <xf numFmtId="166" fontId="16" fillId="4" borderId="22" xfId="127" applyNumberFormat="1" applyFont="1" applyFill="1" applyBorder="1" applyAlignment="1" applyProtection="1">
      <alignment horizontal="right" vertical="top" wrapText="1"/>
    </xf>
    <xf numFmtId="166" fontId="16" fillId="4" borderId="8" xfId="127" applyNumberFormat="1" applyFont="1" applyFill="1" applyBorder="1" applyAlignment="1" applyProtection="1">
      <alignment horizontal="right" vertical="top"/>
    </xf>
    <xf numFmtId="168" fontId="17" fillId="4" borderId="32" xfId="127" applyNumberFormat="1" applyFont="1" applyFill="1" applyBorder="1" applyAlignment="1" applyProtection="1">
      <alignment horizontal="right" vertical="center"/>
    </xf>
    <xf numFmtId="0" fontId="28" fillId="0" borderId="0" xfId="127" applyFont="1" applyAlignment="1">
      <alignment horizontal="left" vertical="top"/>
    </xf>
    <xf numFmtId="166" fontId="16" fillId="4" borderId="13" xfId="127" applyNumberFormat="1" applyFont="1" applyFill="1" applyBorder="1" applyAlignment="1" applyProtection="1">
      <alignment horizontal="left" vertical="top"/>
    </xf>
    <xf numFmtId="0" fontId="16" fillId="0" borderId="0" xfId="127" applyFont="1" applyFill="1" applyAlignment="1">
      <alignment vertical="top"/>
    </xf>
    <xf numFmtId="0" fontId="17" fillId="0" borderId="0" xfId="127" applyFont="1" applyFill="1" applyAlignment="1">
      <alignment vertical="top"/>
    </xf>
    <xf numFmtId="14" fontId="13" fillId="0" borderId="0" xfId="127" applyNumberFormat="1" applyFont="1" applyFill="1" applyAlignment="1" applyProtection="1">
      <alignment horizontal="left" vertical="top"/>
      <protection locked="0"/>
    </xf>
    <xf numFmtId="0" fontId="13" fillId="0" borderId="0" xfId="127" applyFont="1" applyFill="1" applyAlignment="1" applyProtection="1">
      <alignment horizontal="left" vertical="top"/>
      <protection locked="0"/>
    </xf>
    <xf numFmtId="166" fontId="16" fillId="0" borderId="0" xfId="127" applyNumberFormat="1" applyFont="1" applyFill="1" applyAlignment="1">
      <alignment horizontal="center" vertical="top"/>
    </xf>
    <xf numFmtId="166" fontId="16" fillId="0" borderId="0" xfId="127" applyNumberFormat="1" applyFont="1" applyFill="1" applyAlignment="1">
      <alignment vertical="top"/>
    </xf>
    <xf numFmtId="0" fontId="27" fillId="0" borderId="0" xfId="127" applyFont="1" applyFill="1"/>
    <xf numFmtId="0" fontId="13" fillId="3" borderId="29" xfId="127" applyFont="1" applyFill="1" applyBorder="1" applyAlignment="1">
      <alignment horizontal="left" vertical="top" wrapText="1"/>
    </xf>
    <xf numFmtId="166" fontId="16" fillId="4" borderId="41" xfId="127" applyNumberFormat="1" applyFont="1" applyFill="1" applyBorder="1" applyAlignment="1" applyProtection="1">
      <alignment horizontal="left" vertical="top"/>
    </xf>
    <xf numFmtId="166" fontId="16" fillId="5" borderId="29" xfId="127" applyNumberFormat="1" applyFont="1" applyFill="1" applyBorder="1" applyAlignment="1" applyProtection="1">
      <alignment vertical="top"/>
      <protection locked="0"/>
    </xf>
    <xf numFmtId="1" fontId="39" fillId="3" borderId="40" xfId="127" applyNumberFormat="1" applyFont="1" applyFill="1" applyBorder="1" applyAlignment="1">
      <alignment vertical="top"/>
    </xf>
    <xf numFmtId="0" fontId="19" fillId="0" borderId="0" xfId="126" applyFont="1" applyBorder="1" applyAlignment="1" applyProtection="1">
      <alignment horizontal="left" vertical="top"/>
    </xf>
    <xf numFmtId="0" fontId="17" fillId="3" borderId="14" xfId="126" applyNumberFormat="1" applyFont="1" applyFill="1" applyBorder="1" applyAlignment="1" applyProtection="1">
      <alignment horizontal="left" vertical="top" wrapText="1"/>
    </xf>
    <xf numFmtId="0" fontId="17" fillId="3" borderId="15" xfId="126" applyNumberFormat="1" applyFont="1" applyFill="1" applyBorder="1" applyAlignment="1" applyProtection="1">
      <alignment horizontal="left" vertical="top" wrapText="1"/>
    </xf>
    <xf numFmtId="0" fontId="17" fillId="3" borderId="35" xfId="126" applyNumberFormat="1" applyFont="1" applyFill="1" applyBorder="1" applyAlignment="1" applyProtection="1">
      <alignment horizontal="left" vertical="top" wrapText="1"/>
    </xf>
    <xf numFmtId="0" fontId="15" fillId="0" borderId="0" xfId="126" applyFont="1" applyBorder="1" applyAlignment="1" applyProtection="1">
      <alignment horizontal="right" vertical="top"/>
    </xf>
    <xf numFmtId="0" fontId="17" fillId="2" borderId="3" xfId="126" applyFont="1" applyFill="1" applyBorder="1" applyAlignment="1" applyProtection="1">
      <alignment horizontal="left" vertical="top"/>
      <protection locked="0"/>
    </xf>
    <xf numFmtId="0" fontId="17" fillId="2" borderId="4" xfId="126" applyFont="1" applyFill="1" applyBorder="1" applyAlignment="1" applyProtection="1">
      <alignment horizontal="left" vertical="top"/>
      <protection locked="0"/>
    </xf>
    <xf numFmtId="0" fontId="19" fillId="0" borderId="0" xfId="126" applyFont="1" applyAlignment="1" applyProtection="1">
      <alignment horizontal="left" vertical="top" wrapText="1"/>
    </xf>
    <xf numFmtId="0" fontId="19" fillId="0" borderId="0" xfId="126" applyFont="1" applyBorder="1" applyAlignment="1" applyProtection="1">
      <alignment horizontal="left" vertical="top" wrapText="1"/>
    </xf>
    <xf numFmtId="0" fontId="17" fillId="3" borderId="2" xfId="126" applyFont="1" applyFill="1" applyBorder="1" applyAlignment="1">
      <alignment horizontal="left" vertical="top"/>
    </xf>
    <xf numFmtId="0" fontId="13" fillId="2" borderId="0" xfId="127" applyFont="1" applyFill="1" applyAlignment="1" applyProtection="1">
      <alignment horizontal="left" vertical="top"/>
      <protection locked="0"/>
    </xf>
    <xf numFmtId="14" fontId="13" fillId="2" borderId="0" xfId="127" applyNumberFormat="1" applyFont="1" applyFill="1" applyAlignment="1" applyProtection="1">
      <alignment horizontal="left" vertical="top"/>
      <protection locked="0"/>
    </xf>
    <xf numFmtId="166" fontId="17" fillId="3" borderId="34" xfId="127" applyNumberFormat="1" applyFont="1" applyFill="1" applyBorder="1" applyAlignment="1">
      <alignment horizontal="left" vertical="top"/>
    </xf>
    <xf numFmtId="166" fontId="17" fillId="3" borderId="15" xfId="127" applyNumberFormat="1" applyFont="1" applyFill="1" applyBorder="1" applyAlignment="1">
      <alignment horizontal="left" vertical="top"/>
    </xf>
    <xf numFmtId="166" fontId="17" fillId="3" borderId="35" xfId="127" applyNumberFormat="1" applyFont="1" applyFill="1" applyBorder="1" applyAlignment="1">
      <alignment horizontal="left" vertical="top"/>
    </xf>
    <xf numFmtId="0" fontId="37" fillId="0" borderId="0" xfId="127" quotePrefix="1" applyFont="1" applyFill="1" applyAlignment="1">
      <alignment horizontal="left" vertical="top" wrapText="1"/>
    </xf>
    <xf numFmtId="0" fontId="37" fillId="0" borderId="53" xfId="127" quotePrefix="1" applyFont="1" applyFill="1" applyBorder="1" applyAlignment="1">
      <alignment horizontal="left" vertical="top" wrapText="1"/>
    </xf>
    <xf numFmtId="0" fontId="17" fillId="3" borderId="14" xfId="127" applyFont="1" applyFill="1" applyBorder="1" applyAlignment="1">
      <alignment horizontal="left" vertical="top"/>
    </xf>
    <xf numFmtId="0" fontId="17" fillId="3" borderId="15" xfId="127" applyFont="1" applyFill="1" applyBorder="1" applyAlignment="1">
      <alignment horizontal="left" vertical="top"/>
    </xf>
    <xf numFmtId="0" fontId="17" fillId="3" borderId="0" xfId="127" applyFont="1" applyFill="1" applyAlignment="1" applyProtection="1">
      <alignment horizontal="left" vertical="top"/>
    </xf>
    <xf numFmtId="0" fontId="17" fillId="3" borderId="19" xfId="127" applyFont="1" applyFill="1" applyBorder="1" applyAlignment="1" applyProtection="1">
      <alignment horizontal="left" vertical="top" wrapText="1"/>
    </xf>
    <xf numFmtId="0" fontId="17" fillId="3" borderId="29" xfId="127" applyFont="1" applyFill="1" applyBorder="1" applyAlignment="1" applyProtection="1">
      <alignment horizontal="left" vertical="top" wrapText="1"/>
    </xf>
    <xf numFmtId="0" fontId="16" fillId="4" borderId="5" xfId="127" applyFont="1" applyFill="1" applyBorder="1" applyAlignment="1" applyProtection="1">
      <alignment vertical="top"/>
    </xf>
    <xf numFmtId="0" fontId="16" fillId="4" borderId="11" xfId="127" applyFont="1" applyFill="1" applyBorder="1" applyAlignment="1" applyProtection="1">
      <alignment vertical="top"/>
    </xf>
    <xf numFmtId="0" fontId="16" fillId="4" borderId="7" xfId="127" applyFont="1" applyFill="1" applyBorder="1" applyAlignment="1" applyProtection="1">
      <alignment vertical="top"/>
    </xf>
    <xf numFmtId="0" fontId="16" fillId="4" borderId="6" xfId="127" applyFont="1" applyFill="1" applyBorder="1" applyAlignment="1" applyProtection="1">
      <alignment vertical="top"/>
    </xf>
    <xf numFmtId="0" fontId="17" fillId="3" borderId="34" xfId="127" applyFont="1" applyFill="1" applyBorder="1" applyAlignment="1" applyProtection="1">
      <alignment horizontal="left" vertical="top"/>
    </xf>
    <xf numFmtId="0" fontId="17" fillId="3" borderId="15" xfId="127" applyFont="1" applyFill="1" applyBorder="1" applyAlignment="1" applyProtection="1">
      <alignment horizontal="left" vertical="top"/>
    </xf>
    <xf numFmtId="0" fontId="17" fillId="3" borderId="35" xfId="127" applyFont="1" applyFill="1" applyBorder="1" applyAlignment="1" applyProtection="1">
      <alignment horizontal="left" vertical="top"/>
    </xf>
    <xf numFmtId="166" fontId="25" fillId="3" borderId="45" xfId="127" applyNumberFormat="1" applyFont="1" applyFill="1" applyBorder="1" applyAlignment="1" applyProtection="1">
      <alignment horizontal="left" vertical="top"/>
    </xf>
    <xf numFmtId="0" fontId="16" fillId="4" borderId="8" xfId="127" applyFont="1" applyFill="1" applyBorder="1" applyAlignment="1" applyProtection="1">
      <alignment vertical="top"/>
    </xf>
    <xf numFmtId="0" fontId="16" fillId="4" borderId="17" xfId="127" applyFont="1" applyFill="1" applyBorder="1" applyAlignment="1" applyProtection="1">
      <alignment vertical="top"/>
    </xf>
    <xf numFmtId="0" fontId="28" fillId="0" borderId="0" xfId="127" applyFont="1" applyAlignment="1" applyProtection="1">
      <alignment horizontal="left" vertical="top" wrapText="1"/>
    </xf>
    <xf numFmtId="0" fontId="28" fillId="0" borderId="0" xfId="127" applyFont="1" applyAlignment="1" applyProtection="1">
      <alignment horizontal="left" vertical="top"/>
    </xf>
    <xf numFmtId="166" fontId="24" fillId="4" borderId="16" xfId="127" applyNumberFormat="1" applyFont="1" applyFill="1" applyBorder="1" applyAlignment="1" applyProtection="1">
      <alignment horizontal="left" vertical="top"/>
    </xf>
    <xf numFmtId="0" fontId="24" fillId="4" borderId="46" xfId="127" applyFont="1" applyFill="1" applyBorder="1" applyAlignment="1" applyProtection="1">
      <alignment horizontal="left" vertical="top"/>
    </xf>
    <xf numFmtId="0" fontId="25" fillId="3" borderId="24" xfId="127" applyFont="1" applyFill="1" applyBorder="1" applyAlignment="1" applyProtection="1">
      <alignment horizontal="left" vertical="top"/>
    </xf>
    <xf numFmtId="0" fontId="25" fillId="3" borderId="25" xfId="127" applyFont="1" applyFill="1" applyBorder="1" applyAlignment="1" applyProtection="1">
      <alignment horizontal="left" vertical="top"/>
    </xf>
    <xf numFmtId="0" fontId="25" fillId="3" borderId="26" xfId="127" applyFont="1" applyFill="1" applyBorder="1" applyAlignment="1" applyProtection="1">
      <alignment horizontal="left" vertical="top"/>
    </xf>
    <xf numFmtId="0" fontId="24" fillId="4" borderId="22" xfId="127" applyFont="1" applyFill="1" applyBorder="1" applyAlignment="1" applyProtection="1">
      <alignment horizontal="left" vertical="top"/>
    </xf>
    <xf numFmtId="0" fontId="24" fillId="4" borderId="2" xfId="127" applyFont="1" applyFill="1" applyBorder="1" applyAlignment="1" applyProtection="1">
      <alignment horizontal="left" vertical="top"/>
    </xf>
    <xf numFmtId="0" fontId="24" fillId="4" borderId="33" xfId="127" applyFont="1" applyFill="1" applyBorder="1" applyAlignment="1" applyProtection="1">
      <alignment horizontal="left" vertical="top"/>
    </xf>
    <xf numFmtId="0" fontId="24" fillId="4" borderId="7" xfId="127" applyFont="1" applyFill="1" applyBorder="1" applyAlignment="1" applyProtection="1">
      <alignment horizontal="left" vertical="top"/>
    </xf>
    <xf numFmtId="0" fontId="24" fillId="4" borderId="3" xfId="127" applyFont="1" applyFill="1" applyBorder="1" applyAlignment="1" applyProtection="1">
      <alignment horizontal="left" vertical="top"/>
    </xf>
    <xf numFmtId="0" fontId="24" fillId="4" borderId="6" xfId="127" applyFont="1" applyFill="1" applyBorder="1" applyAlignment="1" applyProtection="1">
      <alignment horizontal="left" vertical="top"/>
    </xf>
    <xf numFmtId="0" fontId="24" fillId="4" borderId="47" xfId="127" applyFont="1" applyFill="1" applyBorder="1" applyAlignment="1" applyProtection="1">
      <alignment horizontal="left" vertical="top"/>
    </xf>
    <xf numFmtId="0" fontId="24" fillId="4" borderId="30" xfId="127" applyFont="1" applyFill="1" applyBorder="1" applyAlignment="1" applyProtection="1">
      <alignment horizontal="left" vertical="top"/>
    </xf>
    <xf numFmtId="0" fontId="24" fillId="4" borderId="31" xfId="127" applyFont="1" applyFill="1" applyBorder="1" applyAlignment="1" applyProtection="1">
      <alignment horizontal="left" vertical="top"/>
    </xf>
    <xf numFmtId="0" fontId="24" fillId="4" borderId="13" xfId="127" applyFont="1" applyFill="1" applyBorder="1" applyAlignment="1" applyProtection="1">
      <alignment horizontal="left" vertical="top"/>
    </xf>
  </cellXfs>
  <cellStyles count="130">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Besuchter Hyperlink" xfId="35" builtinId="9" hidden="1"/>
    <cellStyle name="Besuchter Hyperlink" xfId="37" builtinId="9" hidden="1"/>
    <cellStyle name="Besuchter Hyperlink" xfId="39" builtinId="9" hidden="1"/>
    <cellStyle name="Besuchter Hyperlink" xfId="41" builtinId="9" hidden="1"/>
    <cellStyle name="Besuchter Hyperlink" xfId="43" builtinId="9" hidden="1"/>
    <cellStyle name="Besuchter Hyperlink" xfId="45" builtinId="9" hidden="1"/>
    <cellStyle name="Besuchter Hyperlink" xfId="47" builtinId="9" hidden="1"/>
    <cellStyle name="Besuchter Hyperlink" xfId="49" builtinId="9" hidden="1"/>
    <cellStyle name="Besuchter Hyperlink" xfId="51" builtinId="9" hidden="1"/>
    <cellStyle name="Besuchter Hyperlink" xfId="53" builtinId="9" hidden="1"/>
    <cellStyle name="Besuchter Hyperlink" xfId="55" builtinId="9" hidden="1"/>
    <cellStyle name="Besuchter Hyperlink" xfId="57" builtinId="9" hidden="1"/>
    <cellStyle name="Besuchter Hyperlink" xfId="59" builtinId="9" hidden="1"/>
    <cellStyle name="Besuchter Hyperlink" xfId="61" builtinId="9" hidden="1"/>
    <cellStyle name="Besuchter Hyperlink" xfId="63" builtinId="9" hidden="1"/>
    <cellStyle name="Besuchter Hyperlink" xfId="65" builtinId="9" hidden="1"/>
    <cellStyle name="Besuchter Hyperlink" xfId="67" builtinId="9" hidden="1"/>
    <cellStyle name="Besuchter Hyperlink" xfId="69" builtinId="9" hidden="1"/>
    <cellStyle name="Besuchter Hyperlink" xfId="71" builtinId="9" hidden="1"/>
    <cellStyle name="Besuchter Hyperlink" xfId="73" builtinId="9" hidden="1"/>
    <cellStyle name="Besuchter Hyperlink" xfId="75" builtinId="9" hidden="1"/>
    <cellStyle name="Besuchter Hyperlink" xfId="77" builtinId="9" hidden="1"/>
    <cellStyle name="Besuchter Hyperlink" xfId="79" builtinId="9" hidden="1"/>
    <cellStyle name="Besuchter Hyperlink" xfId="81" builtinId="9" hidden="1"/>
    <cellStyle name="Besuchter Hyperlink" xfId="83" builtinId="9" hidden="1"/>
    <cellStyle name="Besuchter Hyperlink" xfId="85" builtinId="9" hidden="1"/>
    <cellStyle name="Besuchter Hyperlink" xfId="87" builtinId="9" hidden="1"/>
    <cellStyle name="Besuchter Hyperlink" xfId="89" builtinId="9" hidden="1"/>
    <cellStyle name="Besuchter Hyperlink" xfId="91" builtinId="9" hidden="1"/>
    <cellStyle name="Besuchter Hyperlink" xfId="93" builtinId="9" hidden="1"/>
    <cellStyle name="Besuchter Hyperlink" xfId="95" builtinId="9" hidden="1"/>
    <cellStyle name="Besuchter Hyperlink" xfId="97" builtinId="9" hidden="1"/>
    <cellStyle name="Besuchter Hyperlink" xfId="99" builtinId="9" hidden="1"/>
    <cellStyle name="Besuchter Hyperlink" xfId="101" builtinId="9" hidden="1"/>
    <cellStyle name="Besuchter Hyperlink" xfId="103" builtinId="9" hidden="1"/>
    <cellStyle name="Besuchter Hyperlink" xfId="105" builtinId="9" hidden="1"/>
    <cellStyle name="Besuchter Hyperlink" xfId="107" builtinId="9" hidden="1"/>
    <cellStyle name="Besuchter Hyperlink" xfId="109" builtinId="9" hidden="1"/>
    <cellStyle name="Besuchter Hyperlink" xfId="111" builtinId="9" hidden="1"/>
    <cellStyle name="Besuchter Hyperlink" xfId="113" builtinId="9" hidden="1"/>
    <cellStyle name="Besuchter Hyperlink" xfId="115" builtinId="9" hidden="1"/>
    <cellStyle name="Dezimal 2" xfId="117"/>
    <cellStyle name="Dezimal 3" xfId="119"/>
    <cellStyle name="Euro" xfId="1"/>
    <cellStyle name="Infotext" xfId="120"/>
    <cellStyle name="Komma 2" xfId="124"/>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Link" xfId="42" builtinId="8" hidden="1"/>
    <cellStyle name="Link" xfId="44" builtinId="8" hidden="1"/>
    <cellStyle name="Link" xfId="46" builtinId="8" hidden="1"/>
    <cellStyle name="Link" xfId="48"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Link" xfId="62" builtinId="8" hidden="1"/>
    <cellStyle name="Link" xfId="64" builtinId="8" hidden="1"/>
    <cellStyle name="Link" xfId="66" builtinId="8" hidden="1"/>
    <cellStyle name="Link" xfId="68" builtinId="8" hidden="1"/>
    <cellStyle name="Link" xfId="70" builtinId="8" hidden="1"/>
    <cellStyle name="Link" xfId="72" builtinId="8" hidden="1"/>
    <cellStyle name="Link" xfId="74" builtinId="8" hidden="1"/>
    <cellStyle name="Link" xfId="76" builtinId="8" hidden="1"/>
    <cellStyle name="Link" xfId="78" builtinId="8" hidden="1"/>
    <cellStyle name="Link" xfId="80" builtinId="8" hidden="1"/>
    <cellStyle name="Link" xfId="82" builtinId="8" hidden="1"/>
    <cellStyle name="Link" xfId="84" builtinId="8" hidden="1"/>
    <cellStyle name="Link" xfId="86" builtinId="8" hidden="1"/>
    <cellStyle name="Link" xfId="88" builtinId="8" hidden="1"/>
    <cellStyle name="Link" xfId="90" builtinId="8" hidden="1"/>
    <cellStyle name="Link" xfId="92" builtinId="8" hidden="1"/>
    <cellStyle name="Link" xfId="94" builtinId="8" hidden="1"/>
    <cellStyle name="Link" xfId="96" builtinId="8" hidden="1"/>
    <cellStyle name="Link" xfId="98" builtinId="8" hidden="1"/>
    <cellStyle name="Link" xfId="100" builtinId="8" hidden="1"/>
    <cellStyle name="Link" xfId="102" builtinId="8" hidden="1"/>
    <cellStyle name="Link" xfId="104" builtinId="8" hidden="1"/>
    <cellStyle name="Link" xfId="106" builtinId="8" hidden="1"/>
    <cellStyle name="Link" xfId="108" builtinId="8" hidden="1"/>
    <cellStyle name="Link" xfId="110" builtinId="8" hidden="1"/>
    <cellStyle name="Link" xfId="112" builtinId="8" hidden="1"/>
    <cellStyle name="Link" xfId="114" builtinId="8" hidden="1"/>
    <cellStyle name="Link 2" xfId="125"/>
    <cellStyle name="Prozent 2" xfId="128"/>
    <cellStyle name="Standard" xfId="0" builtinId="0"/>
    <cellStyle name="Standard 2" xfId="2"/>
    <cellStyle name="Standard 2 2" xfId="126"/>
    <cellStyle name="Standard 3" xfId="3"/>
    <cellStyle name="Standard 4" xfId="116"/>
    <cellStyle name="Standard 5" xfId="121"/>
    <cellStyle name="Standard 6" xfId="122"/>
    <cellStyle name="Standard 7" xfId="123"/>
    <cellStyle name="Standard 8" xfId="127"/>
    <cellStyle name="Standard 9" xfId="129"/>
    <cellStyle name="Währung 2" xfId="118"/>
  </cellStyles>
  <dxfs count="46">
    <dxf>
      <font>
        <color theme="0" tint="-4.9989318521683403E-2"/>
      </font>
    </dxf>
    <dxf>
      <font>
        <color theme="0" tint="-4.9989318521683403E-2"/>
      </font>
    </dxf>
    <dxf>
      <font>
        <color rgb="FFC6EEFF"/>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C6EEFF"/>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fill>
        <patternFill>
          <bgColor theme="0" tint="-4.9989318521683403E-2"/>
        </patternFill>
      </fill>
    </dxf>
    <dxf>
      <font>
        <b/>
        <i val="0"/>
        <color rgb="FFC00000"/>
      </font>
      <fill>
        <patternFill>
          <bgColor theme="0" tint="-4.9989318521683403E-2"/>
        </patternFill>
      </fill>
    </dxf>
    <dxf>
      <font>
        <b/>
        <i val="0"/>
        <color rgb="FFC00000"/>
      </font>
      <fill>
        <patternFill patternType="solid">
          <bgColor theme="0" tint="-4.9989318521683403E-2"/>
        </patternFill>
      </fill>
    </dxf>
    <dxf>
      <font>
        <b/>
        <i val="0"/>
        <color rgb="FFC00000"/>
      </font>
      <fill>
        <patternFill patternType="solid">
          <bgColor theme="0" tint="-4.9989318521683403E-2"/>
        </patternFill>
      </fill>
    </dxf>
    <dxf>
      <font>
        <b/>
        <i val="0"/>
        <color rgb="FFC00000"/>
      </font>
      <fill>
        <patternFill patternType="solid">
          <bgColor theme="0" tint="-4.9989318521683403E-2"/>
        </patternFill>
      </fill>
    </dxf>
    <dxf>
      <font>
        <b/>
        <i val="0"/>
        <color rgb="FFC00000"/>
      </font>
      <fill>
        <patternFill patternType="solid">
          <bgColor theme="0" tint="-4.9989318521683403E-2"/>
        </patternFill>
      </fill>
    </dxf>
    <dxf>
      <font>
        <b/>
        <i val="0"/>
        <color rgb="FFC00000"/>
      </font>
      <fill>
        <patternFill patternType="solid">
          <bgColor theme="0" tint="-4.9989318521683403E-2"/>
        </patternFill>
      </fill>
    </dxf>
    <dxf>
      <font>
        <color rgb="FFC00000"/>
      </font>
    </dxf>
    <dxf>
      <font>
        <color rgb="FFC0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3FFFF"/>
      <rgbColor rgb="00E7FFE7"/>
      <rgbColor rgb="00FFFF99"/>
      <rgbColor rgb="00D5EAFF"/>
      <rgbColor rgb="00FF99CC"/>
      <rgbColor rgb="00FFF3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6EEFF"/>
      <color rgb="FFBDD7EE"/>
      <color rgb="FFDEEBF6"/>
      <color rgb="FFFF4F8A"/>
      <color rgb="FFFFC6CD"/>
      <color rgb="FFFF9900"/>
      <color rgb="FFB7E3B9"/>
      <color rgb="FFFFB78F"/>
      <color rgb="FFFFC2A7"/>
      <color rgb="FFFFAE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595923" cy="1027873"/>
    <xdr:pic>
      <xdr:nvPicPr>
        <xdr:cNvPr id="2" name="Grafik 1"/>
        <xdr:cNvPicPr>
          <a:picLocks noChangeAspect="1"/>
        </xdr:cNvPicPr>
      </xdr:nvPicPr>
      <xdr:blipFill>
        <a:blip xmlns:r="http://schemas.openxmlformats.org/officeDocument/2006/relationships" r:embed="rId1"/>
        <a:stretch>
          <a:fillRect/>
        </a:stretch>
      </xdr:blipFill>
      <xdr:spPr>
        <a:xfrm>
          <a:off x="812800" y="0"/>
          <a:ext cx="2595923" cy="102787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2595923" cy="1027873"/>
    <xdr:pic>
      <xdr:nvPicPr>
        <xdr:cNvPr id="2" name="Grafik 1"/>
        <xdr:cNvPicPr>
          <a:picLocks noChangeAspect="1"/>
        </xdr:cNvPicPr>
      </xdr:nvPicPr>
      <xdr:blipFill>
        <a:blip xmlns:r="http://schemas.openxmlformats.org/officeDocument/2006/relationships" r:embed="rId1"/>
        <a:stretch>
          <a:fillRect/>
        </a:stretch>
      </xdr:blipFill>
      <xdr:spPr>
        <a:xfrm>
          <a:off x="812800" y="0"/>
          <a:ext cx="2595923" cy="1027873"/>
        </a:xfrm>
        <a:prstGeom prst="rect">
          <a:avLst/>
        </a:prstGeom>
      </xdr:spPr>
    </xdr:pic>
    <xdr:clientData/>
  </xdr:oneCellAnchor>
</xdr:wsDr>
</file>

<file path=xl/theme/theme1.xml><?xml version="1.0" encoding="utf-8"?>
<a:theme xmlns:a="http://schemas.openxmlformats.org/drawingml/2006/main" name="Larissa-Design">
  <a:themeElements>
    <a:clrScheme name="FI Farbpalette">
      <a:dk1>
        <a:srgbClr val="000000"/>
      </a:dk1>
      <a:lt1>
        <a:srgbClr val="FFFFFF"/>
      </a:lt1>
      <a:dk2>
        <a:srgbClr val="4D4D4D"/>
      </a:dk2>
      <a:lt2>
        <a:srgbClr val="EAEAEA"/>
      </a:lt2>
      <a:accent1>
        <a:srgbClr val="009EE0"/>
      </a:accent1>
      <a:accent2>
        <a:srgbClr val="E2007A"/>
      </a:accent2>
      <a:accent3>
        <a:srgbClr val="3EA743"/>
      </a:accent3>
      <a:accent4>
        <a:srgbClr val="E2001A"/>
      </a:accent4>
      <a:accent5>
        <a:srgbClr val="885EA0"/>
      </a:accent5>
      <a:accent6>
        <a:srgbClr val="FFCC00"/>
      </a:accent6>
      <a:hlink>
        <a:srgbClr val="00A1A3"/>
      </a:hlink>
      <a:folHlink>
        <a:srgbClr val="00206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Y502"/>
  <sheetViews>
    <sheetView showGridLines="0" tabSelected="1" topLeftCell="A4" zoomScale="80" zoomScaleNormal="80" workbookViewId="0">
      <selection activeCell="C7" sqref="C7:U7"/>
    </sheetView>
  </sheetViews>
  <sheetFormatPr baseColWidth="10" defaultRowHeight="12.5" x14ac:dyDescent="0.3"/>
  <cols>
    <col min="1" max="1" width="5.58203125" style="40" customWidth="1"/>
    <col min="2" max="3" width="17.1640625" style="1" customWidth="1"/>
    <col min="4" max="4" width="10.6640625" style="1"/>
    <col min="5" max="5" width="8.75" style="1" customWidth="1"/>
    <col min="6" max="6" width="10" style="1" bestFit="1" customWidth="1"/>
    <col min="7" max="7" width="10" style="1" customWidth="1"/>
    <col min="8" max="8" width="12.4140625" style="120" customWidth="1"/>
    <col min="9" max="20" width="7.75" style="2" customWidth="1"/>
    <col min="21" max="21" width="29.83203125" style="1" customWidth="1"/>
    <col min="22" max="23" width="10.6640625" style="1"/>
    <col min="24" max="24" width="10.6640625" style="26" customWidth="1"/>
    <col min="25" max="25" width="10.6640625" style="1" customWidth="1"/>
    <col min="26" max="16384" width="10.6640625" style="1"/>
  </cols>
  <sheetData>
    <row r="1" spans="1:24" ht="20" customHeight="1" x14ac:dyDescent="0.3"/>
    <row r="2" spans="1:24" s="30" customFormat="1" ht="67.5" customHeight="1" x14ac:dyDescent="0.3">
      <c r="A2" s="40"/>
      <c r="I2" s="31"/>
      <c r="J2" s="31"/>
      <c r="K2" s="31"/>
      <c r="L2" s="31"/>
      <c r="M2" s="31"/>
      <c r="N2" s="31"/>
      <c r="O2" s="31"/>
      <c r="P2" s="31"/>
      <c r="Q2" s="31"/>
      <c r="R2" s="31"/>
      <c r="S2" s="31"/>
      <c r="T2" s="31"/>
      <c r="X2" s="35"/>
    </row>
    <row r="3" spans="1:24" s="30" customFormat="1" ht="21" customHeight="1" x14ac:dyDescent="0.3">
      <c r="A3" s="40"/>
      <c r="B3" s="26"/>
      <c r="C3" s="35"/>
      <c r="D3" s="35"/>
      <c r="E3" s="35"/>
      <c r="F3" s="35"/>
      <c r="G3" s="35"/>
      <c r="I3" s="34"/>
      <c r="J3" s="34"/>
      <c r="K3" s="34"/>
      <c r="L3" s="34"/>
      <c r="M3" s="34"/>
      <c r="N3" s="34"/>
      <c r="O3" s="31"/>
      <c r="P3" s="31"/>
      <c r="Q3" s="31"/>
      <c r="R3" s="31"/>
      <c r="S3" s="33"/>
      <c r="T3" s="33"/>
      <c r="U3" s="298" t="s">
        <v>0</v>
      </c>
      <c r="X3" s="35"/>
    </row>
    <row r="4" spans="1:24" s="30" customFormat="1" ht="25" customHeight="1" x14ac:dyDescent="0.3">
      <c r="A4" s="40"/>
      <c r="B4" s="32" t="s">
        <v>46</v>
      </c>
      <c r="C4" s="26"/>
      <c r="D4" s="26"/>
      <c r="E4" s="26"/>
      <c r="F4" s="26"/>
      <c r="G4" s="26"/>
      <c r="I4" s="25"/>
      <c r="J4" s="25"/>
      <c r="K4" s="25"/>
      <c r="L4" s="25"/>
      <c r="M4" s="25"/>
      <c r="N4" s="25"/>
      <c r="O4" s="31"/>
      <c r="P4" s="31"/>
      <c r="Q4" s="25"/>
      <c r="R4" s="25"/>
      <c r="S4" s="31"/>
      <c r="T4" s="31"/>
      <c r="U4" s="298"/>
      <c r="X4" s="26"/>
    </row>
    <row r="5" spans="1:24" x14ac:dyDescent="0.3">
      <c r="B5" s="1" t="s">
        <v>90</v>
      </c>
      <c r="C5" s="26"/>
      <c r="D5" s="26"/>
      <c r="E5" s="26"/>
      <c r="F5" s="26"/>
      <c r="G5" s="26"/>
      <c r="I5" s="25"/>
      <c r="J5" s="25"/>
      <c r="K5" s="25"/>
      <c r="L5" s="25"/>
      <c r="M5" s="25"/>
      <c r="N5" s="25"/>
      <c r="O5" s="25"/>
      <c r="P5" s="25"/>
      <c r="Q5" s="25"/>
      <c r="R5" s="25"/>
      <c r="S5" s="25"/>
      <c r="T5" s="25"/>
      <c r="U5" s="29"/>
    </row>
    <row r="6" spans="1:24" x14ac:dyDescent="0.3">
      <c r="C6" s="26"/>
      <c r="D6" s="26"/>
      <c r="E6" s="26"/>
      <c r="F6" s="26"/>
      <c r="G6" s="26"/>
      <c r="H6" s="26"/>
      <c r="I6" s="25"/>
      <c r="J6" s="25"/>
      <c r="K6" s="25"/>
      <c r="L6" s="25"/>
      <c r="M6" s="25"/>
      <c r="N6" s="25"/>
      <c r="O6" s="25"/>
      <c r="P6" s="25"/>
      <c r="Q6" s="25"/>
      <c r="R6" s="25"/>
      <c r="S6" s="25"/>
      <c r="T6" s="25"/>
      <c r="U6" s="26"/>
    </row>
    <row r="7" spans="1:24" ht="19.5" customHeight="1" x14ac:dyDescent="0.3">
      <c r="B7" s="94" t="s">
        <v>15</v>
      </c>
      <c r="C7" s="299"/>
      <c r="D7" s="299"/>
      <c r="E7" s="299"/>
      <c r="F7" s="299"/>
      <c r="G7" s="299"/>
      <c r="H7" s="299"/>
      <c r="I7" s="299"/>
      <c r="J7" s="299"/>
      <c r="K7" s="299"/>
      <c r="L7" s="299"/>
      <c r="M7" s="299"/>
      <c r="N7" s="299"/>
      <c r="O7" s="299"/>
      <c r="P7" s="299"/>
      <c r="Q7" s="299"/>
      <c r="R7" s="299"/>
      <c r="S7" s="299"/>
      <c r="T7" s="299"/>
      <c r="U7" s="299"/>
    </row>
    <row r="8" spans="1:24" ht="19.5" customHeight="1" x14ac:dyDescent="0.3">
      <c r="B8" s="94" t="s">
        <v>6</v>
      </c>
      <c r="C8" s="299"/>
      <c r="D8" s="299"/>
      <c r="E8" s="299"/>
      <c r="F8" s="299"/>
      <c r="G8" s="299"/>
      <c r="H8" s="299"/>
      <c r="I8" s="299"/>
      <c r="J8" s="299"/>
      <c r="K8" s="299"/>
      <c r="L8" s="299"/>
      <c r="M8" s="299"/>
      <c r="N8" s="299"/>
      <c r="O8" s="299"/>
      <c r="P8" s="299"/>
      <c r="Q8" s="299"/>
      <c r="R8" s="299"/>
      <c r="S8" s="299"/>
      <c r="T8" s="299"/>
      <c r="U8" s="299"/>
    </row>
    <row r="9" spans="1:24" ht="19.5" customHeight="1" x14ac:dyDescent="0.3">
      <c r="B9" s="94" t="s">
        <v>5</v>
      </c>
      <c r="C9" s="300"/>
      <c r="D9" s="300"/>
      <c r="E9" s="300"/>
      <c r="F9" s="300"/>
      <c r="G9" s="300"/>
      <c r="H9" s="300"/>
      <c r="I9" s="300"/>
      <c r="J9" s="300"/>
      <c r="K9" s="300"/>
      <c r="L9" s="300"/>
      <c r="M9" s="300"/>
      <c r="N9" s="300"/>
      <c r="O9" s="300"/>
      <c r="P9" s="300"/>
      <c r="Q9" s="300"/>
      <c r="R9" s="300"/>
      <c r="S9" s="300"/>
      <c r="T9" s="300"/>
      <c r="U9" s="300"/>
    </row>
    <row r="10" spans="1:24" s="191" customFormat="1" x14ac:dyDescent="0.3">
      <c r="A10" s="40"/>
      <c r="C10" s="192"/>
      <c r="D10" s="192"/>
      <c r="E10" s="192"/>
      <c r="F10" s="192"/>
      <c r="G10" s="192"/>
      <c r="H10" s="193"/>
      <c r="I10" s="194"/>
      <c r="J10" s="194"/>
      <c r="K10" s="194"/>
      <c r="L10" s="194"/>
      <c r="M10" s="194"/>
      <c r="N10" s="194"/>
      <c r="O10" s="194"/>
      <c r="P10" s="194"/>
      <c r="Q10" s="194"/>
      <c r="R10" s="194"/>
      <c r="S10" s="194"/>
      <c r="T10" s="194"/>
      <c r="U10" s="192"/>
      <c r="X10" s="192"/>
    </row>
    <row r="11" spans="1:24" s="191" customFormat="1" ht="20" customHeight="1" x14ac:dyDescent="0.3">
      <c r="A11" s="40"/>
      <c r="B11" s="269" t="s">
        <v>129</v>
      </c>
      <c r="C11" s="192"/>
      <c r="D11" s="192"/>
      <c r="E11" s="192"/>
      <c r="F11" s="192"/>
      <c r="G11" s="192"/>
      <c r="H11" s="193"/>
      <c r="I11" s="194"/>
      <c r="J11" s="194"/>
      <c r="K11" s="194"/>
      <c r="L11" s="194"/>
      <c r="M11" s="194"/>
      <c r="N11" s="194"/>
      <c r="O11" s="194"/>
      <c r="P11" s="194"/>
      <c r="Q11" s="194"/>
      <c r="R11" s="194"/>
      <c r="S11" s="194"/>
      <c r="T11" s="194"/>
      <c r="U11" s="192"/>
      <c r="X11" s="192"/>
    </row>
    <row r="12" spans="1:24" s="191" customFormat="1" ht="20" customHeight="1" x14ac:dyDescent="0.3">
      <c r="A12" s="40"/>
      <c r="B12" s="301" t="s">
        <v>122</v>
      </c>
      <c r="C12" s="301"/>
      <c r="D12" s="301"/>
      <c r="E12" s="301"/>
      <c r="F12" s="301"/>
      <c r="G12" s="301"/>
      <c r="H12" s="301"/>
      <c r="I12" s="301"/>
      <c r="J12" s="301"/>
      <c r="K12" s="301"/>
      <c r="L12" s="301"/>
      <c r="M12" s="301"/>
      <c r="N12" s="301"/>
      <c r="O12" s="301"/>
      <c r="P12" s="301"/>
      <c r="Q12" s="301"/>
      <c r="R12" s="301"/>
      <c r="S12" s="301"/>
      <c r="T12" s="301"/>
      <c r="U12" s="301"/>
      <c r="X12" s="192"/>
    </row>
    <row r="13" spans="1:24" s="195" customFormat="1" ht="20" customHeight="1" x14ac:dyDescent="0.3">
      <c r="A13" s="40"/>
      <c r="B13" s="294" t="s">
        <v>123</v>
      </c>
      <c r="C13" s="294"/>
      <c r="D13" s="294"/>
      <c r="E13" s="294"/>
      <c r="F13" s="294"/>
      <c r="G13" s="294"/>
      <c r="H13" s="294"/>
      <c r="I13" s="294"/>
      <c r="J13" s="294"/>
      <c r="K13" s="294"/>
      <c r="L13" s="294"/>
      <c r="M13" s="294"/>
      <c r="N13" s="294"/>
      <c r="O13" s="294"/>
      <c r="P13" s="294"/>
      <c r="Q13" s="294"/>
      <c r="R13" s="294"/>
      <c r="S13" s="294"/>
      <c r="T13" s="294"/>
      <c r="U13" s="294"/>
      <c r="X13" s="196"/>
    </row>
    <row r="14" spans="1:24" s="195" customFormat="1" ht="20" customHeight="1" thickBot="1" x14ac:dyDescent="0.35">
      <c r="A14" s="40"/>
      <c r="B14" s="294" t="s">
        <v>124</v>
      </c>
      <c r="C14" s="294"/>
      <c r="D14" s="294"/>
      <c r="E14" s="294"/>
      <c r="F14" s="294"/>
      <c r="G14" s="294"/>
      <c r="H14" s="294"/>
      <c r="I14" s="294"/>
      <c r="J14" s="294"/>
      <c r="K14" s="294"/>
      <c r="L14" s="294"/>
      <c r="M14" s="294"/>
      <c r="N14" s="294"/>
      <c r="O14" s="294"/>
      <c r="P14" s="294"/>
      <c r="Q14" s="294"/>
      <c r="R14" s="294"/>
      <c r="S14" s="294"/>
      <c r="T14" s="294"/>
      <c r="U14" s="294"/>
      <c r="X14" s="196"/>
    </row>
    <row r="15" spans="1:24" s="191" customFormat="1" ht="13" customHeight="1" x14ac:dyDescent="0.3">
      <c r="A15" s="40"/>
      <c r="B15" s="197" t="s">
        <v>1</v>
      </c>
      <c r="C15" s="198" t="s">
        <v>2</v>
      </c>
      <c r="D15" s="198" t="s">
        <v>45</v>
      </c>
      <c r="E15" s="199" t="s">
        <v>44</v>
      </c>
      <c r="F15" s="200"/>
      <c r="G15" s="198"/>
      <c r="H15" s="200"/>
      <c r="I15" s="295" t="s">
        <v>43</v>
      </c>
      <c r="J15" s="296"/>
      <c r="K15" s="296"/>
      <c r="L15" s="296"/>
      <c r="M15" s="296"/>
      <c r="N15" s="296"/>
      <c r="O15" s="296"/>
      <c r="P15" s="296"/>
      <c r="Q15" s="296"/>
      <c r="R15" s="296"/>
      <c r="S15" s="296"/>
      <c r="T15" s="297"/>
      <c r="U15" s="201" t="s">
        <v>42</v>
      </c>
      <c r="X15" s="192"/>
    </row>
    <row r="16" spans="1:24" s="195" customFormat="1" ht="59.5" thickBot="1" x14ac:dyDescent="0.35">
      <c r="A16" s="40"/>
      <c r="B16" s="202"/>
      <c r="C16" s="203"/>
      <c r="D16" s="203"/>
      <c r="E16" s="203" t="s">
        <v>41</v>
      </c>
      <c r="F16" s="203" t="s">
        <v>125</v>
      </c>
      <c r="G16" s="203" t="s">
        <v>87</v>
      </c>
      <c r="H16" s="204" t="s">
        <v>109</v>
      </c>
      <c r="I16" s="205" t="s">
        <v>110</v>
      </c>
      <c r="J16" s="205" t="s">
        <v>111</v>
      </c>
      <c r="K16" s="205" t="s">
        <v>112</v>
      </c>
      <c r="L16" s="205" t="s">
        <v>113</v>
      </c>
      <c r="M16" s="205" t="s">
        <v>114</v>
      </c>
      <c r="N16" s="205" t="s">
        <v>115</v>
      </c>
      <c r="O16" s="205" t="s">
        <v>116</v>
      </c>
      <c r="P16" s="205" t="s">
        <v>117</v>
      </c>
      <c r="Q16" s="205" t="s">
        <v>118</v>
      </c>
      <c r="R16" s="205" t="s">
        <v>119</v>
      </c>
      <c r="S16" s="205" t="s">
        <v>120</v>
      </c>
      <c r="T16" s="205" t="s">
        <v>121</v>
      </c>
      <c r="U16" s="206"/>
      <c r="X16" s="196"/>
    </row>
    <row r="17" spans="1:25" s="213" customFormat="1" ht="25.5" customHeight="1" x14ac:dyDescent="0.3">
      <c r="A17" s="40"/>
      <c r="B17" s="207" t="s">
        <v>16</v>
      </c>
      <c r="C17" s="208"/>
      <c r="D17" s="208"/>
      <c r="E17" s="208"/>
      <c r="F17" s="209"/>
      <c r="G17" s="208"/>
      <c r="H17" s="210"/>
      <c r="I17" s="211">
        <f>SUM(I18:I500)</f>
        <v>0</v>
      </c>
      <c r="J17" s="211">
        <f t="shared" ref="J17:T17" si="0">SUM(J18:J500)</f>
        <v>0</v>
      </c>
      <c r="K17" s="211">
        <f t="shared" si="0"/>
        <v>0</v>
      </c>
      <c r="L17" s="211">
        <f t="shared" si="0"/>
        <v>0</v>
      </c>
      <c r="M17" s="211">
        <f t="shared" si="0"/>
        <v>0</v>
      </c>
      <c r="N17" s="211">
        <f t="shared" si="0"/>
        <v>0</v>
      </c>
      <c r="O17" s="211">
        <f t="shared" si="0"/>
        <v>0</v>
      </c>
      <c r="P17" s="211">
        <f t="shared" si="0"/>
        <v>0</v>
      </c>
      <c r="Q17" s="211">
        <f t="shared" si="0"/>
        <v>0</v>
      </c>
      <c r="R17" s="211">
        <f t="shared" si="0"/>
        <v>0</v>
      </c>
      <c r="S17" s="211">
        <f t="shared" si="0"/>
        <v>0</v>
      </c>
      <c r="T17" s="211">
        <f t="shared" si="0"/>
        <v>0</v>
      </c>
      <c r="U17" s="212"/>
      <c r="X17" s="214"/>
      <c r="Y17" s="215"/>
    </row>
    <row r="18" spans="1:25" s="4" customFormat="1" x14ac:dyDescent="0.3">
      <c r="A18" s="40"/>
      <c r="B18" s="22"/>
      <c r="C18" s="21"/>
      <c r="D18" s="20"/>
      <c r="E18" s="19"/>
      <c r="F18" s="19"/>
      <c r="G18" s="18"/>
      <c r="H18" s="121"/>
      <c r="I18" s="18"/>
      <c r="J18" s="18"/>
      <c r="K18" s="18"/>
      <c r="L18" s="18"/>
      <c r="M18" s="18"/>
      <c r="N18" s="18"/>
      <c r="O18" s="18"/>
      <c r="P18" s="18"/>
      <c r="Q18" s="18"/>
      <c r="R18" s="18"/>
      <c r="S18" s="18"/>
      <c r="T18" s="18"/>
      <c r="U18" s="17"/>
      <c r="V18" s="4" t="str">
        <f>IF(B18="","",IF(AND(E18&lt;&gt;"",F18&lt;E18),"x",""))</f>
        <v/>
      </c>
      <c r="X18" s="29"/>
      <c r="Y18" s="23"/>
    </row>
    <row r="19" spans="1:25" s="4" customFormat="1" x14ac:dyDescent="0.3">
      <c r="A19" s="40"/>
      <c r="B19" s="22"/>
      <c r="C19" s="21"/>
      <c r="D19" s="20"/>
      <c r="E19" s="19"/>
      <c r="F19" s="19"/>
      <c r="G19" s="13"/>
      <c r="H19" s="122"/>
      <c r="I19" s="13"/>
      <c r="J19" s="13"/>
      <c r="K19" s="13"/>
      <c r="L19" s="13"/>
      <c r="M19" s="13"/>
      <c r="N19" s="13"/>
      <c r="O19" s="13"/>
      <c r="P19" s="13"/>
      <c r="Q19" s="13"/>
      <c r="R19" s="13"/>
      <c r="S19" s="13"/>
      <c r="T19" s="13"/>
      <c r="U19" s="12"/>
      <c r="V19" s="4" t="str">
        <f t="shared" ref="V19:V82" si="1">IF(B19="","",IF(AND(E19&lt;&gt;"",F19=""),"x",""))</f>
        <v/>
      </c>
      <c r="X19" s="29"/>
      <c r="Y19" s="23"/>
    </row>
    <row r="20" spans="1:25" s="4" customFormat="1" x14ac:dyDescent="0.3">
      <c r="A20" s="40"/>
      <c r="B20" s="22"/>
      <c r="C20" s="21"/>
      <c r="D20" s="20"/>
      <c r="E20" s="19"/>
      <c r="F20" s="19"/>
      <c r="G20" s="18"/>
      <c r="H20" s="121"/>
      <c r="I20" s="13"/>
      <c r="J20" s="18"/>
      <c r="K20" s="18"/>
      <c r="L20" s="18"/>
      <c r="M20" s="18"/>
      <c r="N20" s="18"/>
      <c r="O20" s="18"/>
      <c r="P20" s="18"/>
      <c r="Q20" s="18"/>
      <c r="R20" s="18"/>
      <c r="S20" s="18"/>
      <c r="T20" s="18"/>
      <c r="U20" s="12"/>
      <c r="V20" s="4" t="str">
        <f t="shared" si="1"/>
        <v/>
      </c>
      <c r="X20" s="29"/>
      <c r="Y20" s="23"/>
    </row>
    <row r="21" spans="1:25" s="4" customFormat="1" x14ac:dyDescent="0.3">
      <c r="A21" s="40"/>
      <c r="B21" s="22"/>
      <c r="C21" s="21"/>
      <c r="D21" s="20"/>
      <c r="E21" s="19"/>
      <c r="F21" s="19"/>
      <c r="G21" s="18"/>
      <c r="H21" s="121"/>
      <c r="I21" s="13"/>
      <c r="J21" s="18"/>
      <c r="K21" s="18"/>
      <c r="L21" s="18"/>
      <c r="M21" s="18"/>
      <c r="N21" s="18"/>
      <c r="O21" s="18"/>
      <c r="P21" s="18"/>
      <c r="Q21" s="18"/>
      <c r="R21" s="18"/>
      <c r="S21" s="18"/>
      <c r="T21" s="18"/>
      <c r="U21" s="12"/>
      <c r="V21" s="4" t="str">
        <f t="shared" si="1"/>
        <v/>
      </c>
      <c r="X21" s="29"/>
      <c r="Y21" s="23"/>
    </row>
    <row r="22" spans="1:25" s="4" customFormat="1" x14ac:dyDescent="0.3">
      <c r="A22" s="40"/>
      <c r="B22" s="22"/>
      <c r="C22" s="21"/>
      <c r="D22" s="20"/>
      <c r="E22" s="19"/>
      <c r="F22" s="19"/>
      <c r="G22" s="18"/>
      <c r="H22" s="121"/>
      <c r="I22" s="13"/>
      <c r="J22" s="18"/>
      <c r="K22" s="18"/>
      <c r="L22" s="18"/>
      <c r="M22" s="18"/>
      <c r="N22" s="18"/>
      <c r="O22" s="18"/>
      <c r="P22" s="18"/>
      <c r="Q22" s="18"/>
      <c r="R22" s="18"/>
      <c r="S22" s="18"/>
      <c r="T22" s="18"/>
      <c r="U22" s="12"/>
      <c r="V22" s="4" t="str">
        <f t="shared" si="1"/>
        <v/>
      </c>
      <c r="X22" s="29"/>
      <c r="Y22" s="23"/>
    </row>
    <row r="23" spans="1:25" s="4" customFormat="1" x14ac:dyDescent="0.3">
      <c r="A23" s="40"/>
      <c r="B23" s="22"/>
      <c r="C23" s="21"/>
      <c r="D23" s="20"/>
      <c r="E23" s="19"/>
      <c r="F23" s="19"/>
      <c r="G23" s="18"/>
      <c r="H23" s="121"/>
      <c r="I23" s="13"/>
      <c r="J23" s="18"/>
      <c r="K23" s="18"/>
      <c r="L23" s="18"/>
      <c r="M23" s="18"/>
      <c r="N23" s="18"/>
      <c r="O23" s="18"/>
      <c r="P23" s="18"/>
      <c r="Q23" s="18"/>
      <c r="R23" s="18"/>
      <c r="S23" s="18"/>
      <c r="T23" s="18"/>
      <c r="U23" s="12"/>
      <c r="V23" s="4" t="str">
        <f t="shared" si="1"/>
        <v/>
      </c>
      <c r="X23" s="29"/>
      <c r="Y23" s="23"/>
    </row>
    <row r="24" spans="1:25" s="4" customFormat="1" x14ac:dyDescent="0.3">
      <c r="A24" s="40"/>
      <c r="B24" s="22"/>
      <c r="C24" s="21"/>
      <c r="D24" s="20"/>
      <c r="E24" s="19"/>
      <c r="F24" s="19"/>
      <c r="G24" s="18"/>
      <c r="H24" s="121"/>
      <c r="I24" s="13"/>
      <c r="J24" s="18"/>
      <c r="K24" s="18"/>
      <c r="L24" s="18"/>
      <c r="M24" s="18"/>
      <c r="N24" s="18"/>
      <c r="O24" s="18"/>
      <c r="P24" s="18"/>
      <c r="Q24" s="18"/>
      <c r="R24" s="18"/>
      <c r="S24" s="18"/>
      <c r="T24" s="18"/>
      <c r="U24" s="12"/>
      <c r="V24" s="4" t="str">
        <f t="shared" si="1"/>
        <v/>
      </c>
      <c r="X24" s="29"/>
      <c r="Y24" s="23"/>
    </row>
    <row r="25" spans="1:25" s="4" customFormat="1" x14ac:dyDescent="0.3">
      <c r="A25" s="40"/>
      <c r="B25" s="22"/>
      <c r="C25" s="21"/>
      <c r="D25" s="20"/>
      <c r="E25" s="19"/>
      <c r="F25" s="19"/>
      <c r="G25" s="18"/>
      <c r="H25" s="121"/>
      <c r="I25" s="13"/>
      <c r="J25" s="18"/>
      <c r="K25" s="18"/>
      <c r="L25" s="18"/>
      <c r="M25" s="18"/>
      <c r="N25" s="18"/>
      <c r="O25" s="18"/>
      <c r="P25" s="18"/>
      <c r="Q25" s="18"/>
      <c r="R25" s="18"/>
      <c r="S25" s="18"/>
      <c r="T25" s="18"/>
      <c r="U25" s="12"/>
      <c r="V25" s="4" t="str">
        <f t="shared" si="1"/>
        <v/>
      </c>
      <c r="X25" s="29"/>
      <c r="Y25" s="23"/>
    </row>
    <row r="26" spans="1:25" s="4" customFormat="1" x14ac:dyDescent="0.3">
      <c r="A26" s="40"/>
      <c r="B26" s="22"/>
      <c r="C26" s="21"/>
      <c r="D26" s="20"/>
      <c r="E26" s="19"/>
      <c r="F26" s="19"/>
      <c r="G26" s="18"/>
      <c r="H26" s="121"/>
      <c r="I26" s="13"/>
      <c r="J26" s="18"/>
      <c r="K26" s="18"/>
      <c r="L26" s="18"/>
      <c r="M26" s="18"/>
      <c r="N26" s="18"/>
      <c r="O26" s="18"/>
      <c r="P26" s="18"/>
      <c r="Q26" s="18"/>
      <c r="R26" s="18"/>
      <c r="S26" s="18"/>
      <c r="T26" s="18"/>
      <c r="U26" s="12"/>
      <c r="V26" s="4" t="str">
        <f t="shared" si="1"/>
        <v/>
      </c>
      <c r="X26" s="153"/>
    </row>
    <row r="27" spans="1:25" s="4" customFormat="1" x14ac:dyDescent="0.3">
      <c r="A27" s="40"/>
      <c r="B27" s="22"/>
      <c r="C27" s="21"/>
      <c r="D27" s="20"/>
      <c r="E27" s="19"/>
      <c r="F27" s="19"/>
      <c r="G27" s="18"/>
      <c r="H27" s="121"/>
      <c r="I27" s="13"/>
      <c r="J27" s="18"/>
      <c r="K27" s="18"/>
      <c r="L27" s="18"/>
      <c r="M27" s="18"/>
      <c r="N27" s="18"/>
      <c r="O27" s="18"/>
      <c r="P27" s="18"/>
      <c r="Q27" s="18"/>
      <c r="R27" s="18"/>
      <c r="S27" s="18"/>
      <c r="T27" s="18"/>
      <c r="U27" s="12"/>
      <c r="V27" s="4" t="str">
        <f t="shared" si="1"/>
        <v/>
      </c>
      <c r="X27" s="153"/>
    </row>
    <row r="28" spans="1:25" s="4" customFormat="1" x14ac:dyDescent="0.3">
      <c r="A28" s="40"/>
      <c r="B28" s="16"/>
      <c r="C28" s="15"/>
      <c r="D28" s="20"/>
      <c r="E28" s="14"/>
      <c r="F28" s="19"/>
      <c r="G28" s="18"/>
      <c r="H28" s="121"/>
      <c r="I28" s="13"/>
      <c r="J28" s="18"/>
      <c r="K28" s="18"/>
      <c r="L28" s="18"/>
      <c r="M28" s="18"/>
      <c r="N28" s="18"/>
      <c r="O28" s="18"/>
      <c r="P28" s="18"/>
      <c r="Q28" s="18"/>
      <c r="R28" s="18"/>
      <c r="S28" s="18"/>
      <c r="T28" s="18"/>
      <c r="U28" s="12"/>
      <c r="V28" s="4" t="str">
        <f t="shared" si="1"/>
        <v/>
      </c>
      <c r="X28" s="153"/>
    </row>
    <row r="29" spans="1:25" s="4" customFormat="1" x14ac:dyDescent="0.3">
      <c r="A29" s="40"/>
      <c r="B29" s="16"/>
      <c r="C29" s="15"/>
      <c r="D29" s="14"/>
      <c r="E29" s="14"/>
      <c r="F29" s="19"/>
      <c r="G29" s="18"/>
      <c r="H29" s="121"/>
      <c r="I29" s="13"/>
      <c r="J29" s="18"/>
      <c r="K29" s="18"/>
      <c r="L29" s="18"/>
      <c r="M29" s="18"/>
      <c r="N29" s="18"/>
      <c r="O29" s="18"/>
      <c r="P29" s="18"/>
      <c r="Q29" s="18"/>
      <c r="R29" s="18"/>
      <c r="S29" s="18"/>
      <c r="T29" s="18"/>
      <c r="U29" s="12"/>
      <c r="V29" s="4" t="str">
        <f t="shared" si="1"/>
        <v/>
      </c>
      <c r="X29" s="153"/>
    </row>
    <row r="30" spans="1:25" s="4" customFormat="1" x14ac:dyDescent="0.3">
      <c r="A30" s="40"/>
      <c r="B30" s="16"/>
      <c r="C30" s="15"/>
      <c r="D30" s="14"/>
      <c r="E30" s="14"/>
      <c r="F30" s="19"/>
      <c r="G30" s="18"/>
      <c r="H30" s="121"/>
      <c r="I30" s="13"/>
      <c r="J30" s="18"/>
      <c r="K30" s="18"/>
      <c r="L30" s="18"/>
      <c r="M30" s="18"/>
      <c r="N30" s="18"/>
      <c r="O30" s="18"/>
      <c r="P30" s="18"/>
      <c r="Q30" s="18"/>
      <c r="R30" s="18"/>
      <c r="S30" s="18"/>
      <c r="T30" s="18"/>
      <c r="U30" s="12"/>
      <c r="V30" s="4" t="str">
        <f t="shared" si="1"/>
        <v/>
      </c>
      <c r="X30" s="153"/>
    </row>
    <row r="31" spans="1:25" s="4" customFormat="1" x14ac:dyDescent="0.3">
      <c r="A31" s="40"/>
      <c r="B31" s="16"/>
      <c r="C31" s="15"/>
      <c r="D31" s="14"/>
      <c r="E31" s="14"/>
      <c r="F31" s="19"/>
      <c r="G31" s="18"/>
      <c r="H31" s="121"/>
      <c r="I31" s="13"/>
      <c r="J31" s="18"/>
      <c r="K31" s="18"/>
      <c r="L31" s="18"/>
      <c r="M31" s="18"/>
      <c r="N31" s="18"/>
      <c r="O31" s="18"/>
      <c r="P31" s="18"/>
      <c r="Q31" s="18"/>
      <c r="R31" s="18"/>
      <c r="S31" s="18"/>
      <c r="T31" s="18"/>
      <c r="U31" s="12"/>
      <c r="V31" s="4" t="str">
        <f t="shared" si="1"/>
        <v/>
      </c>
      <c r="X31" s="153"/>
    </row>
    <row r="32" spans="1:25" s="4" customFormat="1" x14ac:dyDescent="0.3">
      <c r="A32" s="40"/>
      <c r="B32" s="16"/>
      <c r="C32" s="15"/>
      <c r="D32" s="14"/>
      <c r="E32" s="14"/>
      <c r="F32" s="19"/>
      <c r="G32" s="18"/>
      <c r="H32" s="121"/>
      <c r="I32" s="13"/>
      <c r="J32" s="18"/>
      <c r="K32" s="18"/>
      <c r="L32" s="18"/>
      <c r="M32" s="18"/>
      <c r="N32" s="18"/>
      <c r="O32" s="18"/>
      <c r="P32" s="18"/>
      <c r="Q32" s="18"/>
      <c r="R32" s="18"/>
      <c r="S32" s="18"/>
      <c r="T32" s="18"/>
      <c r="U32" s="12"/>
      <c r="V32" s="4" t="str">
        <f t="shared" si="1"/>
        <v/>
      </c>
      <c r="X32" s="153"/>
    </row>
    <row r="33" spans="1:24" s="4" customFormat="1" x14ac:dyDescent="0.3">
      <c r="A33" s="40"/>
      <c r="B33" s="16"/>
      <c r="C33" s="15"/>
      <c r="D33" s="14"/>
      <c r="E33" s="14"/>
      <c r="F33" s="19"/>
      <c r="G33" s="18"/>
      <c r="H33" s="121"/>
      <c r="I33" s="13"/>
      <c r="J33" s="18"/>
      <c r="K33" s="18"/>
      <c r="L33" s="18"/>
      <c r="M33" s="18"/>
      <c r="N33" s="18"/>
      <c r="O33" s="18"/>
      <c r="P33" s="18"/>
      <c r="Q33" s="18"/>
      <c r="R33" s="18"/>
      <c r="S33" s="18"/>
      <c r="T33" s="18"/>
      <c r="U33" s="12"/>
      <c r="V33" s="4" t="str">
        <f t="shared" si="1"/>
        <v/>
      </c>
      <c r="X33" s="153"/>
    </row>
    <row r="34" spans="1:24" s="4" customFormat="1" x14ac:dyDescent="0.3">
      <c r="A34" s="40"/>
      <c r="B34" s="16"/>
      <c r="C34" s="15"/>
      <c r="D34" s="14"/>
      <c r="E34" s="14"/>
      <c r="F34" s="19"/>
      <c r="G34" s="18"/>
      <c r="H34" s="121"/>
      <c r="I34" s="13"/>
      <c r="J34" s="18"/>
      <c r="K34" s="18"/>
      <c r="L34" s="18"/>
      <c r="M34" s="18"/>
      <c r="N34" s="18"/>
      <c r="O34" s="18"/>
      <c r="P34" s="18"/>
      <c r="Q34" s="18"/>
      <c r="R34" s="18"/>
      <c r="S34" s="18"/>
      <c r="T34" s="18"/>
      <c r="U34" s="12"/>
      <c r="V34" s="4" t="str">
        <f t="shared" si="1"/>
        <v/>
      </c>
      <c r="X34" s="153"/>
    </row>
    <row r="35" spans="1:24" s="4" customFormat="1" x14ac:dyDescent="0.3">
      <c r="A35" s="40"/>
      <c r="B35" s="16"/>
      <c r="C35" s="15"/>
      <c r="D35" s="14"/>
      <c r="E35" s="14"/>
      <c r="F35" s="19"/>
      <c r="G35" s="18"/>
      <c r="H35" s="121"/>
      <c r="I35" s="13"/>
      <c r="J35" s="18"/>
      <c r="K35" s="18"/>
      <c r="L35" s="18"/>
      <c r="M35" s="18"/>
      <c r="N35" s="18"/>
      <c r="O35" s="18"/>
      <c r="P35" s="18"/>
      <c r="Q35" s="18"/>
      <c r="R35" s="18"/>
      <c r="S35" s="18"/>
      <c r="T35" s="18"/>
      <c r="U35" s="12"/>
      <c r="V35" s="4" t="str">
        <f t="shared" si="1"/>
        <v/>
      </c>
      <c r="X35" s="153"/>
    </row>
    <row r="36" spans="1:24" s="4" customFormat="1" x14ac:dyDescent="0.3">
      <c r="A36" s="40"/>
      <c r="B36" s="16"/>
      <c r="C36" s="15"/>
      <c r="D36" s="14"/>
      <c r="E36" s="14"/>
      <c r="F36" s="19"/>
      <c r="G36" s="18"/>
      <c r="H36" s="121"/>
      <c r="I36" s="13"/>
      <c r="J36" s="18"/>
      <c r="K36" s="18"/>
      <c r="L36" s="18"/>
      <c r="M36" s="18"/>
      <c r="N36" s="18"/>
      <c r="O36" s="18"/>
      <c r="P36" s="18"/>
      <c r="Q36" s="18"/>
      <c r="R36" s="18"/>
      <c r="S36" s="18"/>
      <c r="T36" s="18"/>
      <c r="U36" s="12"/>
      <c r="V36" s="4" t="str">
        <f t="shared" si="1"/>
        <v/>
      </c>
      <c r="X36" s="153"/>
    </row>
    <row r="37" spans="1:24" s="4" customFormat="1" x14ac:dyDescent="0.3">
      <c r="A37" s="40"/>
      <c r="B37" s="16"/>
      <c r="C37" s="15"/>
      <c r="D37" s="14"/>
      <c r="E37" s="14"/>
      <c r="F37" s="19"/>
      <c r="G37" s="18"/>
      <c r="H37" s="121"/>
      <c r="I37" s="13"/>
      <c r="J37" s="18"/>
      <c r="K37" s="18"/>
      <c r="L37" s="18"/>
      <c r="M37" s="18"/>
      <c r="N37" s="18"/>
      <c r="O37" s="18"/>
      <c r="P37" s="18"/>
      <c r="Q37" s="18"/>
      <c r="R37" s="18"/>
      <c r="S37" s="18"/>
      <c r="T37" s="18"/>
      <c r="U37" s="12"/>
      <c r="V37" s="4" t="str">
        <f t="shared" si="1"/>
        <v/>
      </c>
      <c r="X37" s="153"/>
    </row>
    <row r="38" spans="1:24" s="4" customFormat="1" x14ac:dyDescent="0.3">
      <c r="A38" s="40"/>
      <c r="B38" s="16"/>
      <c r="C38" s="15"/>
      <c r="D38" s="14"/>
      <c r="E38" s="14"/>
      <c r="F38" s="19"/>
      <c r="G38" s="18"/>
      <c r="H38" s="121"/>
      <c r="I38" s="13"/>
      <c r="J38" s="18"/>
      <c r="K38" s="18"/>
      <c r="L38" s="18"/>
      <c r="M38" s="18"/>
      <c r="N38" s="18"/>
      <c r="O38" s="18"/>
      <c r="P38" s="18"/>
      <c r="Q38" s="18"/>
      <c r="R38" s="18"/>
      <c r="S38" s="18"/>
      <c r="T38" s="18"/>
      <c r="U38" s="12"/>
      <c r="V38" s="4" t="str">
        <f t="shared" si="1"/>
        <v/>
      </c>
      <c r="X38" s="153"/>
    </row>
    <row r="39" spans="1:24" s="4" customFormat="1" x14ac:dyDescent="0.3">
      <c r="A39" s="40"/>
      <c r="B39" s="16"/>
      <c r="C39" s="15"/>
      <c r="D39" s="14"/>
      <c r="E39" s="14"/>
      <c r="F39" s="19"/>
      <c r="G39" s="18"/>
      <c r="H39" s="121"/>
      <c r="I39" s="13"/>
      <c r="J39" s="18"/>
      <c r="K39" s="18"/>
      <c r="L39" s="18"/>
      <c r="M39" s="18"/>
      <c r="N39" s="18"/>
      <c r="O39" s="18"/>
      <c r="P39" s="18"/>
      <c r="Q39" s="18"/>
      <c r="R39" s="18"/>
      <c r="S39" s="18"/>
      <c r="T39" s="18"/>
      <c r="U39" s="12"/>
      <c r="V39" s="4" t="str">
        <f t="shared" si="1"/>
        <v/>
      </c>
      <c r="X39" s="153"/>
    </row>
    <row r="40" spans="1:24" s="4" customFormat="1" x14ac:dyDescent="0.3">
      <c r="A40" s="40"/>
      <c r="B40" s="16"/>
      <c r="C40" s="15"/>
      <c r="D40" s="14"/>
      <c r="E40" s="14"/>
      <c r="F40" s="19"/>
      <c r="G40" s="18"/>
      <c r="H40" s="121"/>
      <c r="I40" s="13"/>
      <c r="J40" s="18"/>
      <c r="K40" s="18"/>
      <c r="L40" s="18"/>
      <c r="M40" s="18"/>
      <c r="N40" s="18"/>
      <c r="O40" s="18"/>
      <c r="P40" s="18"/>
      <c r="Q40" s="18"/>
      <c r="R40" s="18"/>
      <c r="S40" s="18"/>
      <c r="T40" s="18"/>
      <c r="U40" s="12"/>
      <c r="V40" s="4" t="str">
        <f t="shared" si="1"/>
        <v/>
      </c>
      <c r="X40" s="153"/>
    </row>
    <row r="41" spans="1:24" s="4" customFormat="1" x14ac:dyDescent="0.3">
      <c r="A41" s="40"/>
      <c r="B41" s="16"/>
      <c r="C41" s="15"/>
      <c r="D41" s="14"/>
      <c r="E41" s="14"/>
      <c r="F41" s="19"/>
      <c r="G41" s="18"/>
      <c r="H41" s="121"/>
      <c r="I41" s="13"/>
      <c r="J41" s="18"/>
      <c r="K41" s="18"/>
      <c r="L41" s="18"/>
      <c r="M41" s="18"/>
      <c r="N41" s="18"/>
      <c r="O41" s="18"/>
      <c r="P41" s="18"/>
      <c r="Q41" s="18"/>
      <c r="R41" s="18"/>
      <c r="S41" s="18"/>
      <c r="T41" s="18"/>
      <c r="U41" s="12"/>
      <c r="V41" s="4" t="str">
        <f t="shared" si="1"/>
        <v/>
      </c>
      <c r="X41" s="153"/>
    </row>
    <row r="42" spans="1:24" s="4" customFormat="1" x14ac:dyDescent="0.3">
      <c r="A42" s="40"/>
      <c r="B42" s="16"/>
      <c r="C42" s="15"/>
      <c r="D42" s="14"/>
      <c r="E42" s="14"/>
      <c r="F42" s="19"/>
      <c r="G42" s="18"/>
      <c r="H42" s="121"/>
      <c r="I42" s="13"/>
      <c r="J42" s="18"/>
      <c r="K42" s="18"/>
      <c r="L42" s="18"/>
      <c r="M42" s="18"/>
      <c r="N42" s="18"/>
      <c r="O42" s="18"/>
      <c r="P42" s="18"/>
      <c r="Q42" s="18"/>
      <c r="R42" s="18"/>
      <c r="S42" s="18"/>
      <c r="T42" s="18"/>
      <c r="U42" s="12"/>
      <c r="V42" s="4" t="str">
        <f t="shared" si="1"/>
        <v/>
      </c>
      <c r="X42" s="153"/>
    </row>
    <row r="43" spans="1:24" s="4" customFormat="1" x14ac:dyDescent="0.3">
      <c r="A43" s="40"/>
      <c r="B43" s="16"/>
      <c r="C43" s="15"/>
      <c r="D43" s="14"/>
      <c r="E43" s="14"/>
      <c r="F43" s="19"/>
      <c r="G43" s="18"/>
      <c r="H43" s="121"/>
      <c r="I43" s="13"/>
      <c r="J43" s="18"/>
      <c r="K43" s="18"/>
      <c r="L43" s="18"/>
      <c r="M43" s="18"/>
      <c r="N43" s="18"/>
      <c r="O43" s="18"/>
      <c r="P43" s="18"/>
      <c r="Q43" s="18"/>
      <c r="R43" s="18"/>
      <c r="S43" s="18"/>
      <c r="T43" s="18"/>
      <c r="U43" s="12"/>
      <c r="V43" s="4" t="str">
        <f t="shared" si="1"/>
        <v/>
      </c>
      <c r="X43" s="153"/>
    </row>
    <row r="44" spans="1:24" s="4" customFormat="1" x14ac:dyDescent="0.3">
      <c r="A44" s="40"/>
      <c r="B44" s="16"/>
      <c r="C44" s="15"/>
      <c r="D44" s="14"/>
      <c r="E44" s="14"/>
      <c r="F44" s="19"/>
      <c r="G44" s="18"/>
      <c r="H44" s="121"/>
      <c r="I44" s="13"/>
      <c r="J44" s="18"/>
      <c r="K44" s="18"/>
      <c r="L44" s="18"/>
      <c r="M44" s="18"/>
      <c r="N44" s="18"/>
      <c r="O44" s="18"/>
      <c r="P44" s="18"/>
      <c r="Q44" s="18"/>
      <c r="R44" s="18"/>
      <c r="S44" s="18"/>
      <c r="T44" s="18"/>
      <c r="U44" s="12"/>
      <c r="V44" s="4" t="str">
        <f t="shared" si="1"/>
        <v/>
      </c>
      <c r="X44" s="153"/>
    </row>
    <row r="45" spans="1:24" s="4" customFormat="1" x14ac:dyDescent="0.3">
      <c r="A45" s="40"/>
      <c r="B45" s="16"/>
      <c r="C45" s="15"/>
      <c r="D45" s="14"/>
      <c r="E45" s="14"/>
      <c r="F45" s="19"/>
      <c r="G45" s="18"/>
      <c r="H45" s="121"/>
      <c r="I45" s="13"/>
      <c r="J45" s="18"/>
      <c r="K45" s="18"/>
      <c r="L45" s="18"/>
      <c r="M45" s="18"/>
      <c r="N45" s="18"/>
      <c r="O45" s="18"/>
      <c r="P45" s="18"/>
      <c r="Q45" s="18"/>
      <c r="R45" s="18"/>
      <c r="S45" s="18"/>
      <c r="T45" s="18"/>
      <c r="U45" s="12"/>
      <c r="V45" s="4" t="str">
        <f t="shared" si="1"/>
        <v/>
      </c>
      <c r="X45" s="153"/>
    </row>
    <row r="46" spans="1:24" s="4" customFormat="1" x14ac:dyDescent="0.3">
      <c r="A46" s="40"/>
      <c r="B46" s="16"/>
      <c r="C46" s="15"/>
      <c r="D46" s="14"/>
      <c r="E46" s="14"/>
      <c r="F46" s="19"/>
      <c r="G46" s="18"/>
      <c r="H46" s="121"/>
      <c r="I46" s="13"/>
      <c r="J46" s="18"/>
      <c r="K46" s="18"/>
      <c r="L46" s="18"/>
      <c r="M46" s="18"/>
      <c r="N46" s="18"/>
      <c r="O46" s="18"/>
      <c r="P46" s="18"/>
      <c r="Q46" s="18"/>
      <c r="R46" s="18"/>
      <c r="S46" s="18"/>
      <c r="T46" s="18"/>
      <c r="U46" s="12"/>
      <c r="V46" s="4" t="str">
        <f t="shared" si="1"/>
        <v/>
      </c>
      <c r="X46" s="153"/>
    </row>
    <row r="47" spans="1:24" s="4" customFormat="1" x14ac:dyDescent="0.3">
      <c r="A47" s="40"/>
      <c r="B47" s="16"/>
      <c r="C47" s="15"/>
      <c r="D47" s="14"/>
      <c r="E47" s="14"/>
      <c r="F47" s="19"/>
      <c r="G47" s="18"/>
      <c r="H47" s="121"/>
      <c r="I47" s="13"/>
      <c r="J47" s="18"/>
      <c r="K47" s="18"/>
      <c r="L47" s="18"/>
      <c r="M47" s="18"/>
      <c r="N47" s="18"/>
      <c r="O47" s="18"/>
      <c r="P47" s="18"/>
      <c r="Q47" s="18"/>
      <c r="R47" s="18"/>
      <c r="S47" s="18"/>
      <c r="T47" s="18"/>
      <c r="U47" s="12"/>
      <c r="V47" s="4" t="str">
        <f t="shared" si="1"/>
        <v/>
      </c>
      <c r="X47" s="153"/>
    </row>
    <row r="48" spans="1:24" s="4" customFormat="1" x14ac:dyDescent="0.3">
      <c r="A48" s="40"/>
      <c r="B48" s="16"/>
      <c r="C48" s="15"/>
      <c r="D48" s="14"/>
      <c r="E48" s="14"/>
      <c r="F48" s="19"/>
      <c r="G48" s="18"/>
      <c r="H48" s="121"/>
      <c r="I48" s="13"/>
      <c r="J48" s="18"/>
      <c r="K48" s="18"/>
      <c r="L48" s="18"/>
      <c r="M48" s="18"/>
      <c r="N48" s="18"/>
      <c r="O48" s="18"/>
      <c r="P48" s="18"/>
      <c r="Q48" s="18"/>
      <c r="R48" s="18"/>
      <c r="S48" s="18"/>
      <c r="T48" s="18"/>
      <c r="U48" s="12"/>
      <c r="V48" s="4" t="str">
        <f t="shared" si="1"/>
        <v/>
      </c>
      <c r="X48" s="153"/>
    </row>
    <row r="49" spans="1:24" s="4" customFormat="1" x14ac:dyDescent="0.3">
      <c r="A49" s="40"/>
      <c r="B49" s="16"/>
      <c r="C49" s="15"/>
      <c r="D49" s="14"/>
      <c r="E49" s="14"/>
      <c r="F49" s="19"/>
      <c r="G49" s="18"/>
      <c r="H49" s="121"/>
      <c r="I49" s="13"/>
      <c r="J49" s="18"/>
      <c r="K49" s="18"/>
      <c r="L49" s="18"/>
      <c r="M49" s="18"/>
      <c r="N49" s="18"/>
      <c r="O49" s="18"/>
      <c r="P49" s="18"/>
      <c r="Q49" s="18"/>
      <c r="R49" s="18"/>
      <c r="S49" s="18"/>
      <c r="T49" s="18"/>
      <c r="U49" s="12"/>
      <c r="V49" s="4" t="str">
        <f t="shared" si="1"/>
        <v/>
      </c>
      <c r="X49" s="153"/>
    </row>
    <row r="50" spans="1:24" s="4" customFormat="1" x14ac:dyDescent="0.3">
      <c r="A50" s="40"/>
      <c r="B50" s="16"/>
      <c r="C50" s="15"/>
      <c r="D50" s="14"/>
      <c r="E50" s="14"/>
      <c r="F50" s="19"/>
      <c r="G50" s="18"/>
      <c r="H50" s="121"/>
      <c r="I50" s="13"/>
      <c r="J50" s="18"/>
      <c r="K50" s="18"/>
      <c r="L50" s="18"/>
      <c r="M50" s="18"/>
      <c r="N50" s="18"/>
      <c r="O50" s="18"/>
      <c r="P50" s="18"/>
      <c r="Q50" s="18"/>
      <c r="R50" s="18"/>
      <c r="S50" s="18"/>
      <c r="T50" s="18"/>
      <c r="U50" s="12"/>
      <c r="V50" s="4" t="str">
        <f t="shared" si="1"/>
        <v/>
      </c>
      <c r="X50" s="153"/>
    </row>
    <row r="51" spans="1:24" s="4" customFormat="1" x14ac:dyDescent="0.3">
      <c r="A51" s="40"/>
      <c r="B51" s="16"/>
      <c r="C51" s="15"/>
      <c r="D51" s="14"/>
      <c r="E51" s="14"/>
      <c r="F51" s="19"/>
      <c r="G51" s="18"/>
      <c r="H51" s="121"/>
      <c r="I51" s="13"/>
      <c r="J51" s="18"/>
      <c r="K51" s="18"/>
      <c r="L51" s="18"/>
      <c r="M51" s="18"/>
      <c r="N51" s="18"/>
      <c r="O51" s="18"/>
      <c r="P51" s="18"/>
      <c r="Q51" s="18"/>
      <c r="R51" s="18"/>
      <c r="S51" s="18"/>
      <c r="T51" s="18"/>
      <c r="U51" s="12"/>
      <c r="V51" s="4" t="str">
        <f t="shared" si="1"/>
        <v/>
      </c>
      <c r="X51" s="153"/>
    </row>
    <row r="52" spans="1:24" s="4" customFormat="1" x14ac:dyDescent="0.3">
      <c r="A52" s="40"/>
      <c r="B52" s="16"/>
      <c r="C52" s="15"/>
      <c r="D52" s="14"/>
      <c r="E52" s="14"/>
      <c r="F52" s="19"/>
      <c r="G52" s="18"/>
      <c r="H52" s="121"/>
      <c r="I52" s="13"/>
      <c r="J52" s="18"/>
      <c r="K52" s="18"/>
      <c r="L52" s="18"/>
      <c r="M52" s="18"/>
      <c r="N52" s="18"/>
      <c r="O52" s="18"/>
      <c r="P52" s="18"/>
      <c r="Q52" s="18"/>
      <c r="R52" s="18"/>
      <c r="S52" s="18"/>
      <c r="T52" s="18"/>
      <c r="U52" s="12"/>
      <c r="V52" s="4" t="str">
        <f t="shared" si="1"/>
        <v/>
      </c>
      <c r="X52" s="153"/>
    </row>
    <row r="53" spans="1:24" s="4" customFormat="1" x14ac:dyDescent="0.3">
      <c r="A53" s="40"/>
      <c r="B53" s="16"/>
      <c r="C53" s="15"/>
      <c r="D53" s="14"/>
      <c r="E53" s="14"/>
      <c r="F53" s="19"/>
      <c r="G53" s="18"/>
      <c r="H53" s="121"/>
      <c r="I53" s="13"/>
      <c r="J53" s="18"/>
      <c r="K53" s="18"/>
      <c r="L53" s="18"/>
      <c r="M53" s="18"/>
      <c r="N53" s="18"/>
      <c r="O53" s="18"/>
      <c r="P53" s="18"/>
      <c r="Q53" s="18"/>
      <c r="R53" s="18"/>
      <c r="S53" s="18"/>
      <c r="T53" s="18"/>
      <c r="U53" s="12"/>
      <c r="V53" s="4" t="str">
        <f t="shared" si="1"/>
        <v/>
      </c>
      <c r="X53" s="153"/>
    </row>
    <row r="54" spans="1:24" s="4" customFormat="1" x14ac:dyDescent="0.3">
      <c r="A54" s="40"/>
      <c r="B54" s="16"/>
      <c r="C54" s="15"/>
      <c r="D54" s="14"/>
      <c r="E54" s="14"/>
      <c r="F54" s="19"/>
      <c r="G54" s="18"/>
      <c r="H54" s="121"/>
      <c r="I54" s="13"/>
      <c r="J54" s="18"/>
      <c r="K54" s="18"/>
      <c r="L54" s="18"/>
      <c r="M54" s="18"/>
      <c r="N54" s="18"/>
      <c r="O54" s="18"/>
      <c r="P54" s="18"/>
      <c r="Q54" s="18"/>
      <c r="R54" s="18"/>
      <c r="S54" s="18"/>
      <c r="T54" s="18"/>
      <c r="U54" s="12"/>
      <c r="V54" s="4" t="str">
        <f t="shared" si="1"/>
        <v/>
      </c>
      <c r="X54" s="153"/>
    </row>
    <row r="55" spans="1:24" s="4" customFormat="1" x14ac:dyDescent="0.3">
      <c r="A55" s="40"/>
      <c r="B55" s="16"/>
      <c r="C55" s="15"/>
      <c r="D55" s="14"/>
      <c r="E55" s="14"/>
      <c r="F55" s="19"/>
      <c r="G55" s="18"/>
      <c r="H55" s="121"/>
      <c r="I55" s="13"/>
      <c r="J55" s="18"/>
      <c r="K55" s="18"/>
      <c r="L55" s="18"/>
      <c r="M55" s="18"/>
      <c r="N55" s="18"/>
      <c r="O55" s="18"/>
      <c r="P55" s="18"/>
      <c r="Q55" s="18"/>
      <c r="R55" s="18"/>
      <c r="S55" s="18"/>
      <c r="T55" s="18"/>
      <c r="U55" s="12"/>
      <c r="V55" s="4" t="str">
        <f t="shared" si="1"/>
        <v/>
      </c>
      <c r="X55" s="153"/>
    </row>
    <row r="56" spans="1:24" s="4" customFormat="1" x14ac:dyDescent="0.3">
      <c r="A56" s="40"/>
      <c r="B56" s="16"/>
      <c r="C56" s="15"/>
      <c r="D56" s="14"/>
      <c r="E56" s="14"/>
      <c r="F56" s="19"/>
      <c r="G56" s="18"/>
      <c r="H56" s="121"/>
      <c r="I56" s="13"/>
      <c r="J56" s="18"/>
      <c r="K56" s="18"/>
      <c r="L56" s="18"/>
      <c r="M56" s="18"/>
      <c r="N56" s="18"/>
      <c r="O56" s="18"/>
      <c r="P56" s="18"/>
      <c r="Q56" s="18"/>
      <c r="R56" s="18"/>
      <c r="S56" s="18"/>
      <c r="T56" s="18"/>
      <c r="U56" s="12"/>
      <c r="V56" s="4" t="str">
        <f t="shared" si="1"/>
        <v/>
      </c>
      <c r="X56" s="153"/>
    </row>
    <row r="57" spans="1:24" s="4" customFormat="1" x14ac:dyDescent="0.3">
      <c r="A57" s="40"/>
      <c r="B57" s="16"/>
      <c r="C57" s="15"/>
      <c r="D57" s="14"/>
      <c r="E57" s="14"/>
      <c r="F57" s="19"/>
      <c r="G57" s="18"/>
      <c r="H57" s="121"/>
      <c r="I57" s="13"/>
      <c r="J57" s="18"/>
      <c r="K57" s="18"/>
      <c r="L57" s="18"/>
      <c r="M57" s="18"/>
      <c r="N57" s="18"/>
      <c r="O57" s="18"/>
      <c r="P57" s="18"/>
      <c r="Q57" s="18"/>
      <c r="R57" s="18"/>
      <c r="S57" s="18"/>
      <c r="T57" s="18"/>
      <c r="U57" s="12"/>
      <c r="V57" s="4" t="str">
        <f t="shared" si="1"/>
        <v/>
      </c>
      <c r="X57" s="153"/>
    </row>
    <row r="58" spans="1:24" s="4" customFormat="1" x14ac:dyDescent="0.3">
      <c r="A58" s="40"/>
      <c r="B58" s="16"/>
      <c r="C58" s="15"/>
      <c r="D58" s="14"/>
      <c r="E58" s="14"/>
      <c r="F58" s="19"/>
      <c r="G58" s="18"/>
      <c r="H58" s="121"/>
      <c r="I58" s="13"/>
      <c r="J58" s="18"/>
      <c r="K58" s="18"/>
      <c r="L58" s="18"/>
      <c r="M58" s="18"/>
      <c r="N58" s="18"/>
      <c r="O58" s="18"/>
      <c r="P58" s="18"/>
      <c r="Q58" s="18"/>
      <c r="R58" s="18"/>
      <c r="S58" s="18"/>
      <c r="T58" s="18"/>
      <c r="U58" s="12"/>
      <c r="V58" s="4" t="str">
        <f t="shared" si="1"/>
        <v/>
      </c>
      <c r="X58" s="153"/>
    </row>
    <row r="59" spans="1:24" s="4" customFormat="1" x14ac:dyDescent="0.3">
      <c r="A59" s="40"/>
      <c r="B59" s="16"/>
      <c r="C59" s="15"/>
      <c r="D59" s="14"/>
      <c r="E59" s="14"/>
      <c r="F59" s="19"/>
      <c r="G59" s="18"/>
      <c r="H59" s="121"/>
      <c r="I59" s="13"/>
      <c r="J59" s="18"/>
      <c r="K59" s="18"/>
      <c r="L59" s="18"/>
      <c r="M59" s="18"/>
      <c r="N59" s="18"/>
      <c r="O59" s="18"/>
      <c r="P59" s="18"/>
      <c r="Q59" s="18"/>
      <c r="R59" s="18"/>
      <c r="S59" s="18"/>
      <c r="T59" s="18"/>
      <c r="U59" s="12"/>
      <c r="V59" s="4" t="str">
        <f t="shared" si="1"/>
        <v/>
      </c>
      <c r="X59" s="153"/>
    </row>
    <row r="60" spans="1:24" s="4" customFormat="1" x14ac:dyDescent="0.3">
      <c r="A60" s="40"/>
      <c r="B60" s="16"/>
      <c r="C60" s="15"/>
      <c r="D60" s="14"/>
      <c r="E60" s="14"/>
      <c r="F60" s="19"/>
      <c r="G60" s="18"/>
      <c r="H60" s="121"/>
      <c r="I60" s="13"/>
      <c r="J60" s="18"/>
      <c r="K60" s="18"/>
      <c r="L60" s="18"/>
      <c r="M60" s="18"/>
      <c r="N60" s="18"/>
      <c r="O60" s="18"/>
      <c r="P60" s="18"/>
      <c r="Q60" s="18"/>
      <c r="R60" s="18"/>
      <c r="S60" s="18"/>
      <c r="T60" s="18"/>
      <c r="U60" s="12"/>
      <c r="V60" s="4" t="str">
        <f t="shared" si="1"/>
        <v/>
      </c>
      <c r="X60" s="153"/>
    </row>
    <row r="61" spans="1:24" s="4" customFormat="1" x14ac:dyDescent="0.3">
      <c r="A61" s="40"/>
      <c r="B61" s="16"/>
      <c r="C61" s="15"/>
      <c r="D61" s="14"/>
      <c r="E61" s="14"/>
      <c r="F61" s="19"/>
      <c r="G61" s="18"/>
      <c r="H61" s="121"/>
      <c r="I61" s="13"/>
      <c r="J61" s="18"/>
      <c r="K61" s="18"/>
      <c r="L61" s="18"/>
      <c r="M61" s="18"/>
      <c r="N61" s="18"/>
      <c r="O61" s="18"/>
      <c r="P61" s="18"/>
      <c r="Q61" s="18"/>
      <c r="R61" s="18"/>
      <c r="S61" s="18"/>
      <c r="T61" s="18"/>
      <c r="U61" s="12"/>
      <c r="V61" s="4" t="str">
        <f t="shared" si="1"/>
        <v/>
      </c>
      <c r="X61" s="153"/>
    </row>
    <row r="62" spans="1:24" s="4" customFormat="1" x14ac:dyDescent="0.3">
      <c r="A62" s="40"/>
      <c r="B62" s="16"/>
      <c r="C62" s="15"/>
      <c r="D62" s="14"/>
      <c r="E62" s="14"/>
      <c r="F62" s="19"/>
      <c r="G62" s="18"/>
      <c r="H62" s="121"/>
      <c r="I62" s="13"/>
      <c r="J62" s="18"/>
      <c r="K62" s="18"/>
      <c r="L62" s="18"/>
      <c r="M62" s="18"/>
      <c r="N62" s="18"/>
      <c r="O62" s="18"/>
      <c r="P62" s="18"/>
      <c r="Q62" s="18"/>
      <c r="R62" s="18"/>
      <c r="S62" s="18"/>
      <c r="T62" s="18"/>
      <c r="U62" s="12"/>
      <c r="V62" s="4" t="str">
        <f t="shared" si="1"/>
        <v/>
      </c>
      <c r="X62" s="153"/>
    </row>
    <row r="63" spans="1:24" s="4" customFormat="1" x14ac:dyDescent="0.3">
      <c r="A63" s="40"/>
      <c r="B63" s="16"/>
      <c r="C63" s="15"/>
      <c r="D63" s="14"/>
      <c r="E63" s="14"/>
      <c r="F63" s="19"/>
      <c r="G63" s="18"/>
      <c r="H63" s="121"/>
      <c r="I63" s="13"/>
      <c r="J63" s="18"/>
      <c r="K63" s="18"/>
      <c r="L63" s="18"/>
      <c r="M63" s="18"/>
      <c r="N63" s="18"/>
      <c r="O63" s="18"/>
      <c r="P63" s="18"/>
      <c r="Q63" s="18"/>
      <c r="R63" s="18"/>
      <c r="S63" s="18"/>
      <c r="T63" s="18"/>
      <c r="U63" s="12"/>
      <c r="V63" s="4" t="str">
        <f t="shared" si="1"/>
        <v/>
      </c>
      <c r="X63" s="153"/>
    </row>
    <row r="64" spans="1:24" s="4" customFormat="1" x14ac:dyDescent="0.3">
      <c r="A64" s="40"/>
      <c r="B64" s="16"/>
      <c r="C64" s="15"/>
      <c r="D64" s="14"/>
      <c r="E64" s="14"/>
      <c r="F64" s="19"/>
      <c r="G64" s="18"/>
      <c r="H64" s="121"/>
      <c r="I64" s="13"/>
      <c r="J64" s="18"/>
      <c r="K64" s="18"/>
      <c r="L64" s="18"/>
      <c r="M64" s="18"/>
      <c r="N64" s="18"/>
      <c r="O64" s="18"/>
      <c r="P64" s="18"/>
      <c r="Q64" s="18"/>
      <c r="R64" s="18"/>
      <c r="S64" s="18"/>
      <c r="T64" s="18"/>
      <c r="U64" s="12"/>
      <c r="V64" s="4" t="str">
        <f t="shared" si="1"/>
        <v/>
      </c>
      <c r="X64" s="153"/>
    </row>
    <row r="65" spans="1:24" s="4" customFormat="1" x14ac:dyDescent="0.3">
      <c r="A65" s="40"/>
      <c r="B65" s="16"/>
      <c r="C65" s="15"/>
      <c r="D65" s="14"/>
      <c r="E65" s="14"/>
      <c r="F65" s="19"/>
      <c r="G65" s="18"/>
      <c r="H65" s="121"/>
      <c r="I65" s="13"/>
      <c r="J65" s="18"/>
      <c r="K65" s="18"/>
      <c r="L65" s="18"/>
      <c r="M65" s="18"/>
      <c r="N65" s="18"/>
      <c r="O65" s="18"/>
      <c r="P65" s="18"/>
      <c r="Q65" s="18"/>
      <c r="R65" s="18"/>
      <c r="S65" s="18"/>
      <c r="T65" s="18"/>
      <c r="U65" s="12"/>
      <c r="V65" s="4" t="str">
        <f t="shared" si="1"/>
        <v/>
      </c>
      <c r="X65" s="153"/>
    </row>
    <row r="66" spans="1:24" s="4" customFormat="1" x14ac:dyDescent="0.3">
      <c r="A66" s="40"/>
      <c r="B66" s="16"/>
      <c r="C66" s="15"/>
      <c r="D66" s="14"/>
      <c r="E66" s="14"/>
      <c r="F66" s="19"/>
      <c r="G66" s="18"/>
      <c r="H66" s="121"/>
      <c r="I66" s="13"/>
      <c r="J66" s="18"/>
      <c r="K66" s="18"/>
      <c r="L66" s="18"/>
      <c r="M66" s="18"/>
      <c r="N66" s="18"/>
      <c r="O66" s="18"/>
      <c r="P66" s="18"/>
      <c r="Q66" s="18"/>
      <c r="R66" s="18"/>
      <c r="S66" s="18"/>
      <c r="T66" s="18"/>
      <c r="U66" s="12"/>
      <c r="V66" s="4" t="str">
        <f t="shared" si="1"/>
        <v/>
      </c>
      <c r="X66" s="153"/>
    </row>
    <row r="67" spans="1:24" s="4" customFormat="1" x14ac:dyDescent="0.3">
      <c r="A67" s="40"/>
      <c r="B67" s="16"/>
      <c r="C67" s="15"/>
      <c r="D67" s="14"/>
      <c r="E67" s="14"/>
      <c r="F67" s="19"/>
      <c r="G67" s="18"/>
      <c r="H67" s="121"/>
      <c r="I67" s="13"/>
      <c r="J67" s="18"/>
      <c r="K67" s="18"/>
      <c r="L67" s="18"/>
      <c r="M67" s="18"/>
      <c r="N67" s="18"/>
      <c r="O67" s="18"/>
      <c r="P67" s="18"/>
      <c r="Q67" s="18"/>
      <c r="R67" s="18"/>
      <c r="S67" s="18"/>
      <c r="T67" s="18"/>
      <c r="U67" s="12"/>
      <c r="V67" s="4" t="str">
        <f t="shared" si="1"/>
        <v/>
      </c>
      <c r="X67" s="153"/>
    </row>
    <row r="68" spans="1:24" s="4" customFormat="1" x14ac:dyDescent="0.3">
      <c r="A68" s="40"/>
      <c r="B68" s="16"/>
      <c r="C68" s="15"/>
      <c r="D68" s="14"/>
      <c r="E68" s="14"/>
      <c r="F68" s="19"/>
      <c r="G68" s="18"/>
      <c r="H68" s="121"/>
      <c r="I68" s="13"/>
      <c r="J68" s="18"/>
      <c r="K68" s="18"/>
      <c r="L68" s="18"/>
      <c r="M68" s="18"/>
      <c r="N68" s="18"/>
      <c r="O68" s="18"/>
      <c r="P68" s="18"/>
      <c r="Q68" s="18"/>
      <c r="R68" s="18"/>
      <c r="S68" s="18"/>
      <c r="T68" s="18"/>
      <c r="U68" s="12"/>
      <c r="V68" s="4" t="str">
        <f t="shared" si="1"/>
        <v/>
      </c>
      <c r="X68" s="153"/>
    </row>
    <row r="69" spans="1:24" s="4" customFormat="1" x14ac:dyDescent="0.3">
      <c r="A69" s="40"/>
      <c r="B69" s="16"/>
      <c r="C69" s="15"/>
      <c r="D69" s="14"/>
      <c r="E69" s="14"/>
      <c r="F69" s="19"/>
      <c r="G69" s="18"/>
      <c r="H69" s="121"/>
      <c r="I69" s="13"/>
      <c r="J69" s="18"/>
      <c r="K69" s="18"/>
      <c r="L69" s="18"/>
      <c r="M69" s="18"/>
      <c r="N69" s="18"/>
      <c r="O69" s="18"/>
      <c r="P69" s="18"/>
      <c r="Q69" s="18"/>
      <c r="R69" s="18"/>
      <c r="S69" s="18"/>
      <c r="T69" s="18"/>
      <c r="U69" s="12"/>
      <c r="V69" s="4" t="str">
        <f t="shared" si="1"/>
        <v/>
      </c>
      <c r="X69" s="153"/>
    </row>
    <row r="70" spans="1:24" s="4" customFormat="1" x14ac:dyDescent="0.3">
      <c r="A70" s="40"/>
      <c r="B70" s="16"/>
      <c r="C70" s="15"/>
      <c r="D70" s="14"/>
      <c r="E70" s="14"/>
      <c r="F70" s="19"/>
      <c r="G70" s="18"/>
      <c r="H70" s="121"/>
      <c r="I70" s="13"/>
      <c r="J70" s="18"/>
      <c r="K70" s="18"/>
      <c r="L70" s="18"/>
      <c r="M70" s="18"/>
      <c r="N70" s="18"/>
      <c r="O70" s="18"/>
      <c r="P70" s="18"/>
      <c r="Q70" s="18"/>
      <c r="R70" s="18"/>
      <c r="S70" s="18"/>
      <c r="T70" s="18"/>
      <c r="U70" s="12"/>
      <c r="V70" s="4" t="str">
        <f t="shared" si="1"/>
        <v/>
      </c>
      <c r="X70" s="153"/>
    </row>
    <row r="71" spans="1:24" s="4" customFormat="1" x14ac:dyDescent="0.3">
      <c r="A71" s="40"/>
      <c r="B71" s="16"/>
      <c r="C71" s="15"/>
      <c r="D71" s="14"/>
      <c r="E71" s="14"/>
      <c r="F71" s="19"/>
      <c r="G71" s="18"/>
      <c r="H71" s="121"/>
      <c r="I71" s="13"/>
      <c r="J71" s="18"/>
      <c r="K71" s="18"/>
      <c r="L71" s="18"/>
      <c r="M71" s="18"/>
      <c r="N71" s="18"/>
      <c r="O71" s="18"/>
      <c r="P71" s="18"/>
      <c r="Q71" s="18"/>
      <c r="R71" s="18"/>
      <c r="S71" s="18"/>
      <c r="T71" s="18"/>
      <c r="U71" s="12"/>
      <c r="V71" s="4" t="str">
        <f t="shared" si="1"/>
        <v/>
      </c>
      <c r="X71" s="153"/>
    </row>
    <row r="72" spans="1:24" s="4" customFormat="1" x14ac:dyDescent="0.3">
      <c r="A72" s="40"/>
      <c r="B72" s="16"/>
      <c r="C72" s="15"/>
      <c r="D72" s="14"/>
      <c r="E72" s="14"/>
      <c r="F72" s="19"/>
      <c r="G72" s="18"/>
      <c r="H72" s="121"/>
      <c r="I72" s="13"/>
      <c r="J72" s="18"/>
      <c r="K72" s="18"/>
      <c r="L72" s="18"/>
      <c r="M72" s="18"/>
      <c r="N72" s="18"/>
      <c r="O72" s="18"/>
      <c r="P72" s="18"/>
      <c r="Q72" s="18"/>
      <c r="R72" s="18"/>
      <c r="S72" s="18"/>
      <c r="T72" s="18"/>
      <c r="U72" s="12"/>
      <c r="V72" s="4" t="str">
        <f t="shared" si="1"/>
        <v/>
      </c>
      <c r="X72" s="153"/>
    </row>
    <row r="73" spans="1:24" s="4" customFormat="1" x14ac:dyDescent="0.3">
      <c r="A73" s="40"/>
      <c r="B73" s="16"/>
      <c r="C73" s="15"/>
      <c r="D73" s="14"/>
      <c r="E73" s="14"/>
      <c r="F73" s="19"/>
      <c r="G73" s="18"/>
      <c r="H73" s="121"/>
      <c r="I73" s="13"/>
      <c r="J73" s="18"/>
      <c r="K73" s="18"/>
      <c r="L73" s="18"/>
      <c r="M73" s="18"/>
      <c r="N73" s="18"/>
      <c r="O73" s="18"/>
      <c r="P73" s="18"/>
      <c r="Q73" s="18"/>
      <c r="R73" s="18"/>
      <c r="S73" s="18"/>
      <c r="T73" s="18"/>
      <c r="U73" s="12"/>
      <c r="V73" s="4" t="str">
        <f t="shared" si="1"/>
        <v/>
      </c>
      <c r="X73" s="153"/>
    </row>
    <row r="74" spans="1:24" s="4" customFormat="1" x14ac:dyDescent="0.3">
      <c r="A74" s="40"/>
      <c r="B74" s="16"/>
      <c r="C74" s="15"/>
      <c r="D74" s="14"/>
      <c r="E74" s="14"/>
      <c r="F74" s="19"/>
      <c r="G74" s="18"/>
      <c r="H74" s="121"/>
      <c r="I74" s="13"/>
      <c r="J74" s="18"/>
      <c r="K74" s="18"/>
      <c r="L74" s="18"/>
      <c r="M74" s="18"/>
      <c r="N74" s="18"/>
      <c r="O74" s="18"/>
      <c r="P74" s="18"/>
      <c r="Q74" s="18"/>
      <c r="R74" s="18"/>
      <c r="S74" s="18"/>
      <c r="T74" s="18"/>
      <c r="U74" s="12"/>
      <c r="V74" s="4" t="str">
        <f t="shared" si="1"/>
        <v/>
      </c>
      <c r="X74" s="153"/>
    </row>
    <row r="75" spans="1:24" s="4" customFormat="1" x14ac:dyDescent="0.3">
      <c r="A75" s="40"/>
      <c r="B75" s="16"/>
      <c r="C75" s="15"/>
      <c r="D75" s="14"/>
      <c r="E75" s="14"/>
      <c r="F75" s="19"/>
      <c r="G75" s="18"/>
      <c r="H75" s="121"/>
      <c r="I75" s="13"/>
      <c r="J75" s="18"/>
      <c r="K75" s="18"/>
      <c r="L75" s="18"/>
      <c r="M75" s="18"/>
      <c r="N75" s="18"/>
      <c r="O75" s="18"/>
      <c r="P75" s="18"/>
      <c r="Q75" s="18"/>
      <c r="R75" s="18"/>
      <c r="S75" s="18"/>
      <c r="T75" s="18"/>
      <c r="U75" s="12"/>
      <c r="V75" s="4" t="str">
        <f t="shared" si="1"/>
        <v/>
      </c>
      <c r="X75" s="153"/>
    </row>
    <row r="76" spans="1:24" s="4" customFormat="1" x14ac:dyDescent="0.3">
      <c r="A76" s="40"/>
      <c r="B76" s="16"/>
      <c r="C76" s="15"/>
      <c r="D76" s="14"/>
      <c r="E76" s="14"/>
      <c r="F76" s="19"/>
      <c r="G76" s="18"/>
      <c r="H76" s="121"/>
      <c r="I76" s="13"/>
      <c r="J76" s="18"/>
      <c r="K76" s="18"/>
      <c r="L76" s="18"/>
      <c r="M76" s="18"/>
      <c r="N76" s="18"/>
      <c r="O76" s="18"/>
      <c r="P76" s="18"/>
      <c r="Q76" s="18"/>
      <c r="R76" s="18"/>
      <c r="S76" s="18"/>
      <c r="T76" s="18"/>
      <c r="U76" s="12"/>
      <c r="V76" s="4" t="str">
        <f t="shared" si="1"/>
        <v/>
      </c>
      <c r="X76" s="153"/>
    </row>
    <row r="77" spans="1:24" s="4" customFormat="1" x14ac:dyDescent="0.3">
      <c r="A77" s="40"/>
      <c r="B77" s="16"/>
      <c r="C77" s="15"/>
      <c r="D77" s="14"/>
      <c r="E77" s="14"/>
      <c r="F77" s="19"/>
      <c r="G77" s="18"/>
      <c r="H77" s="121"/>
      <c r="I77" s="13"/>
      <c r="J77" s="18"/>
      <c r="K77" s="18"/>
      <c r="L77" s="18"/>
      <c r="M77" s="18"/>
      <c r="N77" s="18"/>
      <c r="O77" s="18"/>
      <c r="P77" s="18"/>
      <c r="Q77" s="18"/>
      <c r="R77" s="18"/>
      <c r="S77" s="18"/>
      <c r="T77" s="18"/>
      <c r="U77" s="12"/>
      <c r="V77" s="4" t="str">
        <f t="shared" si="1"/>
        <v/>
      </c>
      <c r="X77" s="153"/>
    </row>
    <row r="78" spans="1:24" s="4" customFormat="1" x14ac:dyDescent="0.3">
      <c r="A78" s="40"/>
      <c r="B78" s="16"/>
      <c r="C78" s="15"/>
      <c r="D78" s="14"/>
      <c r="E78" s="14"/>
      <c r="F78" s="19"/>
      <c r="G78" s="18"/>
      <c r="H78" s="121"/>
      <c r="I78" s="13"/>
      <c r="J78" s="18"/>
      <c r="K78" s="18"/>
      <c r="L78" s="18"/>
      <c r="M78" s="18"/>
      <c r="N78" s="18"/>
      <c r="O78" s="18"/>
      <c r="P78" s="18"/>
      <c r="Q78" s="18"/>
      <c r="R78" s="18"/>
      <c r="S78" s="18"/>
      <c r="T78" s="18"/>
      <c r="U78" s="12"/>
      <c r="V78" s="4" t="str">
        <f t="shared" si="1"/>
        <v/>
      </c>
      <c r="X78" s="153"/>
    </row>
    <row r="79" spans="1:24" s="4" customFormat="1" x14ac:dyDescent="0.3">
      <c r="A79" s="40"/>
      <c r="B79" s="16"/>
      <c r="C79" s="15"/>
      <c r="D79" s="14"/>
      <c r="E79" s="14"/>
      <c r="F79" s="19"/>
      <c r="G79" s="18"/>
      <c r="H79" s="121"/>
      <c r="I79" s="13"/>
      <c r="J79" s="18"/>
      <c r="K79" s="18"/>
      <c r="L79" s="18"/>
      <c r="M79" s="18"/>
      <c r="N79" s="18"/>
      <c r="O79" s="18"/>
      <c r="P79" s="18"/>
      <c r="Q79" s="18"/>
      <c r="R79" s="18"/>
      <c r="S79" s="18"/>
      <c r="T79" s="18"/>
      <c r="U79" s="12"/>
      <c r="V79" s="4" t="str">
        <f t="shared" si="1"/>
        <v/>
      </c>
      <c r="X79" s="153"/>
    </row>
    <row r="80" spans="1:24" s="4" customFormat="1" x14ac:dyDescent="0.3">
      <c r="A80" s="40"/>
      <c r="B80" s="16"/>
      <c r="C80" s="15"/>
      <c r="D80" s="14"/>
      <c r="E80" s="14"/>
      <c r="F80" s="19"/>
      <c r="G80" s="18"/>
      <c r="H80" s="121"/>
      <c r="I80" s="13"/>
      <c r="J80" s="18"/>
      <c r="K80" s="18"/>
      <c r="L80" s="18"/>
      <c r="M80" s="18"/>
      <c r="N80" s="18"/>
      <c r="O80" s="18"/>
      <c r="P80" s="18"/>
      <c r="Q80" s="18"/>
      <c r="R80" s="18"/>
      <c r="S80" s="18"/>
      <c r="T80" s="18"/>
      <c r="U80" s="12"/>
      <c r="V80" s="4" t="str">
        <f t="shared" si="1"/>
        <v/>
      </c>
      <c r="X80" s="153"/>
    </row>
    <row r="81" spans="1:24" s="4" customFormat="1" x14ac:dyDescent="0.3">
      <c r="A81" s="40"/>
      <c r="B81" s="16"/>
      <c r="C81" s="15"/>
      <c r="D81" s="14"/>
      <c r="E81" s="14"/>
      <c r="F81" s="19"/>
      <c r="G81" s="18"/>
      <c r="H81" s="121"/>
      <c r="I81" s="13"/>
      <c r="J81" s="18"/>
      <c r="K81" s="18"/>
      <c r="L81" s="18"/>
      <c r="M81" s="18"/>
      <c r="N81" s="18"/>
      <c r="O81" s="18"/>
      <c r="P81" s="18"/>
      <c r="Q81" s="18"/>
      <c r="R81" s="18"/>
      <c r="S81" s="18"/>
      <c r="T81" s="18"/>
      <c r="U81" s="12"/>
      <c r="V81" s="4" t="str">
        <f t="shared" si="1"/>
        <v/>
      </c>
      <c r="X81" s="153"/>
    </row>
    <row r="82" spans="1:24" s="4" customFormat="1" x14ac:dyDescent="0.3">
      <c r="A82" s="40"/>
      <c r="B82" s="16"/>
      <c r="C82" s="15"/>
      <c r="D82" s="14"/>
      <c r="E82" s="14"/>
      <c r="F82" s="19"/>
      <c r="G82" s="18"/>
      <c r="H82" s="121"/>
      <c r="I82" s="13"/>
      <c r="J82" s="18"/>
      <c r="K82" s="18"/>
      <c r="L82" s="18"/>
      <c r="M82" s="18"/>
      <c r="N82" s="18"/>
      <c r="O82" s="18"/>
      <c r="P82" s="18"/>
      <c r="Q82" s="18"/>
      <c r="R82" s="18"/>
      <c r="S82" s="18"/>
      <c r="T82" s="18"/>
      <c r="U82" s="12"/>
      <c r="V82" s="4" t="str">
        <f t="shared" si="1"/>
        <v/>
      </c>
      <c r="X82" s="153"/>
    </row>
    <row r="83" spans="1:24" s="4" customFormat="1" x14ac:dyDescent="0.3">
      <c r="A83" s="40"/>
      <c r="B83" s="16"/>
      <c r="C83" s="15"/>
      <c r="D83" s="14"/>
      <c r="E83" s="14"/>
      <c r="F83" s="19"/>
      <c r="G83" s="18"/>
      <c r="H83" s="121"/>
      <c r="I83" s="13"/>
      <c r="J83" s="18"/>
      <c r="K83" s="18"/>
      <c r="L83" s="18"/>
      <c r="M83" s="18"/>
      <c r="N83" s="18"/>
      <c r="O83" s="18"/>
      <c r="P83" s="18"/>
      <c r="Q83" s="18"/>
      <c r="R83" s="18"/>
      <c r="S83" s="18"/>
      <c r="T83" s="18"/>
      <c r="U83" s="12"/>
      <c r="V83" s="4" t="str">
        <f t="shared" ref="V83:V146" si="2">IF(B83="","",IF(AND(E83&lt;&gt;"",F83=""),"x",""))</f>
        <v/>
      </c>
      <c r="X83" s="153"/>
    </row>
    <row r="84" spans="1:24" s="4" customFormat="1" x14ac:dyDescent="0.3">
      <c r="A84" s="40"/>
      <c r="B84" s="16"/>
      <c r="C84" s="15"/>
      <c r="D84" s="14"/>
      <c r="E84" s="14"/>
      <c r="F84" s="19"/>
      <c r="G84" s="18"/>
      <c r="H84" s="121"/>
      <c r="I84" s="13"/>
      <c r="J84" s="18"/>
      <c r="K84" s="18"/>
      <c r="L84" s="18"/>
      <c r="M84" s="18"/>
      <c r="N84" s="18"/>
      <c r="O84" s="18"/>
      <c r="P84" s="18"/>
      <c r="Q84" s="18"/>
      <c r="R84" s="18"/>
      <c r="S84" s="18"/>
      <c r="T84" s="18"/>
      <c r="U84" s="12"/>
      <c r="V84" s="4" t="str">
        <f t="shared" si="2"/>
        <v/>
      </c>
      <c r="X84" s="153"/>
    </row>
    <row r="85" spans="1:24" s="4" customFormat="1" x14ac:dyDescent="0.3">
      <c r="A85" s="40"/>
      <c r="B85" s="16"/>
      <c r="C85" s="15"/>
      <c r="D85" s="14"/>
      <c r="E85" s="14"/>
      <c r="F85" s="19"/>
      <c r="G85" s="18"/>
      <c r="H85" s="121"/>
      <c r="I85" s="13"/>
      <c r="J85" s="18"/>
      <c r="K85" s="18"/>
      <c r="L85" s="18"/>
      <c r="M85" s="18"/>
      <c r="N85" s="18"/>
      <c r="O85" s="18"/>
      <c r="P85" s="18"/>
      <c r="Q85" s="18"/>
      <c r="R85" s="18"/>
      <c r="S85" s="18"/>
      <c r="T85" s="18"/>
      <c r="U85" s="12"/>
      <c r="V85" s="4" t="str">
        <f t="shared" si="2"/>
        <v/>
      </c>
      <c r="X85" s="153"/>
    </row>
    <row r="86" spans="1:24" s="4" customFormat="1" x14ac:dyDescent="0.3">
      <c r="A86" s="40"/>
      <c r="B86" s="16"/>
      <c r="C86" s="15"/>
      <c r="D86" s="14"/>
      <c r="E86" s="14"/>
      <c r="F86" s="19"/>
      <c r="G86" s="18"/>
      <c r="H86" s="121"/>
      <c r="I86" s="13"/>
      <c r="J86" s="18"/>
      <c r="K86" s="18"/>
      <c r="L86" s="18"/>
      <c r="M86" s="18"/>
      <c r="N86" s="18"/>
      <c r="O86" s="18"/>
      <c r="P86" s="18"/>
      <c r="Q86" s="18"/>
      <c r="R86" s="18"/>
      <c r="S86" s="18"/>
      <c r="T86" s="18"/>
      <c r="U86" s="12"/>
      <c r="V86" s="4" t="str">
        <f t="shared" si="2"/>
        <v/>
      </c>
      <c r="X86" s="153"/>
    </row>
    <row r="87" spans="1:24" s="4" customFormat="1" x14ac:dyDescent="0.3">
      <c r="A87" s="40"/>
      <c r="B87" s="16"/>
      <c r="C87" s="15"/>
      <c r="D87" s="14"/>
      <c r="E87" s="14"/>
      <c r="F87" s="19"/>
      <c r="G87" s="18"/>
      <c r="H87" s="121"/>
      <c r="I87" s="13"/>
      <c r="J87" s="18"/>
      <c r="K87" s="18"/>
      <c r="L87" s="18"/>
      <c r="M87" s="18"/>
      <c r="N87" s="18"/>
      <c r="O87" s="18"/>
      <c r="P87" s="18"/>
      <c r="Q87" s="18"/>
      <c r="R87" s="18"/>
      <c r="S87" s="18"/>
      <c r="T87" s="18"/>
      <c r="U87" s="12"/>
      <c r="V87" s="4" t="str">
        <f t="shared" si="2"/>
        <v/>
      </c>
      <c r="X87" s="153"/>
    </row>
    <row r="88" spans="1:24" s="4" customFormat="1" x14ac:dyDescent="0.3">
      <c r="A88" s="40"/>
      <c r="B88" s="16"/>
      <c r="C88" s="15"/>
      <c r="D88" s="14"/>
      <c r="E88" s="14"/>
      <c r="F88" s="19"/>
      <c r="G88" s="18"/>
      <c r="H88" s="121"/>
      <c r="I88" s="13"/>
      <c r="J88" s="18"/>
      <c r="K88" s="18"/>
      <c r="L88" s="18"/>
      <c r="M88" s="18"/>
      <c r="N88" s="18"/>
      <c r="O88" s="18"/>
      <c r="P88" s="18"/>
      <c r="Q88" s="18"/>
      <c r="R88" s="18"/>
      <c r="S88" s="18"/>
      <c r="T88" s="18"/>
      <c r="U88" s="12"/>
      <c r="V88" s="4" t="str">
        <f t="shared" si="2"/>
        <v/>
      </c>
      <c r="X88" s="153"/>
    </row>
    <row r="89" spans="1:24" s="4" customFormat="1" x14ac:dyDescent="0.3">
      <c r="A89" s="40"/>
      <c r="B89" s="16"/>
      <c r="C89" s="15"/>
      <c r="D89" s="14"/>
      <c r="E89" s="14"/>
      <c r="F89" s="19"/>
      <c r="G89" s="18"/>
      <c r="H89" s="121"/>
      <c r="I89" s="13"/>
      <c r="J89" s="18"/>
      <c r="K89" s="18"/>
      <c r="L89" s="18"/>
      <c r="M89" s="18"/>
      <c r="N89" s="18"/>
      <c r="O89" s="18"/>
      <c r="P89" s="18"/>
      <c r="Q89" s="18"/>
      <c r="R89" s="18"/>
      <c r="S89" s="18"/>
      <c r="T89" s="18"/>
      <c r="U89" s="12"/>
      <c r="V89" s="4" t="str">
        <f t="shared" si="2"/>
        <v/>
      </c>
      <c r="X89" s="153"/>
    </row>
    <row r="90" spans="1:24" s="4" customFormat="1" x14ac:dyDescent="0.3">
      <c r="A90" s="40"/>
      <c r="B90" s="16"/>
      <c r="C90" s="15"/>
      <c r="D90" s="14"/>
      <c r="E90" s="14"/>
      <c r="F90" s="19"/>
      <c r="G90" s="18"/>
      <c r="H90" s="121"/>
      <c r="I90" s="13"/>
      <c r="J90" s="18"/>
      <c r="K90" s="18"/>
      <c r="L90" s="18"/>
      <c r="M90" s="18"/>
      <c r="N90" s="18"/>
      <c r="O90" s="18"/>
      <c r="P90" s="18"/>
      <c r="Q90" s="18"/>
      <c r="R90" s="18"/>
      <c r="S90" s="18"/>
      <c r="T90" s="18"/>
      <c r="U90" s="12"/>
      <c r="V90" s="4" t="str">
        <f t="shared" si="2"/>
        <v/>
      </c>
      <c r="X90" s="153"/>
    </row>
    <row r="91" spans="1:24" s="4" customFormat="1" x14ac:dyDescent="0.3">
      <c r="A91" s="40"/>
      <c r="B91" s="16"/>
      <c r="C91" s="15"/>
      <c r="D91" s="14"/>
      <c r="E91" s="14"/>
      <c r="F91" s="19"/>
      <c r="G91" s="18"/>
      <c r="H91" s="121"/>
      <c r="I91" s="13"/>
      <c r="J91" s="18"/>
      <c r="K91" s="18"/>
      <c r="L91" s="18"/>
      <c r="M91" s="18"/>
      <c r="N91" s="18"/>
      <c r="O91" s="18"/>
      <c r="P91" s="18"/>
      <c r="Q91" s="18"/>
      <c r="R91" s="18"/>
      <c r="S91" s="18"/>
      <c r="T91" s="18"/>
      <c r="U91" s="12"/>
      <c r="V91" s="4" t="str">
        <f t="shared" si="2"/>
        <v/>
      </c>
      <c r="X91" s="153"/>
    </row>
    <row r="92" spans="1:24" s="4" customFormat="1" x14ac:dyDescent="0.3">
      <c r="A92" s="40"/>
      <c r="B92" s="16"/>
      <c r="C92" s="15"/>
      <c r="D92" s="14"/>
      <c r="E92" s="14"/>
      <c r="F92" s="19"/>
      <c r="G92" s="18"/>
      <c r="H92" s="121"/>
      <c r="I92" s="13"/>
      <c r="J92" s="18"/>
      <c r="K92" s="18"/>
      <c r="L92" s="18"/>
      <c r="M92" s="18"/>
      <c r="N92" s="18"/>
      <c r="O92" s="18"/>
      <c r="P92" s="18"/>
      <c r="Q92" s="18"/>
      <c r="R92" s="18"/>
      <c r="S92" s="18"/>
      <c r="T92" s="18"/>
      <c r="U92" s="12"/>
      <c r="V92" s="4" t="str">
        <f t="shared" si="2"/>
        <v/>
      </c>
      <c r="X92" s="153"/>
    </row>
    <row r="93" spans="1:24" s="4" customFormat="1" x14ac:dyDescent="0.3">
      <c r="A93" s="40"/>
      <c r="B93" s="16"/>
      <c r="C93" s="15"/>
      <c r="D93" s="14"/>
      <c r="E93" s="14"/>
      <c r="F93" s="19"/>
      <c r="G93" s="18"/>
      <c r="H93" s="121"/>
      <c r="I93" s="13"/>
      <c r="J93" s="18"/>
      <c r="K93" s="18"/>
      <c r="L93" s="18"/>
      <c r="M93" s="18"/>
      <c r="N93" s="18"/>
      <c r="O93" s="18"/>
      <c r="P93" s="18"/>
      <c r="Q93" s="18"/>
      <c r="R93" s="18"/>
      <c r="S93" s="18"/>
      <c r="T93" s="18"/>
      <c r="U93" s="12"/>
      <c r="V93" s="4" t="str">
        <f t="shared" si="2"/>
        <v/>
      </c>
      <c r="X93" s="153"/>
    </row>
    <row r="94" spans="1:24" s="4" customFormat="1" x14ac:dyDescent="0.3">
      <c r="A94" s="40"/>
      <c r="B94" s="16"/>
      <c r="C94" s="15"/>
      <c r="D94" s="14"/>
      <c r="E94" s="14"/>
      <c r="F94" s="19"/>
      <c r="G94" s="18"/>
      <c r="H94" s="121"/>
      <c r="I94" s="13"/>
      <c r="J94" s="18"/>
      <c r="K94" s="18"/>
      <c r="L94" s="18"/>
      <c r="M94" s="18"/>
      <c r="N94" s="18"/>
      <c r="O94" s="18"/>
      <c r="P94" s="18"/>
      <c r="Q94" s="18"/>
      <c r="R94" s="18"/>
      <c r="S94" s="18"/>
      <c r="T94" s="18"/>
      <c r="U94" s="12"/>
      <c r="V94" s="4" t="str">
        <f t="shared" si="2"/>
        <v/>
      </c>
      <c r="X94" s="153"/>
    </row>
    <row r="95" spans="1:24" s="4" customFormat="1" x14ac:dyDescent="0.3">
      <c r="A95" s="40"/>
      <c r="B95" s="16"/>
      <c r="C95" s="15"/>
      <c r="D95" s="14"/>
      <c r="E95" s="14"/>
      <c r="F95" s="19"/>
      <c r="G95" s="18"/>
      <c r="H95" s="121"/>
      <c r="I95" s="13"/>
      <c r="J95" s="18"/>
      <c r="K95" s="18"/>
      <c r="L95" s="18"/>
      <c r="M95" s="18"/>
      <c r="N95" s="18"/>
      <c r="O95" s="18"/>
      <c r="P95" s="18"/>
      <c r="Q95" s="18"/>
      <c r="R95" s="18"/>
      <c r="S95" s="18"/>
      <c r="T95" s="18"/>
      <c r="U95" s="12"/>
      <c r="V95" s="4" t="str">
        <f t="shared" si="2"/>
        <v/>
      </c>
      <c r="X95" s="153"/>
    </row>
    <row r="96" spans="1:24" s="4" customFormat="1" x14ac:dyDescent="0.3">
      <c r="A96" s="40"/>
      <c r="B96" s="16"/>
      <c r="C96" s="15"/>
      <c r="D96" s="14"/>
      <c r="E96" s="14"/>
      <c r="F96" s="19"/>
      <c r="G96" s="18"/>
      <c r="H96" s="121"/>
      <c r="I96" s="13"/>
      <c r="J96" s="18"/>
      <c r="K96" s="18"/>
      <c r="L96" s="18"/>
      <c r="M96" s="18"/>
      <c r="N96" s="18"/>
      <c r="O96" s="18"/>
      <c r="P96" s="18"/>
      <c r="Q96" s="18"/>
      <c r="R96" s="18"/>
      <c r="S96" s="18"/>
      <c r="T96" s="18"/>
      <c r="U96" s="12"/>
      <c r="V96" s="4" t="str">
        <f t="shared" si="2"/>
        <v/>
      </c>
      <c r="X96" s="153"/>
    </row>
    <row r="97" spans="1:24" s="4" customFormat="1" x14ac:dyDescent="0.3">
      <c r="A97" s="40"/>
      <c r="B97" s="16"/>
      <c r="C97" s="15"/>
      <c r="D97" s="14"/>
      <c r="E97" s="14"/>
      <c r="F97" s="19"/>
      <c r="G97" s="18"/>
      <c r="H97" s="121"/>
      <c r="I97" s="13"/>
      <c r="J97" s="18"/>
      <c r="K97" s="18"/>
      <c r="L97" s="18"/>
      <c r="M97" s="18"/>
      <c r="N97" s="18"/>
      <c r="O97" s="18"/>
      <c r="P97" s="18"/>
      <c r="Q97" s="18"/>
      <c r="R97" s="18"/>
      <c r="S97" s="18"/>
      <c r="T97" s="18"/>
      <c r="U97" s="12"/>
      <c r="V97" s="4" t="str">
        <f t="shared" si="2"/>
        <v/>
      </c>
      <c r="X97" s="153"/>
    </row>
    <row r="98" spans="1:24" s="4" customFormat="1" x14ac:dyDescent="0.3">
      <c r="A98" s="40"/>
      <c r="B98" s="16"/>
      <c r="C98" s="15"/>
      <c r="D98" s="14"/>
      <c r="E98" s="14"/>
      <c r="F98" s="19"/>
      <c r="G98" s="18"/>
      <c r="H98" s="121"/>
      <c r="I98" s="13"/>
      <c r="J98" s="18"/>
      <c r="K98" s="18"/>
      <c r="L98" s="18"/>
      <c r="M98" s="18"/>
      <c r="N98" s="18"/>
      <c r="O98" s="18"/>
      <c r="P98" s="18"/>
      <c r="Q98" s="18"/>
      <c r="R98" s="18"/>
      <c r="S98" s="18"/>
      <c r="T98" s="18"/>
      <c r="U98" s="12"/>
      <c r="V98" s="4" t="str">
        <f t="shared" si="2"/>
        <v/>
      </c>
      <c r="X98" s="153"/>
    </row>
    <row r="99" spans="1:24" s="4" customFormat="1" x14ac:dyDescent="0.3">
      <c r="A99" s="40"/>
      <c r="B99" s="16"/>
      <c r="C99" s="15"/>
      <c r="D99" s="14"/>
      <c r="E99" s="14"/>
      <c r="F99" s="19"/>
      <c r="G99" s="18"/>
      <c r="H99" s="121"/>
      <c r="I99" s="13"/>
      <c r="J99" s="18"/>
      <c r="K99" s="18"/>
      <c r="L99" s="18"/>
      <c r="M99" s="18"/>
      <c r="N99" s="18"/>
      <c r="O99" s="18"/>
      <c r="P99" s="18"/>
      <c r="Q99" s="18"/>
      <c r="R99" s="18"/>
      <c r="S99" s="18"/>
      <c r="T99" s="18"/>
      <c r="U99" s="12"/>
      <c r="V99" s="4" t="str">
        <f t="shared" si="2"/>
        <v/>
      </c>
      <c r="X99" s="153"/>
    </row>
    <row r="100" spans="1:24" s="4" customFormat="1" x14ac:dyDescent="0.3">
      <c r="A100" s="40"/>
      <c r="B100" s="16"/>
      <c r="C100" s="15"/>
      <c r="D100" s="14"/>
      <c r="E100" s="14"/>
      <c r="F100" s="19"/>
      <c r="G100" s="18"/>
      <c r="H100" s="121"/>
      <c r="I100" s="13"/>
      <c r="J100" s="18"/>
      <c r="K100" s="18"/>
      <c r="L100" s="18"/>
      <c r="M100" s="18"/>
      <c r="N100" s="18"/>
      <c r="O100" s="18"/>
      <c r="P100" s="18"/>
      <c r="Q100" s="18"/>
      <c r="R100" s="18"/>
      <c r="S100" s="18"/>
      <c r="T100" s="18"/>
      <c r="U100" s="12"/>
      <c r="V100" s="4" t="str">
        <f t="shared" si="2"/>
        <v/>
      </c>
      <c r="X100" s="153"/>
    </row>
    <row r="101" spans="1:24" s="4" customFormat="1" x14ac:dyDescent="0.3">
      <c r="A101" s="40"/>
      <c r="B101" s="16"/>
      <c r="C101" s="15"/>
      <c r="D101" s="14"/>
      <c r="E101" s="14"/>
      <c r="F101" s="19"/>
      <c r="G101" s="18"/>
      <c r="H101" s="121"/>
      <c r="I101" s="13"/>
      <c r="J101" s="18"/>
      <c r="K101" s="18"/>
      <c r="L101" s="18"/>
      <c r="M101" s="18"/>
      <c r="N101" s="18"/>
      <c r="O101" s="18"/>
      <c r="P101" s="18"/>
      <c r="Q101" s="18"/>
      <c r="R101" s="18"/>
      <c r="S101" s="18"/>
      <c r="T101" s="18"/>
      <c r="U101" s="12"/>
      <c r="V101" s="4" t="str">
        <f t="shared" si="2"/>
        <v/>
      </c>
      <c r="X101" s="153"/>
    </row>
    <row r="102" spans="1:24" s="4" customFormat="1" x14ac:dyDescent="0.3">
      <c r="A102" s="40"/>
      <c r="B102" s="16"/>
      <c r="C102" s="15"/>
      <c r="D102" s="14"/>
      <c r="E102" s="14"/>
      <c r="F102" s="19"/>
      <c r="G102" s="18"/>
      <c r="H102" s="121"/>
      <c r="I102" s="13"/>
      <c r="J102" s="18"/>
      <c r="K102" s="18"/>
      <c r="L102" s="18"/>
      <c r="M102" s="18"/>
      <c r="N102" s="18"/>
      <c r="O102" s="18"/>
      <c r="P102" s="18"/>
      <c r="Q102" s="18"/>
      <c r="R102" s="18"/>
      <c r="S102" s="18"/>
      <c r="T102" s="18"/>
      <c r="U102" s="12"/>
      <c r="V102" s="4" t="str">
        <f t="shared" si="2"/>
        <v/>
      </c>
      <c r="X102" s="153"/>
    </row>
    <row r="103" spans="1:24" s="4" customFormat="1" x14ac:dyDescent="0.3">
      <c r="A103" s="40"/>
      <c r="B103" s="16"/>
      <c r="C103" s="15"/>
      <c r="D103" s="14"/>
      <c r="E103" s="14"/>
      <c r="F103" s="19"/>
      <c r="G103" s="18"/>
      <c r="H103" s="121"/>
      <c r="I103" s="13"/>
      <c r="J103" s="18"/>
      <c r="K103" s="18"/>
      <c r="L103" s="18"/>
      <c r="M103" s="18"/>
      <c r="N103" s="18"/>
      <c r="O103" s="18"/>
      <c r="P103" s="18"/>
      <c r="Q103" s="18"/>
      <c r="R103" s="18"/>
      <c r="S103" s="18"/>
      <c r="T103" s="18"/>
      <c r="U103" s="12"/>
      <c r="V103" s="4" t="str">
        <f t="shared" si="2"/>
        <v/>
      </c>
      <c r="X103" s="153"/>
    </row>
    <row r="104" spans="1:24" s="4" customFormat="1" x14ac:dyDescent="0.3">
      <c r="A104" s="40"/>
      <c r="B104" s="16"/>
      <c r="C104" s="15"/>
      <c r="D104" s="14"/>
      <c r="E104" s="14"/>
      <c r="F104" s="19"/>
      <c r="G104" s="18"/>
      <c r="H104" s="121"/>
      <c r="I104" s="13"/>
      <c r="J104" s="18"/>
      <c r="K104" s="18"/>
      <c r="L104" s="18"/>
      <c r="M104" s="18"/>
      <c r="N104" s="18"/>
      <c r="O104" s="18"/>
      <c r="P104" s="18"/>
      <c r="Q104" s="18"/>
      <c r="R104" s="18"/>
      <c r="S104" s="18"/>
      <c r="T104" s="18"/>
      <c r="U104" s="12"/>
      <c r="V104" s="4" t="str">
        <f t="shared" si="2"/>
        <v/>
      </c>
      <c r="X104" s="153"/>
    </row>
    <row r="105" spans="1:24" s="4" customFormat="1" x14ac:dyDescent="0.3">
      <c r="A105" s="40"/>
      <c r="B105" s="16"/>
      <c r="C105" s="15"/>
      <c r="D105" s="14"/>
      <c r="E105" s="14"/>
      <c r="F105" s="19"/>
      <c r="G105" s="18"/>
      <c r="H105" s="121"/>
      <c r="I105" s="13"/>
      <c r="J105" s="18"/>
      <c r="K105" s="18"/>
      <c r="L105" s="18"/>
      <c r="M105" s="18"/>
      <c r="N105" s="18"/>
      <c r="O105" s="18"/>
      <c r="P105" s="18"/>
      <c r="Q105" s="18"/>
      <c r="R105" s="18"/>
      <c r="S105" s="18"/>
      <c r="T105" s="18"/>
      <c r="U105" s="12"/>
      <c r="V105" s="4" t="str">
        <f t="shared" si="2"/>
        <v/>
      </c>
      <c r="X105" s="153"/>
    </row>
    <row r="106" spans="1:24" s="4" customFormat="1" x14ac:dyDescent="0.3">
      <c r="A106" s="40"/>
      <c r="B106" s="16"/>
      <c r="C106" s="15"/>
      <c r="D106" s="14"/>
      <c r="E106" s="14"/>
      <c r="F106" s="19"/>
      <c r="G106" s="18"/>
      <c r="H106" s="121"/>
      <c r="I106" s="13"/>
      <c r="J106" s="18"/>
      <c r="K106" s="18"/>
      <c r="L106" s="18"/>
      <c r="M106" s="18"/>
      <c r="N106" s="18"/>
      <c r="O106" s="18"/>
      <c r="P106" s="18"/>
      <c r="Q106" s="18"/>
      <c r="R106" s="18"/>
      <c r="S106" s="18"/>
      <c r="T106" s="18"/>
      <c r="U106" s="12"/>
      <c r="V106" s="4" t="str">
        <f t="shared" si="2"/>
        <v/>
      </c>
      <c r="X106" s="153"/>
    </row>
    <row r="107" spans="1:24" s="4" customFormat="1" x14ac:dyDescent="0.3">
      <c r="A107" s="40"/>
      <c r="B107" s="16"/>
      <c r="C107" s="15"/>
      <c r="D107" s="14"/>
      <c r="E107" s="14"/>
      <c r="F107" s="19"/>
      <c r="G107" s="18"/>
      <c r="H107" s="121"/>
      <c r="I107" s="13"/>
      <c r="J107" s="18"/>
      <c r="K107" s="18"/>
      <c r="L107" s="18"/>
      <c r="M107" s="18"/>
      <c r="N107" s="18"/>
      <c r="O107" s="18"/>
      <c r="P107" s="18"/>
      <c r="Q107" s="18"/>
      <c r="R107" s="18"/>
      <c r="S107" s="18"/>
      <c r="T107" s="18"/>
      <c r="U107" s="12"/>
      <c r="V107" s="4" t="str">
        <f t="shared" si="2"/>
        <v/>
      </c>
      <c r="X107" s="153"/>
    </row>
    <row r="108" spans="1:24" s="4" customFormat="1" x14ac:dyDescent="0.3">
      <c r="A108" s="40"/>
      <c r="B108" s="16"/>
      <c r="C108" s="15"/>
      <c r="D108" s="14"/>
      <c r="E108" s="14"/>
      <c r="F108" s="19"/>
      <c r="G108" s="18"/>
      <c r="H108" s="121"/>
      <c r="I108" s="13"/>
      <c r="J108" s="18"/>
      <c r="K108" s="18"/>
      <c r="L108" s="18"/>
      <c r="M108" s="18"/>
      <c r="N108" s="18"/>
      <c r="O108" s="18"/>
      <c r="P108" s="18"/>
      <c r="Q108" s="18"/>
      <c r="R108" s="18"/>
      <c r="S108" s="18"/>
      <c r="T108" s="18"/>
      <c r="U108" s="12"/>
      <c r="V108" s="4" t="str">
        <f t="shared" si="2"/>
        <v/>
      </c>
      <c r="X108" s="153"/>
    </row>
    <row r="109" spans="1:24" s="4" customFormat="1" x14ac:dyDescent="0.3">
      <c r="A109" s="40"/>
      <c r="B109" s="16"/>
      <c r="C109" s="15"/>
      <c r="D109" s="14"/>
      <c r="E109" s="14"/>
      <c r="F109" s="19"/>
      <c r="G109" s="18"/>
      <c r="H109" s="121"/>
      <c r="I109" s="13"/>
      <c r="J109" s="18"/>
      <c r="K109" s="18"/>
      <c r="L109" s="18"/>
      <c r="M109" s="18"/>
      <c r="N109" s="18"/>
      <c r="O109" s="18"/>
      <c r="P109" s="18"/>
      <c r="Q109" s="18"/>
      <c r="R109" s="18"/>
      <c r="S109" s="18"/>
      <c r="T109" s="18"/>
      <c r="U109" s="12"/>
      <c r="V109" s="4" t="str">
        <f t="shared" si="2"/>
        <v/>
      </c>
      <c r="X109" s="153"/>
    </row>
    <row r="110" spans="1:24" s="4" customFormat="1" x14ac:dyDescent="0.3">
      <c r="A110" s="40"/>
      <c r="B110" s="16"/>
      <c r="C110" s="15"/>
      <c r="D110" s="14"/>
      <c r="E110" s="14"/>
      <c r="F110" s="19"/>
      <c r="G110" s="18"/>
      <c r="H110" s="121"/>
      <c r="I110" s="13"/>
      <c r="J110" s="18"/>
      <c r="K110" s="18"/>
      <c r="L110" s="18"/>
      <c r="M110" s="18"/>
      <c r="N110" s="18"/>
      <c r="O110" s="18"/>
      <c r="P110" s="18"/>
      <c r="Q110" s="18"/>
      <c r="R110" s="18"/>
      <c r="S110" s="18"/>
      <c r="T110" s="18"/>
      <c r="U110" s="12"/>
      <c r="V110" s="4" t="str">
        <f t="shared" si="2"/>
        <v/>
      </c>
      <c r="X110" s="153"/>
    </row>
    <row r="111" spans="1:24" s="4" customFormat="1" x14ac:dyDescent="0.3">
      <c r="A111" s="40"/>
      <c r="B111" s="16"/>
      <c r="C111" s="15"/>
      <c r="D111" s="14"/>
      <c r="E111" s="14"/>
      <c r="F111" s="19"/>
      <c r="G111" s="18"/>
      <c r="H111" s="121"/>
      <c r="I111" s="13"/>
      <c r="J111" s="18"/>
      <c r="K111" s="18"/>
      <c r="L111" s="18"/>
      <c r="M111" s="18"/>
      <c r="N111" s="18"/>
      <c r="O111" s="18"/>
      <c r="P111" s="18"/>
      <c r="Q111" s="18"/>
      <c r="R111" s="18"/>
      <c r="S111" s="18"/>
      <c r="T111" s="18"/>
      <c r="U111" s="12"/>
      <c r="V111" s="4" t="str">
        <f t="shared" si="2"/>
        <v/>
      </c>
      <c r="X111" s="153"/>
    </row>
    <row r="112" spans="1:24" s="4" customFormat="1" x14ac:dyDescent="0.3">
      <c r="A112" s="40"/>
      <c r="B112" s="16"/>
      <c r="C112" s="15"/>
      <c r="D112" s="14"/>
      <c r="E112" s="14"/>
      <c r="F112" s="19"/>
      <c r="G112" s="18"/>
      <c r="H112" s="121"/>
      <c r="I112" s="13"/>
      <c r="J112" s="18"/>
      <c r="K112" s="18"/>
      <c r="L112" s="18"/>
      <c r="M112" s="18"/>
      <c r="N112" s="18"/>
      <c r="O112" s="18"/>
      <c r="P112" s="18"/>
      <c r="Q112" s="18"/>
      <c r="R112" s="18"/>
      <c r="S112" s="18"/>
      <c r="T112" s="18"/>
      <c r="U112" s="12"/>
      <c r="V112" s="4" t="str">
        <f t="shared" si="2"/>
        <v/>
      </c>
      <c r="X112" s="153"/>
    </row>
    <row r="113" spans="1:24" s="4" customFormat="1" x14ac:dyDescent="0.3">
      <c r="A113" s="40"/>
      <c r="B113" s="16"/>
      <c r="C113" s="15"/>
      <c r="D113" s="14"/>
      <c r="E113" s="14"/>
      <c r="F113" s="19"/>
      <c r="G113" s="18"/>
      <c r="H113" s="121"/>
      <c r="I113" s="13"/>
      <c r="J113" s="18"/>
      <c r="K113" s="18"/>
      <c r="L113" s="18"/>
      <c r="M113" s="18"/>
      <c r="N113" s="18"/>
      <c r="O113" s="18"/>
      <c r="P113" s="18"/>
      <c r="Q113" s="18"/>
      <c r="R113" s="18"/>
      <c r="S113" s="18"/>
      <c r="T113" s="18"/>
      <c r="U113" s="12"/>
      <c r="V113" s="4" t="str">
        <f t="shared" si="2"/>
        <v/>
      </c>
      <c r="X113" s="153"/>
    </row>
    <row r="114" spans="1:24" s="4" customFormat="1" x14ac:dyDescent="0.3">
      <c r="A114" s="40"/>
      <c r="B114" s="16"/>
      <c r="C114" s="15"/>
      <c r="D114" s="14"/>
      <c r="E114" s="14"/>
      <c r="F114" s="19"/>
      <c r="G114" s="18"/>
      <c r="H114" s="121"/>
      <c r="I114" s="13"/>
      <c r="J114" s="18"/>
      <c r="K114" s="18"/>
      <c r="L114" s="18"/>
      <c r="M114" s="18"/>
      <c r="N114" s="18"/>
      <c r="O114" s="18"/>
      <c r="P114" s="18"/>
      <c r="Q114" s="18"/>
      <c r="R114" s="18"/>
      <c r="S114" s="18"/>
      <c r="T114" s="18"/>
      <c r="U114" s="12"/>
      <c r="V114" s="4" t="str">
        <f t="shared" si="2"/>
        <v/>
      </c>
      <c r="X114" s="153"/>
    </row>
    <row r="115" spans="1:24" s="4" customFormat="1" x14ac:dyDescent="0.3">
      <c r="A115" s="40"/>
      <c r="B115" s="16"/>
      <c r="C115" s="15"/>
      <c r="D115" s="14"/>
      <c r="E115" s="14"/>
      <c r="F115" s="19"/>
      <c r="G115" s="18"/>
      <c r="H115" s="121"/>
      <c r="I115" s="13"/>
      <c r="J115" s="18"/>
      <c r="K115" s="18"/>
      <c r="L115" s="18"/>
      <c r="M115" s="18"/>
      <c r="N115" s="18"/>
      <c r="O115" s="18"/>
      <c r="P115" s="18"/>
      <c r="Q115" s="18"/>
      <c r="R115" s="18"/>
      <c r="S115" s="18"/>
      <c r="T115" s="18"/>
      <c r="U115" s="12"/>
      <c r="V115" s="4" t="str">
        <f t="shared" si="2"/>
        <v/>
      </c>
      <c r="X115" s="153"/>
    </row>
    <row r="116" spans="1:24" s="4" customFormat="1" x14ac:dyDescent="0.3">
      <c r="A116" s="40"/>
      <c r="B116" s="16"/>
      <c r="C116" s="15"/>
      <c r="D116" s="14"/>
      <c r="E116" s="14"/>
      <c r="F116" s="19"/>
      <c r="G116" s="18"/>
      <c r="H116" s="121"/>
      <c r="I116" s="13"/>
      <c r="J116" s="18"/>
      <c r="K116" s="18"/>
      <c r="L116" s="18"/>
      <c r="M116" s="18"/>
      <c r="N116" s="18"/>
      <c r="O116" s="18"/>
      <c r="P116" s="18"/>
      <c r="Q116" s="18"/>
      <c r="R116" s="18"/>
      <c r="S116" s="18"/>
      <c r="T116" s="18"/>
      <c r="U116" s="12"/>
      <c r="V116" s="4" t="str">
        <f t="shared" si="2"/>
        <v/>
      </c>
      <c r="X116" s="153"/>
    </row>
    <row r="117" spans="1:24" s="4" customFormat="1" x14ac:dyDescent="0.3">
      <c r="A117" s="40"/>
      <c r="B117" s="16"/>
      <c r="C117" s="15"/>
      <c r="D117" s="14"/>
      <c r="E117" s="14"/>
      <c r="F117" s="19"/>
      <c r="G117" s="18"/>
      <c r="H117" s="121"/>
      <c r="I117" s="13"/>
      <c r="J117" s="18"/>
      <c r="K117" s="18"/>
      <c r="L117" s="18"/>
      <c r="M117" s="18"/>
      <c r="N117" s="18"/>
      <c r="O117" s="18"/>
      <c r="P117" s="18"/>
      <c r="Q117" s="18"/>
      <c r="R117" s="18"/>
      <c r="S117" s="18"/>
      <c r="T117" s="18"/>
      <c r="U117" s="12"/>
      <c r="V117" s="4" t="str">
        <f t="shared" si="2"/>
        <v/>
      </c>
      <c r="X117" s="153"/>
    </row>
    <row r="118" spans="1:24" s="4" customFormat="1" x14ac:dyDescent="0.3">
      <c r="A118" s="40"/>
      <c r="B118" s="16"/>
      <c r="C118" s="15"/>
      <c r="D118" s="14"/>
      <c r="E118" s="14"/>
      <c r="F118" s="19"/>
      <c r="G118" s="18"/>
      <c r="H118" s="121"/>
      <c r="I118" s="13"/>
      <c r="J118" s="18"/>
      <c r="K118" s="18"/>
      <c r="L118" s="18"/>
      <c r="M118" s="18"/>
      <c r="N118" s="18"/>
      <c r="O118" s="18"/>
      <c r="P118" s="18"/>
      <c r="Q118" s="18"/>
      <c r="R118" s="18"/>
      <c r="S118" s="18"/>
      <c r="T118" s="18"/>
      <c r="U118" s="12"/>
      <c r="V118" s="4" t="str">
        <f t="shared" si="2"/>
        <v/>
      </c>
      <c r="X118" s="153"/>
    </row>
    <row r="119" spans="1:24" s="4" customFormat="1" x14ac:dyDescent="0.3">
      <c r="A119" s="40"/>
      <c r="B119" s="16"/>
      <c r="C119" s="15"/>
      <c r="D119" s="14"/>
      <c r="E119" s="14"/>
      <c r="F119" s="19"/>
      <c r="G119" s="18"/>
      <c r="H119" s="121"/>
      <c r="I119" s="13"/>
      <c r="J119" s="18"/>
      <c r="K119" s="18"/>
      <c r="L119" s="18"/>
      <c r="M119" s="18"/>
      <c r="N119" s="18"/>
      <c r="O119" s="18"/>
      <c r="P119" s="18"/>
      <c r="Q119" s="18"/>
      <c r="R119" s="18"/>
      <c r="S119" s="18"/>
      <c r="T119" s="18"/>
      <c r="U119" s="12"/>
      <c r="V119" s="4" t="str">
        <f t="shared" si="2"/>
        <v/>
      </c>
      <c r="X119" s="153"/>
    </row>
    <row r="120" spans="1:24" s="4" customFormat="1" x14ac:dyDescent="0.3">
      <c r="A120" s="40"/>
      <c r="B120" s="16"/>
      <c r="C120" s="15"/>
      <c r="D120" s="14"/>
      <c r="E120" s="14"/>
      <c r="F120" s="19"/>
      <c r="G120" s="18"/>
      <c r="H120" s="121"/>
      <c r="I120" s="13"/>
      <c r="J120" s="18"/>
      <c r="K120" s="18"/>
      <c r="L120" s="18"/>
      <c r="M120" s="18"/>
      <c r="N120" s="18"/>
      <c r="O120" s="18"/>
      <c r="P120" s="18"/>
      <c r="Q120" s="18"/>
      <c r="R120" s="18"/>
      <c r="S120" s="18"/>
      <c r="T120" s="18"/>
      <c r="U120" s="12"/>
      <c r="V120" s="4" t="str">
        <f t="shared" si="2"/>
        <v/>
      </c>
      <c r="X120" s="153"/>
    </row>
    <row r="121" spans="1:24" s="4" customFormat="1" x14ac:dyDescent="0.3">
      <c r="A121" s="40"/>
      <c r="B121" s="16"/>
      <c r="C121" s="15"/>
      <c r="D121" s="14"/>
      <c r="E121" s="14"/>
      <c r="F121" s="19"/>
      <c r="G121" s="18"/>
      <c r="H121" s="121"/>
      <c r="I121" s="13"/>
      <c r="J121" s="18"/>
      <c r="K121" s="18"/>
      <c r="L121" s="18"/>
      <c r="M121" s="18"/>
      <c r="N121" s="18"/>
      <c r="O121" s="18"/>
      <c r="P121" s="18"/>
      <c r="Q121" s="18"/>
      <c r="R121" s="18"/>
      <c r="S121" s="18"/>
      <c r="T121" s="18"/>
      <c r="U121" s="12"/>
      <c r="V121" s="4" t="str">
        <f t="shared" si="2"/>
        <v/>
      </c>
      <c r="X121" s="153"/>
    </row>
    <row r="122" spans="1:24" s="4" customFormat="1" x14ac:dyDescent="0.3">
      <c r="A122" s="40"/>
      <c r="B122" s="16"/>
      <c r="C122" s="15"/>
      <c r="D122" s="14"/>
      <c r="E122" s="14"/>
      <c r="F122" s="19"/>
      <c r="G122" s="18"/>
      <c r="H122" s="121"/>
      <c r="I122" s="13"/>
      <c r="J122" s="18"/>
      <c r="K122" s="18"/>
      <c r="L122" s="18"/>
      <c r="M122" s="18"/>
      <c r="N122" s="18"/>
      <c r="O122" s="18"/>
      <c r="P122" s="18"/>
      <c r="Q122" s="18"/>
      <c r="R122" s="18"/>
      <c r="S122" s="18"/>
      <c r="T122" s="18"/>
      <c r="U122" s="12"/>
      <c r="V122" s="4" t="str">
        <f t="shared" si="2"/>
        <v/>
      </c>
      <c r="X122" s="153"/>
    </row>
    <row r="123" spans="1:24" s="4" customFormat="1" x14ac:dyDescent="0.3">
      <c r="A123" s="40"/>
      <c r="B123" s="16"/>
      <c r="C123" s="15"/>
      <c r="D123" s="14"/>
      <c r="E123" s="14"/>
      <c r="F123" s="19"/>
      <c r="G123" s="18"/>
      <c r="H123" s="121"/>
      <c r="I123" s="13"/>
      <c r="J123" s="18"/>
      <c r="K123" s="18"/>
      <c r="L123" s="18"/>
      <c r="M123" s="18"/>
      <c r="N123" s="18"/>
      <c r="O123" s="18"/>
      <c r="P123" s="18"/>
      <c r="Q123" s="18"/>
      <c r="R123" s="18"/>
      <c r="S123" s="18"/>
      <c r="T123" s="18"/>
      <c r="U123" s="12"/>
      <c r="V123" s="4" t="str">
        <f t="shared" si="2"/>
        <v/>
      </c>
      <c r="X123" s="153"/>
    </row>
    <row r="124" spans="1:24" s="4" customFormat="1" x14ac:dyDescent="0.3">
      <c r="A124" s="40"/>
      <c r="B124" s="16"/>
      <c r="C124" s="15"/>
      <c r="D124" s="14"/>
      <c r="E124" s="14"/>
      <c r="F124" s="19"/>
      <c r="G124" s="18"/>
      <c r="H124" s="121"/>
      <c r="I124" s="13"/>
      <c r="J124" s="18"/>
      <c r="K124" s="18"/>
      <c r="L124" s="18"/>
      <c r="M124" s="18"/>
      <c r="N124" s="18"/>
      <c r="O124" s="18"/>
      <c r="P124" s="18"/>
      <c r="Q124" s="18"/>
      <c r="R124" s="18"/>
      <c r="S124" s="18"/>
      <c r="T124" s="18"/>
      <c r="U124" s="12"/>
      <c r="V124" s="4" t="str">
        <f t="shared" si="2"/>
        <v/>
      </c>
      <c r="X124" s="153"/>
    </row>
    <row r="125" spans="1:24" s="4" customFormat="1" x14ac:dyDescent="0.3">
      <c r="A125" s="40"/>
      <c r="B125" s="16"/>
      <c r="C125" s="15"/>
      <c r="D125" s="14"/>
      <c r="E125" s="14"/>
      <c r="F125" s="19"/>
      <c r="G125" s="18"/>
      <c r="H125" s="121"/>
      <c r="I125" s="13"/>
      <c r="J125" s="18"/>
      <c r="K125" s="18"/>
      <c r="L125" s="18"/>
      <c r="M125" s="18"/>
      <c r="N125" s="18"/>
      <c r="O125" s="18"/>
      <c r="P125" s="18"/>
      <c r="Q125" s="18"/>
      <c r="R125" s="18"/>
      <c r="S125" s="18"/>
      <c r="T125" s="18"/>
      <c r="U125" s="12"/>
      <c r="V125" s="4" t="str">
        <f t="shared" si="2"/>
        <v/>
      </c>
      <c r="X125" s="153"/>
    </row>
    <row r="126" spans="1:24" s="4" customFormat="1" x14ac:dyDescent="0.3">
      <c r="A126" s="40"/>
      <c r="B126" s="16"/>
      <c r="C126" s="15"/>
      <c r="D126" s="14"/>
      <c r="E126" s="14"/>
      <c r="F126" s="19"/>
      <c r="G126" s="18"/>
      <c r="H126" s="121"/>
      <c r="I126" s="13"/>
      <c r="J126" s="18"/>
      <c r="K126" s="18"/>
      <c r="L126" s="18"/>
      <c r="M126" s="18"/>
      <c r="N126" s="18"/>
      <c r="O126" s="18"/>
      <c r="P126" s="18"/>
      <c r="Q126" s="18"/>
      <c r="R126" s="18"/>
      <c r="S126" s="18"/>
      <c r="T126" s="18"/>
      <c r="U126" s="12"/>
      <c r="V126" s="4" t="str">
        <f t="shared" si="2"/>
        <v/>
      </c>
      <c r="X126" s="153"/>
    </row>
    <row r="127" spans="1:24" s="4" customFormat="1" x14ac:dyDescent="0.3">
      <c r="A127" s="40"/>
      <c r="B127" s="16"/>
      <c r="C127" s="15"/>
      <c r="D127" s="14"/>
      <c r="E127" s="14"/>
      <c r="F127" s="19"/>
      <c r="G127" s="18"/>
      <c r="H127" s="121"/>
      <c r="I127" s="13"/>
      <c r="J127" s="18"/>
      <c r="K127" s="18"/>
      <c r="L127" s="18"/>
      <c r="M127" s="18"/>
      <c r="N127" s="18"/>
      <c r="O127" s="18"/>
      <c r="P127" s="18"/>
      <c r="Q127" s="18"/>
      <c r="R127" s="18"/>
      <c r="S127" s="18"/>
      <c r="T127" s="18"/>
      <c r="U127" s="12"/>
      <c r="V127" s="4" t="str">
        <f t="shared" si="2"/>
        <v/>
      </c>
      <c r="X127" s="153"/>
    </row>
    <row r="128" spans="1:24" s="4" customFormat="1" x14ac:dyDescent="0.3">
      <c r="A128" s="40"/>
      <c r="B128" s="16"/>
      <c r="C128" s="15"/>
      <c r="D128" s="14"/>
      <c r="E128" s="14"/>
      <c r="F128" s="19"/>
      <c r="G128" s="18"/>
      <c r="H128" s="121"/>
      <c r="I128" s="13"/>
      <c r="J128" s="18"/>
      <c r="K128" s="18"/>
      <c r="L128" s="18"/>
      <c r="M128" s="18"/>
      <c r="N128" s="18"/>
      <c r="O128" s="18"/>
      <c r="P128" s="18"/>
      <c r="Q128" s="18"/>
      <c r="R128" s="18"/>
      <c r="S128" s="18"/>
      <c r="T128" s="18"/>
      <c r="U128" s="12"/>
      <c r="V128" s="4" t="str">
        <f t="shared" si="2"/>
        <v/>
      </c>
      <c r="X128" s="153"/>
    </row>
    <row r="129" spans="1:24" s="4" customFormat="1" x14ac:dyDescent="0.3">
      <c r="A129" s="40"/>
      <c r="B129" s="16"/>
      <c r="C129" s="15"/>
      <c r="D129" s="14"/>
      <c r="E129" s="14"/>
      <c r="F129" s="19"/>
      <c r="G129" s="18"/>
      <c r="H129" s="121"/>
      <c r="I129" s="13"/>
      <c r="J129" s="18"/>
      <c r="K129" s="18"/>
      <c r="L129" s="18"/>
      <c r="M129" s="18"/>
      <c r="N129" s="18"/>
      <c r="O129" s="18"/>
      <c r="P129" s="18"/>
      <c r="Q129" s="18"/>
      <c r="R129" s="18"/>
      <c r="S129" s="18"/>
      <c r="T129" s="18"/>
      <c r="U129" s="12"/>
      <c r="V129" s="4" t="str">
        <f t="shared" si="2"/>
        <v/>
      </c>
      <c r="X129" s="153"/>
    </row>
    <row r="130" spans="1:24" s="4" customFormat="1" x14ac:dyDescent="0.3">
      <c r="A130" s="40"/>
      <c r="B130" s="16"/>
      <c r="C130" s="15"/>
      <c r="D130" s="14"/>
      <c r="E130" s="14"/>
      <c r="F130" s="19"/>
      <c r="G130" s="18"/>
      <c r="H130" s="121"/>
      <c r="I130" s="13"/>
      <c r="J130" s="18"/>
      <c r="K130" s="18"/>
      <c r="L130" s="18"/>
      <c r="M130" s="18"/>
      <c r="N130" s="18"/>
      <c r="O130" s="18"/>
      <c r="P130" s="18"/>
      <c r="Q130" s="18"/>
      <c r="R130" s="18"/>
      <c r="S130" s="18"/>
      <c r="T130" s="18"/>
      <c r="U130" s="12"/>
      <c r="V130" s="4" t="str">
        <f t="shared" si="2"/>
        <v/>
      </c>
      <c r="X130" s="153"/>
    </row>
    <row r="131" spans="1:24" s="4" customFormat="1" x14ac:dyDescent="0.3">
      <c r="A131" s="40"/>
      <c r="B131" s="16"/>
      <c r="C131" s="15"/>
      <c r="D131" s="14"/>
      <c r="E131" s="14"/>
      <c r="F131" s="19"/>
      <c r="G131" s="18"/>
      <c r="H131" s="121"/>
      <c r="I131" s="13"/>
      <c r="J131" s="18"/>
      <c r="K131" s="18"/>
      <c r="L131" s="18"/>
      <c r="M131" s="18"/>
      <c r="N131" s="18"/>
      <c r="O131" s="18"/>
      <c r="P131" s="18"/>
      <c r="Q131" s="18"/>
      <c r="R131" s="18"/>
      <c r="S131" s="18"/>
      <c r="T131" s="18"/>
      <c r="U131" s="12"/>
      <c r="V131" s="4" t="str">
        <f t="shared" si="2"/>
        <v/>
      </c>
      <c r="X131" s="153"/>
    </row>
    <row r="132" spans="1:24" s="4" customFormat="1" x14ac:dyDescent="0.3">
      <c r="A132" s="40"/>
      <c r="B132" s="16"/>
      <c r="C132" s="15"/>
      <c r="D132" s="14"/>
      <c r="E132" s="14"/>
      <c r="F132" s="19"/>
      <c r="G132" s="18"/>
      <c r="H132" s="121"/>
      <c r="I132" s="13"/>
      <c r="J132" s="18"/>
      <c r="K132" s="18"/>
      <c r="L132" s="18"/>
      <c r="M132" s="18"/>
      <c r="N132" s="18"/>
      <c r="O132" s="18"/>
      <c r="P132" s="18"/>
      <c r="Q132" s="18"/>
      <c r="R132" s="18"/>
      <c r="S132" s="18"/>
      <c r="T132" s="18"/>
      <c r="U132" s="12"/>
      <c r="V132" s="4" t="str">
        <f t="shared" si="2"/>
        <v/>
      </c>
      <c r="X132" s="153"/>
    </row>
    <row r="133" spans="1:24" s="4" customFormat="1" x14ac:dyDescent="0.3">
      <c r="A133" s="40"/>
      <c r="B133" s="16"/>
      <c r="C133" s="15"/>
      <c r="D133" s="14"/>
      <c r="E133" s="14"/>
      <c r="F133" s="19"/>
      <c r="G133" s="18"/>
      <c r="H133" s="121"/>
      <c r="I133" s="13"/>
      <c r="J133" s="18"/>
      <c r="K133" s="18"/>
      <c r="L133" s="18"/>
      <c r="M133" s="18"/>
      <c r="N133" s="18"/>
      <c r="O133" s="18"/>
      <c r="P133" s="18"/>
      <c r="Q133" s="18"/>
      <c r="R133" s="18"/>
      <c r="S133" s="18"/>
      <c r="T133" s="18"/>
      <c r="U133" s="12"/>
      <c r="V133" s="4" t="str">
        <f t="shared" si="2"/>
        <v/>
      </c>
      <c r="X133" s="153"/>
    </row>
    <row r="134" spans="1:24" s="4" customFormat="1" x14ac:dyDescent="0.3">
      <c r="A134" s="40"/>
      <c r="B134" s="16"/>
      <c r="C134" s="15"/>
      <c r="D134" s="14"/>
      <c r="E134" s="14"/>
      <c r="F134" s="19"/>
      <c r="G134" s="18"/>
      <c r="H134" s="121"/>
      <c r="I134" s="13"/>
      <c r="J134" s="18"/>
      <c r="K134" s="18"/>
      <c r="L134" s="18"/>
      <c r="M134" s="18"/>
      <c r="N134" s="18"/>
      <c r="O134" s="18"/>
      <c r="P134" s="18"/>
      <c r="Q134" s="18"/>
      <c r="R134" s="18"/>
      <c r="S134" s="18"/>
      <c r="T134" s="18"/>
      <c r="U134" s="12"/>
      <c r="V134" s="4" t="str">
        <f t="shared" si="2"/>
        <v/>
      </c>
      <c r="X134" s="153"/>
    </row>
    <row r="135" spans="1:24" s="4" customFormat="1" x14ac:dyDescent="0.3">
      <c r="A135" s="40"/>
      <c r="B135" s="16"/>
      <c r="C135" s="15"/>
      <c r="D135" s="14"/>
      <c r="E135" s="14"/>
      <c r="F135" s="19"/>
      <c r="G135" s="18"/>
      <c r="H135" s="121"/>
      <c r="I135" s="13"/>
      <c r="J135" s="18"/>
      <c r="K135" s="18"/>
      <c r="L135" s="18"/>
      <c r="M135" s="18"/>
      <c r="N135" s="18"/>
      <c r="O135" s="18"/>
      <c r="P135" s="18"/>
      <c r="Q135" s="18"/>
      <c r="R135" s="18"/>
      <c r="S135" s="18"/>
      <c r="T135" s="18"/>
      <c r="U135" s="12"/>
      <c r="V135" s="4" t="str">
        <f t="shared" si="2"/>
        <v/>
      </c>
      <c r="X135" s="153"/>
    </row>
    <row r="136" spans="1:24" s="4" customFormat="1" x14ac:dyDescent="0.3">
      <c r="A136" s="40"/>
      <c r="B136" s="16"/>
      <c r="C136" s="15"/>
      <c r="D136" s="14"/>
      <c r="E136" s="14"/>
      <c r="F136" s="19"/>
      <c r="G136" s="18"/>
      <c r="H136" s="121"/>
      <c r="I136" s="13"/>
      <c r="J136" s="18"/>
      <c r="K136" s="18"/>
      <c r="L136" s="18"/>
      <c r="M136" s="18"/>
      <c r="N136" s="18"/>
      <c r="O136" s="18"/>
      <c r="P136" s="18"/>
      <c r="Q136" s="18"/>
      <c r="R136" s="18"/>
      <c r="S136" s="18"/>
      <c r="T136" s="18"/>
      <c r="U136" s="12"/>
      <c r="V136" s="4" t="str">
        <f t="shared" si="2"/>
        <v/>
      </c>
      <c r="X136" s="153"/>
    </row>
    <row r="137" spans="1:24" s="4" customFormat="1" x14ac:dyDescent="0.3">
      <c r="A137" s="40"/>
      <c r="B137" s="16"/>
      <c r="C137" s="15"/>
      <c r="D137" s="14"/>
      <c r="E137" s="14"/>
      <c r="F137" s="19"/>
      <c r="G137" s="18"/>
      <c r="H137" s="121"/>
      <c r="I137" s="13"/>
      <c r="J137" s="18"/>
      <c r="K137" s="18"/>
      <c r="L137" s="18"/>
      <c r="M137" s="18"/>
      <c r="N137" s="18"/>
      <c r="O137" s="18"/>
      <c r="P137" s="18"/>
      <c r="Q137" s="18"/>
      <c r="R137" s="18"/>
      <c r="S137" s="18"/>
      <c r="T137" s="18"/>
      <c r="U137" s="12"/>
      <c r="V137" s="4" t="str">
        <f t="shared" si="2"/>
        <v/>
      </c>
      <c r="X137" s="153"/>
    </row>
    <row r="138" spans="1:24" s="4" customFormat="1" x14ac:dyDescent="0.3">
      <c r="A138" s="40"/>
      <c r="B138" s="16"/>
      <c r="C138" s="15"/>
      <c r="D138" s="14"/>
      <c r="E138" s="14"/>
      <c r="F138" s="19"/>
      <c r="G138" s="18"/>
      <c r="H138" s="121"/>
      <c r="I138" s="13"/>
      <c r="J138" s="18"/>
      <c r="K138" s="18"/>
      <c r="L138" s="18"/>
      <c r="M138" s="18"/>
      <c r="N138" s="18"/>
      <c r="O138" s="18"/>
      <c r="P138" s="18"/>
      <c r="Q138" s="18"/>
      <c r="R138" s="18"/>
      <c r="S138" s="18"/>
      <c r="T138" s="18"/>
      <c r="U138" s="12"/>
      <c r="V138" s="4" t="str">
        <f t="shared" si="2"/>
        <v/>
      </c>
      <c r="X138" s="153"/>
    </row>
    <row r="139" spans="1:24" s="4" customFormat="1" x14ac:dyDescent="0.3">
      <c r="A139" s="40"/>
      <c r="B139" s="16"/>
      <c r="C139" s="15"/>
      <c r="D139" s="14"/>
      <c r="E139" s="14"/>
      <c r="F139" s="19"/>
      <c r="G139" s="18"/>
      <c r="H139" s="121"/>
      <c r="I139" s="13"/>
      <c r="J139" s="18"/>
      <c r="K139" s="18"/>
      <c r="L139" s="18"/>
      <c r="M139" s="18"/>
      <c r="N139" s="18"/>
      <c r="O139" s="18"/>
      <c r="P139" s="18"/>
      <c r="Q139" s="18"/>
      <c r="R139" s="18"/>
      <c r="S139" s="18"/>
      <c r="T139" s="18"/>
      <c r="U139" s="12"/>
      <c r="V139" s="4" t="str">
        <f t="shared" si="2"/>
        <v/>
      </c>
      <c r="X139" s="153"/>
    </row>
    <row r="140" spans="1:24" s="4" customFormat="1" x14ac:dyDescent="0.3">
      <c r="A140" s="40"/>
      <c r="B140" s="16"/>
      <c r="C140" s="15"/>
      <c r="D140" s="14"/>
      <c r="E140" s="14"/>
      <c r="F140" s="19"/>
      <c r="G140" s="18"/>
      <c r="H140" s="121"/>
      <c r="I140" s="13"/>
      <c r="J140" s="18"/>
      <c r="K140" s="18"/>
      <c r="L140" s="18"/>
      <c r="M140" s="18"/>
      <c r="N140" s="18"/>
      <c r="O140" s="18"/>
      <c r="P140" s="18"/>
      <c r="Q140" s="18"/>
      <c r="R140" s="18"/>
      <c r="S140" s="18"/>
      <c r="T140" s="18"/>
      <c r="U140" s="12"/>
      <c r="V140" s="4" t="str">
        <f t="shared" si="2"/>
        <v/>
      </c>
      <c r="X140" s="153"/>
    </row>
    <row r="141" spans="1:24" s="4" customFormat="1" x14ac:dyDescent="0.3">
      <c r="A141" s="40"/>
      <c r="B141" s="16"/>
      <c r="C141" s="15"/>
      <c r="D141" s="14"/>
      <c r="E141" s="14"/>
      <c r="F141" s="19"/>
      <c r="G141" s="18"/>
      <c r="H141" s="121"/>
      <c r="I141" s="13"/>
      <c r="J141" s="18"/>
      <c r="K141" s="18"/>
      <c r="L141" s="18"/>
      <c r="M141" s="18"/>
      <c r="N141" s="18"/>
      <c r="O141" s="18"/>
      <c r="P141" s="18"/>
      <c r="Q141" s="18"/>
      <c r="R141" s="18"/>
      <c r="S141" s="18"/>
      <c r="T141" s="18"/>
      <c r="U141" s="12"/>
      <c r="V141" s="4" t="str">
        <f t="shared" si="2"/>
        <v/>
      </c>
      <c r="X141" s="153"/>
    </row>
    <row r="142" spans="1:24" s="4" customFormat="1" x14ac:dyDescent="0.3">
      <c r="A142" s="40"/>
      <c r="B142" s="16"/>
      <c r="C142" s="15"/>
      <c r="D142" s="14"/>
      <c r="E142" s="14"/>
      <c r="F142" s="19"/>
      <c r="G142" s="18"/>
      <c r="H142" s="121"/>
      <c r="I142" s="13"/>
      <c r="J142" s="18"/>
      <c r="K142" s="18"/>
      <c r="L142" s="18"/>
      <c r="M142" s="18"/>
      <c r="N142" s="18"/>
      <c r="O142" s="18"/>
      <c r="P142" s="18"/>
      <c r="Q142" s="18"/>
      <c r="R142" s="18"/>
      <c r="S142" s="18"/>
      <c r="T142" s="18"/>
      <c r="U142" s="12"/>
      <c r="V142" s="4" t="str">
        <f t="shared" si="2"/>
        <v/>
      </c>
      <c r="X142" s="153"/>
    </row>
    <row r="143" spans="1:24" s="4" customFormat="1" x14ac:dyDescent="0.3">
      <c r="A143" s="40"/>
      <c r="B143" s="16"/>
      <c r="C143" s="15"/>
      <c r="D143" s="14"/>
      <c r="E143" s="14"/>
      <c r="F143" s="19"/>
      <c r="G143" s="18"/>
      <c r="H143" s="121"/>
      <c r="I143" s="13"/>
      <c r="J143" s="18"/>
      <c r="K143" s="18"/>
      <c r="L143" s="18"/>
      <c r="M143" s="18"/>
      <c r="N143" s="18"/>
      <c r="O143" s="18"/>
      <c r="P143" s="18"/>
      <c r="Q143" s="18"/>
      <c r="R143" s="18"/>
      <c r="S143" s="18"/>
      <c r="T143" s="18"/>
      <c r="U143" s="12"/>
      <c r="V143" s="4" t="str">
        <f t="shared" si="2"/>
        <v/>
      </c>
      <c r="X143" s="153"/>
    </row>
    <row r="144" spans="1:24" s="4" customFormat="1" x14ac:dyDescent="0.3">
      <c r="A144" s="40"/>
      <c r="B144" s="16"/>
      <c r="C144" s="15"/>
      <c r="D144" s="14"/>
      <c r="E144" s="14"/>
      <c r="F144" s="19"/>
      <c r="G144" s="18"/>
      <c r="H144" s="121"/>
      <c r="I144" s="13"/>
      <c r="J144" s="18"/>
      <c r="K144" s="18"/>
      <c r="L144" s="18"/>
      <c r="M144" s="18"/>
      <c r="N144" s="18"/>
      <c r="O144" s="18"/>
      <c r="P144" s="18"/>
      <c r="Q144" s="18"/>
      <c r="R144" s="18"/>
      <c r="S144" s="18"/>
      <c r="T144" s="18"/>
      <c r="U144" s="12"/>
      <c r="V144" s="4" t="str">
        <f t="shared" si="2"/>
        <v/>
      </c>
      <c r="X144" s="153"/>
    </row>
    <row r="145" spans="1:24" s="4" customFormat="1" x14ac:dyDescent="0.3">
      <c r="A145" s="40"/>
      <c r="B145" s="16"/>
      <c r="C145" s="15"/>
      <c r="D145" s="14"/>
      <c r="E145" s="14"/>
      <c r="F145" s="19"/>
      <c r="G145" s="18"/>
      <c r="H145" s="121"/>
      <c r="I145" s="13"/>
      <c r="J145" s="18"/>
      <c r="K145" s="18"/>
      <c r="L145" s="18"/>
      <c r="M145" s="18"/>
      <c r="N145" s="18"/>
      <c r="O145" s="18"/>
      <c r="P145" s="18"/>
      <c r="Q145" s="18"/>
      <c r="R145" s="18"/>
      <c r="S145" s="18"/>
      <c r="T145" s="18"/>
      <c r="U145" s="12"/>
      <c r="V145" s="4" t="str">
        <f t="shared" si="2"/>
        <v/>
      </c>
      <c r="X145" s="153"/>
    </row>
    <row r="146" spans="1:24" s="4" customFormat="1" x14ac:dyDescent="0.3">
      <c r="A146" s="40"/>
      <c r="B146" s="16"/>
      <c r="C146" s="15"/>
      <c r="D146" s="14"/>
      <c r="E146" s="14"/>
      <c r="F146" s="19"/>
      <c r="G146" s="18"/>
      <c r="H146" s="121"/>
      <c r="I146" s="13"/>
      <c r="J146" s="18"/>
      <c r="K146" s="18"/>
      <c r="L146" s="18"/>
      <c r="M146" s="18"/>
      <c r="N146" s="18"/>
      <c r="O146" s="18"/>
      <c r="P146" s="18"/>
      <c r="Q146" s="18"/>
      <c r="R146" s="18"/>
      <c r="S146" s="18"/>
      <c r="T146" s="18"/>
      <c r="U146" s="12"/>
      <c r="V146" s="4" t="str">
        <f t="shared" si="2"/>
        <v/>
      </c>
      <c r="X146" s="153"/>
    </row>
    <row r="147" spans="1:24" s="4" customFormat="1" x14ac:dyDescent="0.3">
      <c r="A147" s="40"/>
      <c r="B147" s="16"/>
      <c r="C147" s="15"/>
      <c r="D147" s="14"/>
      <c r="E147" s="14"/>
      <c r="F147" s="19"/>
      <c r="G147" s="18"/>
      <c r="H147" s="121"/>
      <c r="I147" s="13"/>
      <c r="J147" s="18"/>
      <c r="K147" s="18"/>
      <c r="L147" s="18"/>
      <c r="M147" s="18"/>
      <c r="N147" s="18"/>
      <c r="O147" s="18"/>
      <c r="P147" s="18"/>
      <c r="Q147" s="18"/>
      <c r="R147" s="18"/>
      <c r="S147" s="18"/>
      <c r="T147" s="18"/>
      <c r="U147" s="12"/>
      <c r="V147" s="4" t="str">
        <f t="shared" ref="V147:V210" si="3">IF(B147="","",IF(AND(E147&lt;&gt;"",F147=""),"x",""))</f>
        <v/>
      </c>
      <c r="X147" s="153"/>
    </row>
    <row r="148" spans="1:24" s="4" customFormat="1" x14ac:dyDescent="0.3">
      <c r="A148" s="40"/>
      <c r="B148" s="16"/>
      <c r="C148" s="15"/>
      <c r="D148" s="14"/>
      <c r="E148" s="14"/>
      <c r="F148" s="19"/>
      <c r="G148" s="18"/>
      <c r="H148" s="121"/>
      <c r="I148" s="13"/>
      <c r="J148" s="18"/>
      <c r="K148" s="18"/>
      <c r="L148" s="18"/>
      <c r="M148" s="18"/>
      <c r="N148" s="18"/>
      <c r="O148" s="18"/>
      <c r="P148" s="18"/>
      <c r="Q148" s="18"/>
      <c r="R148" s="18"/>
      <c r="S148" s="18"/>
      <c r="T148" s="18"/>
      <c r="U148" s="12"/>
      <c r="V148" s="4" t="str">
        <f t="shared" si="3"/>
        <v/>
      </c>
      <c r="X148" s="153"/>
    </row>
    <row r="149" spans="1:24" s="4" customFormat="1" x14ac:dyDescent="0.3">
      <c r="A149" s="40"/>
      <c r="B149" s="16"/>
      <c r="C149" s="15"/>
      <c r="D149" s="14"/>
      <c r="E149" s="14"/>
      <c r="F149" s="19"/>
      <c r="G149" s="18"/>
      <c r="H149" s="121"/>
      <c r="I149" s="13"/>
      <c r="J149" s="18"/>
      <c r="K149" s="18"/>
      <c r="L149" s="18"/>
      <c r="M149" s="18"/>
      <c r="N149" s="18"/>
      <c r="O149" s="18"/>
      <c r="P149" s="18"/>
      <c r="Q149" s="18"/>
      <c r="R149" s="18"/>
      <c r="S149" s="18"/>
      <c r="T149" s="18"/>
      <c r="U149" s="12"/>
      <c r="V149" s="4" t="str">
        <f t="shared" si="3"/>
        <v/>
      </c>
      <c r="X149" s="153"/>
    </row>
    <row r="150" spans="1:24" s="4" customFormat="1" x14ac:dyDescent="0.3">
      <c r="A150" s="40"/>
      <c r="B150" s="16"/>
      <c r="C150" s="15"/>
      <c r="D150" s="14"/>
      <c r="E150" s="14"/>
      <c r="F150" s="19"/>
      <c r="G150" s="18"/>
      <c r="H150" s="121"/>
      <c r="I150" s="13"/>
      <c r="J150" s="18"/>
      <c r="K150" s="18"/>
      <c r="L150" s="18"/>
      <c r="M150" s="18"/>
      <c r="N150" s="18"/>
      <c r="O150" s="18"/>
      <c r="P150" s="18"/>
      <c r="Q150" s="18"/>
      <c r="R150" s="18"/>
      <c r="S150" s="18"/>
      <c r="T150" s="18"/>
      <c r="U150" s="12"/>
      <c r="V150" s="4" t="str">
        <f t="shared" si="3"/>
        <v/>
      </c>
      <c r="X150" s="153"/>
    </row>
    <row r="151" spans="1:24" s="4" customFormat="1" x14ac:dyDescent="0.3">
      <c r="A151" s="40"/>
      <c r="B151" s="16"/>
      <c r="C151" s="15"/>
      <c r="D151" s="14"/>
      <c r="E151" s="14"/>
      <c r="F151" s="19"/>
      <c r="G151" s="18"/>
      <c r="H151" s="121"/>
      <c r="I151" s="13"/>
      <c r="J151" s="18"/>
      <c r="K151" s="18"/>
      <c r="L151" s="18"/>
      <c r="M151" s="18"/>
      <c r="N151" s="18"/>
      <c r="O151" s="18"/>
      <c r="P151" s="18"/>
      <c r="Q151" s="18"/>
      <c r="R151" s="18"/>
      <c r="S151" s="18"/>
      <c r="T151" s="18"/>
      <c r="U151" s="12"/>
      <c r="V151" s="4" t="str">
        <f t="shared" si="3"/>
        <v/>
      </c>
      <c r="X151" s="153"/>
    </row>
    <row r="152" spans="1:24" s="4" customFormat="1" x14ac:dyDescent="0.3">
      <c r="A152" s="40"/>
      <c r="B152" s="16"/>
      <c r="C152" s="15"/>
      <c r="D152" s="14"/>
      <c r="E152" s="14"/>
      <c r="F152" s="19"/>
      <c r="G152" s="18"/>
      <c r="H152" s="121"/>
      <c r="I152" s="13"/>
      <c r="J152" s="18"/>
      <c r="K152" s="18"/>
      <c r="L152" s="18"/>
      <c r="M152" s="18"/>
      <c r="N152" s="18"/>
      <c r="O152" s="18"/>
      <c r="P152" s="18"/>
      <c r="Q152" s="18"/>
      <c r="R152" s="18"/>
      <c r="S152" s="18"/>
      <c r="T152" s="18"/>
      <c r="U152" s="12"/>
      <c r="V152" s="4" t="str">
        <f t="shared" si="3"/>
        <v/>
      </c>
      <c r="X152" s="153"/>
    </row>
    <row r="153" spans="1:24" s="4" customFormat="1" x14ac:dyDescent="0.3">
      <c r="A153" s="40"/>
      <c r="B153" s="16"/>
      <c r="C153" s="15"/>
      <c r="D153" s="14"/>
      <c r="E153" s="14"/>
      <c r="F153" s="19"/>
      <c r="G153" s="18"/>
      <c r="H153" s="121"/>
      <c r="I153" s="13"/>
      <c r="J153" s="18"/>
      <c r="K153" s="18"/>
      <c r="L153" s="18"/>
      <c r="M153" s="18"/>
      <c r="N153" s="18"/>
      <c r="O153" s="18"/>
      <c r="P153" s="18"/>
      <c r="Q153" s="18"/>
      <c r="R153" s="18"/>
      <c r="S153" s="18"/>
      <c r="T153" s="18"/>
      <c r="U153" s="12"/>
      <c r="V153" s="4" t="str">
        <f t="shared" si="3"/>
        <v/>
      </c>
      <c r="X153" s="153"/>
    </row>
    <row r="154" spans="1:24" s="4" customFormat="1" x14ac:dyDescent="0.3">
      <c r="A154" s="40"/>
      <c r="B154" s="16"/>
      <c r="C154" s="15"/>
      <c r="D154" s="14"/>
      <c r="E154" s="14"/>
      <c r="F154" s="19"/>
      <c r="G154" s="18"/>
      <c r="H154" s="121"/>
      <c r="I154" s="13"/>
      <c r="J154" s="18"/>
      <c r="K154" s="18"/>
      <c r="L154" s="18"/>
      <c r="M154" s="18"/>
      <c r="N154" s="18"/>
      <c r="O154" s="18"/>
      <c r="P154" s="18"/>
      <c r="Q154" s="18"/>
      <c r="R154" s="18"/>
      <c r="S154" s="18"/>
      <c r="T154" s="18"/>
      <c r="U154" s="12"/>
      <c r="V154" s="4" t="str">
        <f t="shared" si="3"/>
        <v/>
      </c>
      <c r="X154" s="153"/>
    </row>
    <row r="155" spans="1:24" s="4" customFormat="1" x14ac:dyDescent="0.3">
      <c r="A155" s="40"/>
      <c r="B155" s="16"/>
      <c r="C155" s="15"/>
      <c r="D155" s="14"/>
      <c r="E155" s="14"/>
      <c r="F155" s="19"/>
      <c r="G155" s="18"/>
      <c r="H155" s="121"/>
      <c r="I155" s="13"/>
      <c r="J155" s="18"/>
      <c r="K155" s="18"/>
      <c r="L155" s="18"/>
      <c r="M155" s="18"/>
      <c r="N155" s="18"/>
      <c r="O155" s="18"/>
      <c r="P155" s="18"/>
      <c r="Q155" s="18"/>
      <c r="R155" s="18"/>
      <c r="S155" s="18"/>
      <c r="T155" s="18"/>
      <c r="U155" s="12"/>
      <c r="V155" s="4" t="str">
        <f t="shared" si="3"/>
        <v/>
      </c>
      <c r="X155" s="153"/>
    </row>
    <row r="156" spans="1:24" s="4" customFormat="1" x14ac:dyDescent="0.3">
      <c r="A156" s="40"/>
      <c r="B156" s="16"/>
      <c r="C156" s="15"/>
      <c r="D156" s="14"/>
      <c r="E156" s="14"/>
      <c r="F156" s="19"/>
      <c r="G156" s="18"/>
      <c r="H156" s="121"/>
      <c r="I156" s="13"/>
      <c r="J156" s="18"/>
      <c r="K156" s="18"/>
      <c r="L156" s="18"/>
      <c r="M156" s="18"/>
      <c r="N156" s="18"/>
      <c r="O156" s="18"/>
      <c r="P156" s="18"/>
      <c r="Q156" s="18"/>
      <c r="R156" s="18"/>
      <c r="S156" s="18"/>
      <c r="T156" s="18"/>
      <c r="U156" s="12"/>
      <c r="V156" s="4" t="str">
        <f t="shared" si="3"/>
        <v/>
      </c>
      <c r="X156" s="153"/>
    </row>
    <row r="157" spans="1:24" s="4" customFormat="1" x14ac:dyDescent="0.3">
      <c r="A157" s="40"/>
      <c r="B157" s="16"/>
      <c r="C157" s="15"/>
      <c r="D157" s="14"/>
      <c r="E157" s="14"/>
      <c r="F157" s="19"/>
      <c r="G157" s="18"/>
      <c r="H157" s="121"/>
      <c r="I157" s="13"/>
      <c r="J157" s="18"/>
      <c r="K157" s="18"/>
      <c r="L157" s="18"/>
      <c r="M157" s="18"/>
      <c r="N157" s="18"/>
      <c r="O157" s="18"/>
      <c r="P157" s="18"/>
      <c r="Q157" s="18"/>
      <c r="R157" s="18"/>
      <c r="S157" s="18"/>
      <c r="T157" s="18"/>
      <c r="U157" s="12"/>
      <c r="V157" s="4" t="str">
        <f t="shared" si="3"/>
        <v/>
      </c>
      <c r="X157" s="153"/>
    </row>
    <row r="158" spans="1:24" s="4" customFormat="1" x14ac:dyDescent="0.3">
      <c r="A158" s="40"/>
      <c r="B158" s="16"/>
      <c r="C158" s="15"/>
      <c r="D158" s="14"/>
      <c r="E158" s="14"/>
      <c r="F158" s="19"/>
      <c r="G158" s="18"/>
      <c r="H158" s="121"/>
      <c r="I158" s="13"/>
      <c r="J158" s="18"/>
      <c r="K158" s="18"/>
      <c r="L158" s="18"/>
      <c r="M158" s="18"/>
      <c r="N158" s="18"/>
      <c r="O158" s="18"/>
      <c r="P158" s="18"/>
      <c r="Q158" s="18"/>
      <c r="R158" s="18"/>
      <c r="S158" s="18"/>
      <c r="T158" s="18"/>
      <c r="U158" s="12"/>
      <c r="V158" s="4" t="str">
        <f t="shared" si="3"/>
        <v/>
      </c>
      <c r="X158" s="153"/>
    </row>
    <row r="159" spans="1:24" s="4" customFormat="1" x14ac:dyDescent="0.3">
      <c r="A159" s="40"/>
      <c r="B159" s="16"/>
      <c r="C159" s="15"/>
      <c r="D159" s="14"/>
      <c r="E159" s="14"/>
      <c r="F159" s="19"/>
      <c r="G159" s="18"/>
      <c r="H159" s="121"/>
      <c r="I159" s="13"/>
      <c r="J159" s="18"/>
      <c r="K159" s="18"/>
      <c r="L159" s="18"/>
      <c r="M159" s="18"/>
      <c r="N159" s="18"/>
      <c r="O159" s="18"/>
      <c r="P159" s="18"/>
      <c r="Q159" s="18"/>
      <c r="R159" s="18"/>
      <c r="S159" s="18"/>
      <c r="T159" s="18"/>
      <c r="U159" s="12"/>
      <c r="V159" s="4" t="str">
        <f t="shared" si="3"/>
        <v/>
      </c>
      <c r="X159" s="153"/>
    </row>
    <row r="160" spans="1:24" s="4" customFormat="1" x14ac:dyDescent="0.3">
      <c r="A160" s="40"/>
      <c r="B160" s="16"/>
      <c r="C160" s="15"/>
      <c r="D160" s="14"/>
      <c r="E160" s="14"/>
      <c r="F160" s="19"/>
      <c r="G160" s="18"/>
      <c r="H160" s="121"/>
      <c r="I160" s="13"/>
      <c r="J160" s="18"/>
      <c r="K160" s="18"/>
      <c r="L160" s="18"/>
      <c r="M160" s="18"/>
      <c r="N160" s="18"/>
      <c r="O160" s="18"/>
      <c r="P160" s="18"/>
      <c r="Q160" s="18"/>
      <c r="R160" s="18"/>
      <c r="S160" s="18"/>
      <c r="T160" s="18"/>
      <c r="U160" s="12"/>
      <c r="V160" s="4" t="str">
        <f t="shared" si="3"/>
        <v/>
      </c>
      <c r="X160" s="153"/>
    </row>
    <row r="161" spans="1:24" s="4" customFormat="1" x14ac:dyDescent="0.3">
      <c r="A161" s="40"/>
      <c r="B161" s="16"/>
      <c r="C161" s="15"/>
      <c r="D161" s="14"/>
      <c r="E161" s="14"/>
      <c r="F161" s="19"/>
      <c r="G161" s="18"/>
      <c r="H161" s="121"/>
      <c r="I161" s="13"/>
      <c r="J161" s="18"/>
      <c r="K161" s="18"/>
      <c r="L161" s="18"/>
      <c r="M161" s="18"/>
      <c r="N161" s="18"/>
      <c r="O161" s="18"/>
      <c r="P161" s="18"/>
      <c r="Q161" s="18"/>
      <c r="R161" s="18"/>
      <c r="S161" s="18"/>
      <c r="T161" s="18"/>
      <c r="U161" s="12"/>
      <c r="V161" s="4" t="str">
        <f t="shared" si="3"/>
        <v/>
      </c>
      <c r="X161" s="153"/>
    </row>
    <row r="162" spans="1:24" s="4" customFormat="1" x14ac:dyDescent="0.3">
      <c r="A162" s="40"/>
      <c r="B162" s="16"/>
      <c r="C162" s="15"/>
      <c r="D162" s="14"/>
      <c r="E162" s="14"/>
      <c r="F162" s="19"/>
      <c r="G162" s="18"/>
      <c r="H162" s="121"/>
      <c r="I162" s="13"/>
      <c r="J162" s="18"/>
      <c r="K162" s="18"/>
      <c r="L162" s="18"/>
      <c r="M162" s="18"/>
      <c r="N162" s="18"/>
      <c r="O162" s="18"/>
      <c r="P162" s="18"/>
      <c r="Q162" s="18"/>
      <c r="R162" s="18"/>
      <c r="S162" s="18"/>
      <c r="T162" s="18"/>
      <c r="U162" s="12"/>
      <c r="V162" s="4" t="str">
        <f t="shared" si="3"/>
        <v/>
      </c>
      <c r="X162" s="153"/>
    </row>
    <row r="163" spans="1:24" s="4" customFormat="1" x14ac:dyDescent="0.3">
      <c r="A163" s="40"/>
      <c r="B163" s="16"/>
      <c r="C163" s="15"/>
      <c r="D163" s="14"/>
      <c r="E163" s="14"/>
      <c r="F163" s="19"/>
      <c r="G163" s="18"/>
      <c r="H163" s="121"/>
      <c r="I163" s="13"/>
      <c r="J163" s="18"/>
      <c r="K163" s="18"/>
      <c r="L163" s="18"/>
      <c r="M163" s="18"/>
      <c r="N163" s="18"/>
      <c r="O163" s="18"/>
      <c r="P163" s="18"/>
      <c r="Q163" s="18"/>
      <c r="R163" s="18"/>
      <c r="S163" s="18"/>
      <c r="T163" s="18"/>
      <c r="U163" s="12"/>
      <c r="V163" s="4" t="str">
        <f t="shared" si="3"/>
        <v/>
      </c>
      <c r="X163" s="153"/>
    </row>
    <row r="164" spans="1:24" s="4" customFormat="1" x14ac:dyDescent="0.3">
      <c r="A164" s="40"/>
      <c r="B164" s="16"/>
      <c r="C164" s="15"/>
      <c r="D164" s="14"/>
      <c r="E164" s="14"/>
      <c r="F164" s="19"/>
      <c r="G164" s="18"/>
      <c r="H164" s="121"/>
      <c r="I164" s="13"/>
      <c r="J164" s="18"/>
      <c r="K164" s="18"/>
      <c r="L164" s="18"/>
      <c r="M164" s="18"/>
      <c r="N164" s="18"/>
      <c r="O164" s="18"/>
      <c r="P164" s="18"/>
      <c r="Q164" s="18"/>
      <c r="R164" s="18"/>
      <c r="S164" s="18"/>
      <c r="T164" s="18"/>
      <c r="U164" s="12"/>
      <c r="V164" s="4" t="str">
        <f t="shared" si="3"/>
        <v/>
      </c>
      <c r="X164" s="153"/>
    </row>
    <row r="165" spans="1:24" s="4" customFormat="1" x14ac:dyDescent="0.3">
      <c r="A165" s="40"/>
      <c r="B165" s="16"/>
      <c r="C165" s="15"/>
      <c r="D165" s="14"/>
      <c r="E165" s="14"/>
      <c r="F165" s="19"/>
      <c r="G165" s="18"/>
      <c r="H165" s="121"/>
      <c r="I165" s="13"/>
      <c r="J165" s="18"/>
      <c r="K165" s="18"/>
      <c r="L165" s="18"/>
      <c r="M165" s="18"/>
      <c r="N165" s="18"/>
      <c r="O165" s="18"/>
      <c r="P165" s="18"/>
      <c r="Q165" s="18"/>
      <c r="R165" s="18"/>
      <c r="S165" s="18"/>
      <c r="T165" s="18"/>
      <c r="U165" s="12"/>
      <c r="V165" s="4" t="str">
        <f t="shared" si="3"/>
        <v/>
      </c>
      <c r="X165" s="153"/>
    </row>
    <row r="166" spans="1:24" s="4" customFormat="1" x14ac:dyDescent="0.3">
      <c r="A166" s="40"/>
      <c r="B166" s="16"/>
      <c r="C166" s="15"/>
      <c r="D166" s="14"/>
      <c r="E166" s="14"/>
      <c r="F166" s="19"/>
      <c r="G166" s="18"/>
      <c r="H166" s="121"/>
      <c r="I166" s="13"/>
      <c r="J166" s="18"/>
      <c r="K166" s="18"/>
      <c r="L166" s="18"/>
      <c r="M166" s="18"/>
      <c r="N166" s="18"/>
      <c r="O166" s="18"/>
      <c r="P166" s="18"/>
      <c r="Q166" s="18"/>
      <c r="R166" s="18"/>
      <c r="S166" s="18"/>
      <c r="T166" s="18"/>
      <c r="U166" s="12"/>
      <c r="V166" s="4" t="str">
        <f t="shared" si="3"/>
        <v/>
      </c>
      <c r="X166" s="153"/>
    </row>
    <row r="167" spans="1:24" s="4" customFormat="1" x14ac:dyDescent="0.3">
      <c r="A167" s="40"/>
      <c r="B167" s="16"/>
      <c r="C167" s="15"/>
      <c r="D167" s="14"/>
      <c r="E167" s="14"/>
      <c r="F167" s="19"/>
      <c r="G167" s="18"/>
      <c r="H167" s="121"/>
      <c r="I167" s="13"/>
      <c r="J167" s="18"/>
      <c r="K167" s="18"/>
      <c r="L167" s="18"/>
      <c r="M167" s="18"/>
      <c r="N167" s="18"/>
      <c r="O167" s="18"/>
      <c r="P167" s="18"/>
      <c r="Q167" s="18"/>
      <c r="R167" s="18"/>
      <c r="S167" s="18"/>
      <c r="T167" s="18"/>
      <c r="U167" s="12"/>
      <c r="V167" s="4" t="str">
        <f t="shared" si="3"/>
        <v/>
      </c>
      <c r="X167" s="153"/>
    </row>
    <row r="168" spans="1:24" s="4" customFormat="1" x14ac:dyDescent="0.3">
      <c r="A168" s="40"/>
      <c r="B168" s="16"/>
      <c r="C168" s="15"/>
      <c r="D168" s="14"/>
      <c r="E168" s="14"/>
      <c r="F168" s="19"/>
      <c r="G168" s="18"/>
      <c r="H168" s="121"/>
      <c r="I168" s="13"/>
      <c r="J168" s="18"/>
      <c r="K168" s="18"/>
      <c r="L168" s="18"/>
      <c r="M168" s="18"/>
      <c r="N168" s="18"/>
      <c r="O168" s="18"/>
      <c r="P168" s="18"/>
      <c r="Q168" s="18"/>
      <c r="R168" s="18"/>
      <c r="S168" s="18"/>
      <c r="T168" s="18"/>
      <c r="U168" s="12"/>
      <c r="V168" s="4" t="str">
        <f t="shared" si="3"/>
        <v/>
      </c>
      <c r="X168" s="153"/>
    </row>
    <row r="169" spans="1:24" s="4" customFormat="1" x14ac:dyDescent="0.3">
      <c r="A169" s="40"/>
      <c r="B169" s="16"/>
      <c r="C169" s="15"/>
      <c r="D169" s="14"/>
      <c r="E169" s="14"/>
      <c r="F169" s="19"/>
      <c r="G169" s="18"/>
      <c r="H169" s="121"/>
      <c r="I169" s="13"/>
      <c r="J169" s="18"/>
      <c r="K169" s="18"/>
      <c r="L169" s="18"/>
      <c r="M169" s="18"/>
      <c r="N169" s="18"/>
      <c r="O169" s="18"/>
      <c r="P169" s="18"/>
      <c r="Q169" s="18"/>
      <c r="R169" s="18"/>
      <c r="S169" s="18"/>
      <c r="T169" s="18"/>
      <c r="U169" s="12"/>
      <c r="V169" s="4" t="str">
        <f t="shared" si="3"/>
        <v/>
      </c>
      <c r="X169" s="153"/>
    </row>
    <row r="170" spans="1:24" s="4" customFormat="1" x14ac:dyDescent="0.3">
      <c r="A170" s="40"/>
      <c r="B170" s="16"/>
      <c r="C170" s="15"/>
      <c r="D170" s="14"/>
      <c r="E170" s="14"/>
      <c r="F170" s="19"/>
      <c r="G170" s="18"/>
      <c r="H170" s="121"/>
      <c r="I170" s="13"/>
      <c r="J170" s="18"/>
      <c r="K170" s="18"/>
      <c r="L170" s="18"/>
      <c r="M170" s="18"/>
      <c r="N170" s="18"/>
      <c r="O170" s="18"/>
      <c r="P170" s="18"/>
      <c r="Q170" s="18"/>
      <c r="R170" s="18"/>
      <c r="S170" s="18"/>
      <c r="T170" s="18"/>
      <c r="U170" s="12"/>
      <c r="V170" s="4" t="str">
        <f t="shared" si="3"/>
        <v/>
      </c>
      <c r="X170" s="153"/>
    </row>
    <row r="171" spans="1:24" s="4" customFormat="1" x14ac:dyDescent="0.3">
      <c r="A171" s="40"/>
      <c r="B171" s="16"/>
      <c r="C171" s="15"/>
      <c r="D171" s="14"/>
      <c r="E171" s="14"/>
      <c r="F171" s="19"/>
      <c r="G171" s="18"/>
      <c r="H171" s="121"/>
      <c r="I171" s="13"/>
      <c r="J171" s="18"/>
      <c r="K171" s="18"/>
      <c r="L171" s="18"/>
      <c r="M171" s="18"/>
      <c r="N171" s="18"/>
      <c r="O171" s="18"/>
      <c r="P171" s="18"/>
      <c r="Q171" s="18"/>
      <c r="R171" s="18"/>
      <c r="S171" s="18"/>
      <c r="T171" s="18"/>
      <c r="U171" s="12"/>
      <c r="V171" s="4" t="str">
        <f t="shared" si="3"/>
        <v/>
      </c>
      <c r="X171" s="153"/>
    </row>
    <row r="172" spans="1:24" s="4" customFormat="1" x14ac:dyDescent="0.3">
      <c r="A172" s="40"/>
      <c r="B172" s="16"/>
      <c r="C172" s="15"/>
      <c r="D172" s="14"/>
      <c r="E172" s="14"/>
      <c r="F172" s="19"/>
      <c r="G172" s="18"/>
      <c r="H172" s="121"/>
      <c r="I172" s="13"/>
      <c r="J172" s="18"/>
      <c r="K172" s="18"/>
      <c r="L172" s="18"/>
      <c r="M172" s="18"/>
      <c r="N172" s="18"/>
      <c r="O172" s="18"/>
      <c r="P172" s="18"/>
      <c r="Q172" s="18"/>
      <c r="R172" s="18"/>
      <c r="S172" s="18"/>
      <c r="T172" s="18"/>
      <c r="U172" s="12"/>
      <c r="V172" s="4" t="str">
        <f t="shared" si="3"/>
        <v/>
      </c>
      <c r="X172" s="153"/>
    </row>
    <row r="173" spans="1:24" s="4" customFormat="1" x14ac:dyDescent="0.3">
      <c r="A173" s="40"/>
      <c r="B173" s="16"/>
      <c r="C173" s="15"/>
      <c r="D173" s="14"/>
      <c r="E173" s="14"/>
      <c r="F173" s="19"/>
      <c r="G173" s="18"/>
      <c r="H173" s="121"/>
      <c r="I173" s="13"/>
      <c r="J173" s="18"/>
      <c r="K173" s="18"/>
      <c r="L173" s="18"/>
      <c r="M173" s="18"/>
      <c r="N173" s="18"/>
      <c r="O173" s="18"/>
      <c r="P173" s="18"/>
      <c r="Q173" s="18"/>
      <c r="R173" s="18"/>
      <c r="S173" s="18"/>
      <c r="T173" s="18"/>
      <c r="U173" s="12"/>
      <c r="V173" s="4" t="str">
        <f t="shared" si="3"/>
        <v/>
      </c>
      <c r="X173" s="153"/>
    </row>
    <row r="174" spans="1:24" s="4" customFormat="1" x14ac:dyDescent="0.3">
      <c r="A174" s="40"/>
      <c r="B174" s="16"/>
      <c r="C174" s="15"/>
      <c r="D174" s="14"/>
      <c r="E174" s="14"/>
      <c r="F174" s="19"/>
      <c r="G174" s="18"/>
      <c r="H174" s="121"/>
      <c r="I174" s="13"/>
      <c r="J174" s="18"/>
      <c r="K174" s="18"/>
      <c r="L174" s="18"/>
      <c r="M174" s="18"/>
      <c r="N174" s="18"/>
      <c r="O174" s="18"/>
      <c r="P174" s="18"/>
      <c r="Q174" s="18"/>
      <c r="R174" s="18"/>
      <c r="S174" s="18"/>
      <c r="T174" s="18"/>
      <c r="U174" s="12"/>
      <c r="V174" s="4" t="str">
        <f t="shared" si="3"/>
        <v/>
      </c>
      <c r="X174" s="153"/>
    </row>
    <row r="175" spans="1:24" s="4" customFormat="1" x14ac:dyDescent="0.3">
      <c r="A175" s="40"/>
      <c r="B175" s="16"/>
      <c r="C175" s="15"/>
      <c r="D175" s="14"/>
      <c r="E175" s="14"/>
      <c r="F175" s="19"/>
      <c r="G175" s="18"/>
      <c r="H175" s="121"/>
      <c r="I175" s="13"/>
      <c r="J175" s="18"/>
      <c r="K175" s="18"/>
      <c r="L175" s="18"/>
      <c r="M175" s="18"/>
      <c r="N175" s="18"/>
      <c r="O175" s="18"/>
      <c r="P175" s="18"/>
      <c r="Q175" s="18"/>
      <c r="R175" s="18"/>
      <c r="S175" s="18"/>
      <c r="T175" s="18"/>
      <c r="U175" s="12"/>
      <c r="V175" s="4" t="str">
        <f t="shared" si="3"/>
        <v/>
      </c>
      <c r="X175" s="153"/>
    </row>
    <row r="176" spans="1:24" s="4" customFormat="1" x14ac:dyDescent="0.3">
      <c r="A176" s="40"/>
      <c r="B176" s="16"/>
      <c r="C176" s="15"/>
      <c r="D176" s="14"/>
      <c r="E176" s="14"/>
      <c r="F176" s="19"/>
      <c r="G176" s="18"/>
      <c r="H176" s="121"/>
      <c r="I176" s="13"/>
      <c r="J176" s="18"/>
      <c r="K176" s="18"/>
      <c r="L176" s="18"/>
      <c r="M176" s="18"/>
      <c r="N176" s="18"/>
      <c r="O176" s="18"/>
      <c r="P176" s="18"/>
      <c r="Q176" s="18"/>
      <c r="R176" s="18"/>
      <c r="S176" s="18"/>
      <c r="T176" s="18"/>
      <c r="U176" s="12"/>
      <c r="V176" s="4" t="str">
        <f t="shared" si="3"/>
        <v/>
      </c>
      <c r="X176" s="153"/>
    </row>
    <row r="177" spans="1:24" s="4" customFormat="1" x14ac:dyDescent="0.3">
      <c r="A177" s="40"/>
      <c r="B177" s="16"/>
      <c r="C177" s="15"/>
      <c r="D177" s="14"/>
      <c r="E177" s="14"/>
      <c r="F177" s="19"/>
      <c r="G177" s="18"/>
      <c r="H177" s="121"/>
      <c r="I177" s="13"/>
      <c r="J177" s="18"/>
      <c r="K177" s="18"/>
      <c r="L177" s="18"/>
      <c r="M177" s="18"/>
      <c r="N177" s="18"/>
      <c r="O177" s="18"/>
      <c r="P177" s="18"/>
      <c r="Q177" s="18"/>
      <c r="R177" s="18"/>
      <c r="S177" s="18"/>
      <c r="T177" s="18"/>
      <c r="U177" s="12"/>
      <c r="V177" s="4" t="str">
        <f t="shared" si="3"/>
        <v/>
      </c>
      <c r="X177" s="153"/>
    </row>
    <row r="178" spans="1:24" s="4" customFormat="1" x14ac:dyDescent="0.3">
      <c r="A178" s="40"/>
      <c r="B178" s="16"/>
      <c r="C178" s="15"/>
      <c r="D178" s="14"/>
      <c r="E178" s="14"/>
      <c r="F178" s="19"/>
      <c r="G178" s="18"/>
      <c r="H178" s="121"/>
      <c r="I178" s="13"/>
      <c r="J178" s="18"/>
      <c r="K178" s="18"/>
      <c r="L178" s="18"/>
      <c r="M178" s="18"/>
      <c r="N178" s="18"/>
      <c r="O178" s="18"/>
      <c r="P178" s="18"/>
      <c r="Q178" s="18"/>
      <c r="R178" s="18"/>
      <c r="S178" s="18"/>
      <c r="T178" s="18"/>
      <c r="U178" s="12"/>
      <c r="V178" s="4" t="str">
        <f t="shared" si="3"/>
        <v/>
      </c>
      <c r="X178" s="153"/>
    </row>
    <row r="179" spans="1:24" s="4" customFormat="1" x14ac:dyDescent="0.3">
      <c r="A179" s="40"/>
      <c r="B179" s="16"/>
      <c r="C179" s="15"/>
      <c r="D179" s="14"/>
      <c r="E179" s="14"/>
      <c r="F179" s="19"/>
      <c r="G179" s="18"/>
      <c r="H179" s="121"/>
      <c r="I179" s="13"/>
      <c r="J179" s="18"/>
      <c r="K179" s="18"/>
      <c r="L179" s="18"/>
      <c r="M179" s="18"/>
      <c r="N179" s="18"/>
      <c r="O179" s="18"/>
      <c r="P179" s="18"/>
      <c r="Q179" s="18"/>
      <c r="R179" s="18"/>
      <c r="S179" s="18"/>
      <c r="T179" s="18"/>
      <c r="U179" s="12"/>
      <c r="V179" s="4" t="str">
        <f t="shared" si="3"/>
        <v/>
      </c>
      <c r="X179" s="153"/>
    </row>
    <row r="180" spans="1:24" s="4" customFormat="1" x14ac:dyDescent="0.3">
      <c r="A180" s="40"/>
      <c r="B180" s="16"/>
      <c r="C180" s="15"/>
      <c r="D180" s="14"/>
      <c r="E180" s="14"/>
      <c r="F180" s="19"/>
      <c r="G180" s="18"/>
      <c r="H180" s="121"/>
      <c r="I180" s="13"/>
      <c r="J180" s="18"/>
      <c r="K180" s="18"/>
      <c r="L180" s="18"/>
      <c r="M180" s="18"/>
      <c r="N180" s="18"/>
      <c r="O180" s="18"/>
      <c r="P180" s="18"/>
      <c r="Q180" s="18"/>
      <c r="R180" s="18"/>
      <c r="S180" s="18"/>
      <c r="T180" s="18"/>
      <c r="U180" s="12"/>
      <c r="V180" s="4" t="str">
        <f t="shared" si="3"/>
        <v/>
      </c>
      <c r="X180" s="153"/>
    </row>
    <row r="181" spans="1:24" s="4" customFormat="1" x14ac:dyDescent="0.3">
      <c r="A181" s="40"/>
      <c r="B181" s="16"/>
      <c r="C181" s="15"/>
      <c r="D181" s="14"/>
      <c r="E181" s="14"/>
      <c r="F181" s="19"/>
      <c r="G181" s="18"/>
      <c r="H181" s="121"/>
      <c r="I181" s="13"/>
      <c r="J181" s="18"/>
      <c r="K181" s="18"/>
      <c r="L181" s="18"/>
      <c r="M181" s="18"/>
      <c r="N181" s="18"/>
      <c r="O181" s="18"/>
      <c r="P181" s="18"/>
      <c r="Q181" s="18"/>
      <c r="R181" s="18"/>
      <c r="S181" s="18"/>
      <c r="T181" s="18"/>
      <c r="U181" s="12"/>
      <c r="V181" s="4" t="str">
        <f t="shared" si="3"/>
        <v/>
      </c>
      <c r="X181" s="153"/>
    </row>
    <row r="182" spans="1:24" s="4" customFormat="1" x14ac:dyDescent="0.3">
      <c r="A182" s="40"/>
      <c r="B182" s="16"/>
      <c r="C182" s="15"/>
      <c r="D182" s="14"/>
      <c r="E182" s="14"/>
      <c r="F182" s="19"/>
      <c r="G182" s="18"/>
      <c r="H182" s="121"/>
      <c r="I182" s="13"/>
      <c r="J182" s="18"/>
      <c r="K182" s="18"/>
      <c r="L182" s="18"/>
      <c r="M182" s="18"/>
      <c r="N182" s="18"/>
      <c r="O182" s="18"/>
      <c r="P182" s="18"/>
      <c r="Q182" s="18"/>
      <c r="R182" s="18"/>
      <c r="S182" s="18"/>
      <c r="T182" s="18"/>
      <c r="U182" s="12"/>
      <c r="V182" s="4" t="str">
        <f t="shared" si="3"/>
        <v/>
      </c>
      <c r="X182" s="153"/>
    </row>
    <row r="183" spans="1:24" s="4" customFormat="1" x14ac:dyDescent="0.3">
      <c r="A183" s="40"/>
      <c r="B183" s="16"/>
      <c r="C183" s="15"/>
      <c r="D183" s="14"/>
      <c r="E183" s="14"/>
      <c r="F183" s="19"/>
      <c r="G183" s="18"/>
      <c r="H183" s="121"/>
      <c r="I183" s="13"/>
      <c r="J183" s="18"/>
      <c r="K183" s="18"/>
      <c r="L183" s="18"/>
      <c r="M183" s="18"/>
      <c r="N183" s="18"/>
      <c r="O183" s="18"/>
      <c r="P183" s="18"/>
      <c r="Q183" s="18"/>
      <c r="R183" s="18"/>
      <c r="S183" s="18"/>
      <c r="T183" s="18"/>
      <c r="U183" s="12"/>
      <c r="V183" s="4" t="str">
        <f t="shared" si="3"/>
        <v/>
      </c>
      <c r="X183" s="153"/>
    </row>
    <row r="184" spans="1:24" s="4" customFormat="1" x14ac:dyDescent="0.3">
      <c r="A184" s="40"/>
      <c r="B184" s="16"/>
      <c r="C184" s="15"/>
      <c r="D184" s="14"/>
      <c r="E184" s="14"/>
      <c r="F184" s="19"/>
      <c r="G184" s="18"/>
      <c r="H184" s="121"/>
      <c r="I184" s="13"/>
      <c r="J184" s="18"/>
      <c r="K184" s="18"/>
      <c r="L184" s="18"/>
      <c r="M184" s="18"/>
      <c r="N184" s="18"/>
      <c r="O184" s="18"/>
      <c r="P184" s="18"/>
      <c r="Q184" s="18"/>
      <c r="R184" s="18"/>
      <c r="S184" s="18"/>
      <c r="T184" s="18"/>
      <c r="U184" s="12"/>
      <c r="V184" s="4" t="str">
        <f t="shared" si="3"/>
        <v/>
      </c>
      <c r="X184" s="153"/>
    </row>
    <row r="185" spans="1:24" s="4" customFormat="1" x14ac:dyDescent="0.3">
      <c r="A185" s="40"/>
      <c r="B185" s="16"/>
      <c r="C185" s="15"/>
      <c r="D185" s="14"/>
      <c r="E185" s="14"/>
      <c r="F185" s="19"/>
      <c r="G185" s="18"/>
      <c r="H185" s="121"/>
      <c r="I185" s="13"/>
      <c r="J185" s="18"/>
      <c r="K185" s="18"/>
      <c r="L185" s="18"/>
      <c r="M185" s="18"/>
      <c r="N185" s="18"/>
      <c r="O185" s="18"/>
      <c r="P185" s="18"/>
      <c r="Q185" s="18"/>
      <c r="R185" s="18"/>
      <c r="S185" s="18"/>
      <c r="T185" s="18"/>
      <c r="U185" s="12"/>
      <c r="V185" s="4" t="str">
        <f t="shared" si="3"/>
        <v/>
      </c>
      <c r="X185" s="153"/>
    </row>
    <row r="186" spans="1:24" s="4" customFormat="1" x14ac:dyDescent="0.3">
      <c r="A186" s="40"/>
      <c r="B186" s="16"/>
      <c r="C186" s="15"/>
      <c r="D186" s="14"/>
      <c r="E186" s="14"/>
      <c r="F186" s="19"/>
      <c r="G186" s="18"/>
      <c r="H186" s="121"/>
      <c r="I186" s="13"/>
      <c r="J186" s="18"/>
      <c r="K186" s="18"/>
      <c r="L186" s="18"/>
      <c r="M186" s="18"/>
      <c r="N186" s="18"/>
      <c r="O186" s="18"/>
      <c r="P186" s="18"/>
      <c r="Q186" s="18"/>
      <c r="R186" s="18"/>
      <c r="S186" s="18"/>
      <c r="T186" s="18"/>
      <c r="U186" s="12"/>
      <c r="V186" s="4" t="str">
        <f t="shared" si="3"/>
        <v/>
      </c>
      <c r="X186" s="153"/>
    </row>
    <row r="187" spans="1:24" s="4" customFormat="1" x14ac:dyDescent="0.3">
      <c r="A187" s="40"/>
      <c r="B187" s="16"/>
      <c r="C187" s="15"/>
      <c r="D187" s="14"/>
      <c r="E187" s="14"/>
      <c r="F187" s="19"/>
      <c r="G187" s="18"/>
      <c r="H187" s="121"/>
      <c r="I187" s="13"/>
      <c r="J187" s="18"/>
      <c r="K187" s="18"/>
      <c r="L187" s="18"/>
      <c r="M187" s="18"/>
      <c r="N187" s="18"/>
      <c r="O187" s="18"/>
      <c r="P187" s="18"/>
      <c r="Q187" s="18"/>
      <c r="R187" s="18"/>
      <c r="S187" s="18"/>
      <c r="T187" s="18"/>
      <c r="U187" s="12"/>
      <c r="V187" s="4" t="str">
        <f t="shared" si="3"/>
        <v/>
      </c>
      <c r="X187" s="153"/>
    </row>
    <row r="188" spans="1:24" s="4" customFormat="1" x14ac:dyDescent="0.3">
      <c r="A188" s="40"/>
      <c r="B188" s="16"/>
      <c r="C188" s="15"/>
      <c r="D188" s="14"/>
      <c r="E188" s="14"/>
      <c r="F188" s="19"/>
      <c r="G188" s="18"/>
      <c r="H188" s="121"/>
      <c r="I188" s="13"/>
      <c r="J188" s="18"/>
      <c r="K188" s="18"/>
      <c r="L188" s="18"/>
      <c r="M188" s="18"/>
      <c r="N188" s="18"/>
      <c r="O188" s="18"/>
      <c r="P188" s="18"/>
      <c r="Q188" s="18"/>
      <c r="R188" s="18"/>
      <c r="S188" s="18"/>
      <c r="T188" s="18"/>
      <c r="U188" s="12"/>
      <c r="V188" s="4" t="str">
        <f t="shared" si="3"/>
        <v/>
      </c>
      <c r="X188" s="153"/>
    </row>
    <row r="189" spans="1:24" s="4" customFormat="1" x14ac:dyDescent="0.3">
      <c r="A189" s="40"/>
      <c r="B189" s="16"/>
      <c r="C189" s="15"/>
      <c r="D189" s="14"/>
      <c r="E189" s="14"/>
      <c r="F189" s="19"/>
      <c r="G189" s="18"/>
      <c r="H189" s="121"/>
      <c r="I189" s="13"/>
      <c r="J189" s="18"/>
      <c r="K189" s="18"/>
      <c r="L189" s="18"/>
      <c r="M189" s="18"/>
      <c r="N189" s="18"/>
      <c r="O189" s="18"/>
      <c r="P189" s="18"/>
      <c r="Q189" s="18"/>
      <c r="R189" s="18"/>
      <c r="S189" s="18"/>
      <c r="T189" s="18"/>
      <c r="U189" s="12"/>
      <c r="V189" s="4" t="str">
        <f t="shared" si="3"/>
        <v/>
      </c>
      <c r="X189" s="153"/>
    </row>
    <row r="190" spans="1:24" s="4" customFormat="1" x14ac:dyDescent="0.3">
      <c r="A190" s="40"/>
      <c r="B190" s="16"/>
      <c r="C190" s="15"/>
      <c r="D190" s="14"/>
      <c r="E190" s="14"/>
      <c r="F190" s="19"/>
      <c r="G190" s="18"/>
      <c r="H190" s="121"/>
      <c r="I190" s="13"/>
      <c r="J190" s="18"/>
      <c r="K190" s="18"/>
      <c r="L190" s="18"/>
      <c r="M190" s="18"/>
      <c r="N190" s="18"/>
      <c r="O190" s="18"/>
      <c r="P190" s="18"/>
      <c r="Q190" s="18"/>
      <c r="R190" s="18"/>
      <c r="S190" s="18"/>
      <c r="T190" s="18"/>
      <c r="U190" s="12"/>
      <c r="V190" s="4" t="str">
        <f t="shared" si="3"/>
        <v/>
      </c>
      <c r="X190" s="153"/>
    </row>
    <row r="191" spans="1:24" s="4" customFormat="1" x14ac:dyDescent="0.3">
      <c r="A191" s="40"/>
      <c r="B191" s="16"/>
      <c r="C191" s="15"/>
      <c r="D191" s="14"/>
      <c r="E191" s="14"/>
      <c r="F191" s="19"/>
      <c r="G191" s="18"/>
      <c r="H191" s="121"/>
      <c r="I191" s="13"/>
      <c r="J191" s="18"/>
      <c r="K191" s="18"/>
      <c r="L191" s="18"/>
      <c r="M191" s="18"/>
      <c r="N191" s="18"/>
      <c r="O191" s="18"/>
      <c r="P191" s="18"/>
      <c r="Q191" s="18"/>
      <c r="R191" s="18"/>
      <c r="S191" s="18"/>
      <c r="T191" s="18"/>
      <c r="U191" s="12"/>
      <c r="V191" s="4" t="str">
        <f t="shared" si="3"/>
        <v/>
      </c>
      <c r="X191" s="153"/>
    </row>
    <row r="192" spans="1:24" s="4" customFormat="1" x14ac:dyDescent="0.3">
      <c r="A192" s="40"/>
      <c r="B192" s="16"/>
      <c r="C192" s="15"/>
      <c r="D192" s="14"/>
      <c r="E192" s="14"/>
      <c r="F192" s="19"/>
      <c r="G192" s="18"/>
      <c r="H192" s="121"/>
      <c r="I192" s="13"/>
      <c r="J192" s="18"/>
      <c r="K192" s="18"/>
      <c r="L192" s="18"/>
      <c r="M192" s="18"/>
      <c r="N192" s="18"/>
      <c r="O192" s="18"/>
      <c r="P192" s="18"/>
      <c r="Q192" s="18"/>
      <c r="R192" s="18"/>
      <c r="S192" s="18"/>
      <c r="T192" s="18"/>
      <c r="U192" s="12"/>
      <c r="V192" s="4" t="str">
        <f t="shared" si="3"/>
        <v/>
      </c>
      <c r="X192" s="153"/>
    </row>
    <row r="193" spans="1:24" s="4" customFormat="1" x14ac:dyDescent="0.3">
      <c r="A193" s="40"/>
      <c r="B193" s="16"/>
      <c r="C193" s="15"/>
      <c r="D193" s="14"/>
      <c r="E193" s="14"/>
      <c r="F193" s="19"/>
      <c r="G193" s="18"/>
      <c r="H193" s="121"/>
      <c r="I193" s="13"/>
      <c r="J193" s="18"/>
      <c r="K193" s="18"/>
      <c r="L193" s="18"/>
      <c r="M193" s="18"/>
      <c r="N193" s="18"/>
      <c r="O193" s="18"/>
      <c r="P193" s="18"/>
      <c r="Q193" s="18"/>
      <c r="R193" s="18"/>
      <c r="S193" s="18"/>
      <c r="T193" s="18"/>
      <c r="U193" s="12"/>
      <c r="V193" s="4" t="str">
        <f t="shared" si="3"/>
        <v/>
      </c>
      <c r="X193" s="153"/>
    </row>
    <row r="194" spans="1:24" s="4" customFormat="1" x14ac:dyDescent="0.3">
      <c r="A194" s="40"/>
      <c r="B194" s="16"/>
      <c r="C194" s="15"/>
      <c r="D194" s="14"/>
      <c r="E194" s="14"/>
      <c r="F194" s="19"/>
      <c r="G194" s="18"/>
      <c r="H194" s="121"/>
      <c r="I194" s="13"/>
      <c r="J194" s="18"/>
      <c r="K194" s="18"/>
      <c r="L194" s="18"/>
      <c r="M194" s="18"/>
      <c r="N194" s="18"/>
      <c r="O194" s="18"/>
      <c r="P194" s="18"/>
      <c r="Q194" s="18"/>
      <c r="R194" s="18"/>
      <c r="S194" s="18"/>
      <c r="T194" s="18"/>
      <c r="U194" s="12"/>
      <c r="V194" s="4" t="str">
        <f t="shared" si="3"/>
        <v/>
      </c>
      <c r="X194" s="153"/>
    </row>
    <row r="195" spans="1:24" s="4" customFormat="1" x14ac:dyDescent="0.3">
      <c r="A195" s="40"/>
      <c r="B195" s="16"/>
      <c r="C195" s="15"/>
      <c r="D195" s="14"/>
      <c r="E195" s="14"/>
      <c r="F195" s="19"/>
      <c r="G195" s="18"/>
      <c r="H195" s="121"/>
      <c r="I195" s="13"/>
      <c r="J195" s="18"/>
      <c r="K195" s="18"/>
      <c r="L195" s="18"/>
      <c r="M195" s="18"/>
      <c r="N195" s="18"/>
      <c r="O195" s="18"/>
      <c r="P195" s="18"/>
      <c r="Q195" s="18"/>
      <c r="R195" s="18"/>
      <c r="S195" s="18"/>
      <c r="T195" s="18"/>
      <c r="U195" s="12"/>
      <c r="V195" s="4" t="str">
        <f t="shared" si="3"/>
        <v/>
      </c>
      <c r="X195" s="153"/>
    </row>
    <row r="196" spans="1:24" s="4" customFormat="1" x14ac:dyDescent="0.3">
      <c r="A196" s="40"/>
      <c r="B196" s="16"/>
      <c r="C196" s="15"/>
      <c r="D196" s="14"/>
      <c r="E196" s="14"/>
      <c r="F196" s="19"/>
      <c r="G196" s="18"/>
      <c r="H196" s="121"/>
      <c r="I196" s="13"/>
      <c r="J196" s="18"/>
      <c r="K196" s="18"/>
      <c r="L196" s="18"/>
      <c r="M196" s="18"/>
      <c r="N196" s="18"/>
      <c r="O196" s="18"/>
      <c r="P196" s="18"/>
      <c r="Q196" s="18"/>
      <c r="R196" s="18"/>
      <c r="S196" s="18"/>
      <c r="T196" s="18"/>
      <c r="U196" s="12"/>
      <c r="V196" s="4" t="str">
        <f t="shared" si="3"/>
        <v/>
      </c>
      <c r="X196" s="153"/>
    </row>
    <row r="197" spans="1:24" s="4" customFormat="1" x14ac:dyDescent="0.3">
      <c r="A197" s="40"/>
      <c r="B197" s="16"/>
      <c r="C197" s="15"/>
      <c r="D197" s="14"/>
      <c r="E197" s="14"/>
      <c r="F197" s="19"/>
      <c r="G197" s="18"/>
      <c r="H197" s="121"/>
      <c r="I197" s="13"/>
      <c r="J197" s="18"/>
      <c r="K197" s="18"/>
      <c r="L197" s="18"/>
      <c r="M197" s="18"/>
      <c r="N197" s="18"/>
      <c r="O197" s="18"/>
      <c r="P197" s="18"/>
      <c r="Q197" s="18"/>
      <c r="R197" s="18"/>
      <c r="S197" s="18"/>
      <c r="T197" s="18"/>
      <c r="U197" s="12"/>
      <c r="V197" s="4" t="str">
        <f t="shared" si="3"/>
        <v/>
      </c>
      <c r="X197" s="153"/>
    </row>
    <row r="198" spans="1:24" s="4" customFormat="1" x14ac:dyDescent="0.3">
      <c r="A198" s="40"/>
      <c r="B198" s="16"/>
      <c r="C198" s="15"/>
      <c r="D198" s="14"/>
      <c r="E198" s="14"/>
      <c r="F198" s="19"/>
      <c r="G198" s="18"/>
      <c r="H198" s="121"/>
      <c r="I198" s="13"/>
      <c r="J198" s="18"/>
      <c r="K198" s="18"/>
      <c r="L198" s="18"/>
      <c r="M198" s="18"/>
      <c r="N198" s="18"/>
      <c r="O198" s="18"/>
      <c r="P198" s="18"/>
      <c r="Q198" s="18"/>
      <c r="R198" s="18"/>
      <c r="S198" s="18"/>
      <c r="T198" s="18"/>
      <c r="U198" s="12"/>
      <c r="V198" s="4" t="str">
        <f t="shared" si="3"/>
        <v/>
      </c>
      <c r="X198" s="153"/>
    </row>
    <row r="199" spans="1:24" s="4" customFormat="1" x14ac:dyDescent="0.3">
      <c r="A199" s="40"/>
      <c r="B199" s="16"/>
      <c r="C199" s="15"/>
      <c r="D199" s="14"/>
      <c r="E199" s="14"/>
      <c r="F199" s="19"/>
      <c r="G199" s="18"/>
      <c r="H199" s="121"/>
      <c r="I199" s="13"/>
      <c r="J199" s="18"/>
      <c r="K199" s="18"/>
      <c r="L199" s="18"/>
      <c r="M199" s="18"/>
      <c r="N199" s="18"/>
      <c r="O199" s="18"/>
      <c r="P199" s="18"/>
      <c r="Q199" s="18"/>
      <c r="R199" s="18"/>
      <c r="S199" s="18"/>
      <c r="T199" s="18"/>
      <c r="U199" s="12"/>
      <c r="V199" s="4" t="str">
        <f t="shared" si="3"/>
        <v/>
      </c>
      <c r="X199" s="153"/>
    </row>
    <row r="200" spans="1:24" s="4" customFormat="1" x14ac:dyDescent="0.3">
      <c r="A200" s="40"/>
      <c r="B200" s="16"/>
      <c r="C200" s="15"/>
      <c r="D200" s="14"/>
      <c r="E200" s="14"/>
      <c r="F200" s="19"/>
      <c r="G200" s="18"/>
      <c r="H200" s="121"/>
      <c r="I200" s="13"/>
      <c r="J200" s="18"/>
      <c r="K200" s="18"/>
      <c r="L200" s="18"/>
      <c r="M200" s="18"/>
      <c r="N200" s="18"/>
      <c r="O200" s="18"/>
      <c r="P200" s="18"/>
      <c r="Q200" s="18"/>
      <c r="R200" s="18"/>
      <c r="S200" s="18"/>
      <c r="T200" s="18"/>
      <c r="U200" s="12"/>
      <c r="V200" s="4" t="str">
        <f t="shared" si="3"/>
        <v/>
      </c>
      <c r="X200" s="153"/>
    </row>
    <row r="201" spans="1:24" s="4" customFormat="1" x14ac:dyDescent="0.3">
      <c r="A201" s="40"/>
      <c r="B201" s="16"/>
      <c r="C201" s="15"/>
      <c r="D201" s="14"/>
      <c r="E201" s="14"/>
      <c r="F201" s="19"/>
      <c r="G201" s="18"/>
      <c r="H201" s="121"/>
      <c r="I201" s="13"/>
      <c r="J201" s="18"/>
      <c r="K201" s="18"/>
      <c r="L201" s="18"/>
      <c r="M201" s="18"/>
      <c r="N201" s="18"/>
      <c r="O201" s="18"/>
      <c r="P201" s="18"/>
      <c r="Q201" s="18"/>
      <c r="R201" s="18"/>
      <c r="S201" s="18"/>
      <c r="T201" s="18"/>
      <c r="U201" s="12"/>
      <c r="V201" s="4" t="str">
        <f t="shared" si="3"/>
        <v/>
      </c>
      <c r="X201" s="153"/>
    </row>
    <row r="202" spans="1:24" s="4" customFormat="1" x14ac:dyDescent="0.3">
      <c r="A202" s="40"/>
      <c r="B202" s="16"/>
      <c r="C202" s="15"/>
      <c r="D202" s="14"/>
      <c r="E202" s="14"/>
      <c r="F202" s="19"/>
      <c r="G202" s="18"/>
      <c r="H202" s="121"/>
      <c r="I202" s="13"/>
      <c r="J202" s="18"/>
      <c r="K202" s="18"/>
      <c r="L202" s="18"/>
      <c r="M202" s="18"/>
      <c r="N202" s="18"/>
      <c r="O202" s="18"/>
      <c r="P202" s="18"/>
      <c r="Q202" s="18"/>
      <c r="R202" s="18"/>
      <c r="S202" s="18"/>
      <c r="T202" s="18"/>
      <c r="U202" s="12"/>
      <c r="V202" s="4" t="str">
        <f t="shared" si="3"/>
        <v/>
      </c>
      <c r="X202" s="153"/>
    </row>
    <row r="203" spans="1:24" s="4" customFormat="1" x14ac:dyDescent="0.3">
      <c r="A203" s="40"/>
      <c r="B203" s="16"/>
      <c r="C203" s="15"/>
      <c r="D203" s="14"/>
      <c r="E203" s="14"/>
      <c r="F203" s="19"/>
      <c r="G203" s="18"/>
      <c r="H203" s="121"/>
      <c r="I203" s="13"/>
      <c r="J203" s="18"/>
      <c r="K203" s="18"/>
      <c r="L203" s="18"/>
      <c r="M203" s="18"/>
      <c r="N203" s="18"/>
      <c r="O203" s="18"/>
      <c r="P203" s="18"/>
      <c r="Q203" s="18"/>
      <c r="R203" s="18"/>
      <c r="S203" s="18"/>
      <c r="T203" s="18"/>
      <c r="U203" s="12"/>
      <c r="V203" s="4" t="str">
        <f t="shared" si="3"/>
        <v/>
      </c>
      <c r="X203" s="153"/>
    </row>
    <row r="204" spans="1:24" s="4" customFormat="1" x14ac:dyDescent="0.3">
      <c r="A204" s="40"/>
      <c r="B204" s="16"/>
      <c r="C204" s="15"/>
      <c r="D204" s="14"/>
      <c r="E204" s="14"/>
      <c r="F204" s="19"/>
      <c r="G204" s="18"/>
      <c r="H204" s="121"/>
      <c r="I204" s="13"/>
      <c r="J204" s="18"/>
      <c r="K204" s="18"/>
      <c r="L204" s="18"/>
      <c r="M204" s="18"/>
      <c r="N204" s="18"/>
      <c r="O204" s="18"/>
      <c r="P204" s="18"/>
      <c r="Q204" s="18"/>
      <c r="R204" s="18"/>
      <c r="S204" s="18"/>
      <c r="T204" s="18"/>
      <c r="U204" s="12"/>
      <c r="V204" s="4" t="str">
        <f t="shared" si="3"/>
        <v/>
      </c>
      <c r="X204" s="153"/>
    </row>
    <row r="205" spans="1:24" s="4" customFormat="1" x14ac:dyDescent="0.3">
      <c r="A205" s="40"/>
      <c r="B205" s="16"/>
      <c r="C205" s="15"/>
      <c r="D205" s="14"/>
      <c r="E205" s="14"/>
      <c r="F205" s="19"/>
      <c r="G205" s="18"/>
      <c r="H205" s="121"/>
      <c r="I205" s="13"/>
      <c r="J205" s="18"/>
      <c r="K205" s="18"/>
      <c r="L205" s="18"/>
      <c r="M205" s="18"/>
      <c r="N205" s="18"/>
      <c r="O205" s="18"/>
      <c r="P205" s="18"/>
      <c r="Q205" s="18"/>
      <c r="R205" s="18"/>
      <c r="S205" s="18"/>
      <c r="T205" s="18"/>
      <c r="U205" s="12"/>
      <c r="V205" s="4" t="str">
        <f t="shared" si="3"/>
        <v/>
      </c>
      <c r="X205" s="153"/>
    </row>
    <row r="206" spans="1:24" s="4" customFormat="1" x14ac:dyDescent="0.3">
      <c r="A206" s="40"/>
      <c r="B206" s="16"/>
      <c r="C206" s="15"/>
      <c r="D206" s="14"/>
      <c r="E206" s="14"/>
      <c r="F206" s="19"/>
      <c r="G206" s="18"/>
      <c r="H206" s="121"/>
      <c r="I206" s="13"/>
      <c r="J206" s="18"/>
      <c r="K206" s="18"/>
      <c r="L206" s="18"/>
      <c r="M206" s="18"/>
      <c r="N206" s="18"/>
      <c r="O206" s="18"/>
      <c r="P206" s="18"/>
      <c r="Q206" s="18"/>
      <c r="R206" s="18"/>
      <c r="S206" s="18"/>
      <c r="T206" s="18"/>
      <c r="U206" s="12"/>
      <c r="V206" s="4" t="str">
        <f t="shared" si="3"/>
        <v/>
      </c>
      <c r="X206" s="153"/>
    </row>
    <row r="207" spans="1:24" s="4" customFormat="1" x14ac:dyDescent="0.3">
      <c r="A207" s="40"/>
      <c r="B207" s="16"/>
      <c r="C207" s="15"/>
      <c r="D207" s="14"/>
      <c r="E207" s="14"/>
      <c r="F207" s="19"/>
      <c r="G207" s="18"/>
      <c r="H207" s="121"/>
      <c r="I207" s="13"/>
      <c r="J207" s="18"/>
      <c r="K207" s="18"/>
      <c r="L207" s="18"/>
      <c r="M207" s="18"/>
      <c r="N207" s="18"/>
      <c r="O207" s="18"/>
      <c r="P207" s="18"/>
      <c r="Q207" s="18"/>
      <c r="R207" s="18"/>
      <c r="S207" s="18"/>
      <c r="T207" s="18"/>
      <c r="U207" s="12"/>
      <c r="V207" s="4" t="str">
        <f t="shared" si="3"/>
        <v/>
      </c>
      <c r="X207" s="153"/>
    </row>
    <row r="208" spans="1:24" s="4" customFormat="1" x14ac:dyDescent="0.3">
      <c r="A208" s="40"/>
      <c r="B208" s="16"/>
      <c r="C208" s="15"/>
      <c r="D208" s="14"/>
      <c r="E208" s="14"/>
      <c r="F208" s="19"/>
      <c r="G208" s="18"/>
      <c r="H208" s="121"/>
      <c r="I208" s="13"/>
      <c r="J208" s="18"/>
      <c r="K208" s="18"/>
      <c r="L208" s="18"/>
      <c r="M208" s="18"/>
      <c r="N208" s="18"/>
      <c r="O208" s="18"/>
      <c r="P208" s="18"/>
      <c r="Q208" s="18"/>
      <c r="R208" s="18"/>
      <c r="S208" s="18"/>
      <c r="T208" s="18"/>
      <c r="U208" s="12"/>
      <c r="V208" s="4" t="str">
        <f t="shared" si="3"/>
        <v/>
      </c>
      <c r="X208" s="153"/>
    </row>
    <row r="209" spans="1:24" s="4" customFormat="1" x14ac:dyDescent="0.3">
      <c r="A209" s="40"/>
      <c r="B209" s="16"/>
      <c r="C209" s="15"/>
      <c r="D209" s="14"/>
      <c r="E209" s="14"/>
      <c r="F209" s="19"/>
      <c r="G209" s="18"/>
      <c r="H209" s="121"/>
      <c r="I209" s="13"/>
      <c r="J209" s="18"/>
      <c r="K209" s="18"/>
      <c r="L209" s="18"/>
      <c r="M209" s="18"/>
      <c r="N209" s="18"/>
      <c r="O209" s="18"/>
      <c r="P209" s="18"/>
      <c r="Q209" s="18"/>
      <c r="R209" s="18"/>
      <c r="S209" s="18"/>
      <c r="T209" s="18"/>
      <c r="U209" s="12"/>
      <c r="V209" s="4" t="str">
        <f t="shared" si="3"/>
        <v/>
      </c>
      <c r="X209" s="153"/>
    </row>
    <row r="210" spans="1:24" s="4" customFormat="1" x14ac:dyDescent="0.3">
      <c r="A210" s="40"/>
      <c r="B210" s="16"/>
      <c r="C210" s="15"/>
      <c r="D210" s="14"/>
      <c r="E210" s="14"/>
      <c r="F210" s="19"/>
      <c r="G210" s="18"/>
      <c r="H210" s="121"/>
      <c r="I210" s="13"/>
      <c r="J210" s="18"/>
      <c r="K210" s="18"/>
      <c r="L210" s="18"/>
      <c r="M210" s="18"/>
      <c r="N210" s="18"/>
      <c r="O210" s="18"/>
      <c r="P210" s="18"/>
      <c r="Q210" s="18"/>
      <c r="R210" s="18"/>
      <c r="S210" s="18"/>
      <c r="T210" s="18"/>
      <c r="U210" s="12"/>
      <c r="V210" s="4" t="str">
        <f t="shared" si="3"/>
        <v/>
      </c>
      <c r="X210" s="153"/>
    </row>
    <row r="211" spans="1:24" s="4" customFormat="1" x14ac:dyDescent="0.3">
      <c r="A211" s="40"/>
      <c r="B211" s="16"/>
      <c r="C211" s="15"/>
      <c r="D211" s="14"/>
      <c r="E211" s="14"/>
      <c r="F211" s="19"/>
      <c r="G211" s="18"/>
      <c r="H211" s="121"/>
      <c r="I211" s="13"/>
      <c r="J211" s="18"/>
      <c r="K211" s="18"/>
      <c r="L211" s="18"/>
      <c r="M211" s="18"/>
      <c r="N211" s="18"/>
      <c r="O211" s="18"/>
      <c r="P211" s="18"/>
      <c r="Q211" s="18"/>
      <c r="R211" s="18"/>
      <c r="S211" s="18"/>
      <c r="T211" s="18"/>
      <c r="U211" s="12"/>
      <c r="V211" s="4" t="str">
        <f t="shared" ref="V211:V274" si="4">IF(B211="","",IF(AND(E211&lt;&gt;"",F211=""),"x",""))</f>
        <v/>
      </c>
      <c r="X211" s="153"/>
    </row>
    <row r="212" spans="1:24" s="4" customFormat="1" x14ac:dyDescent="0.3">
      <c r="A212" s="40"/>
      <c r="B212" s="16"/>
      <c r="C212" s="15"/>
      <c r="D212" s="14"/>
      <c r="E212" s="14"/>
      <c r="F212" s="19"/>
      <c r="G212" s="18"/>
      <c r="H212" s="121"/>
      <c r="I212" s="13"/>
      <c r="J212" s="18"/>
      <c r="K212" s="18"/>
      <c r="L212" s="18"/>
      <c r="M212" s="18"/>
      <c r="N212" s="18"/>
      <c r="O212" s="18"/>
      <c r="P212" s="18"/>
      <c r="Q212" s="18"/>
      <c r="R212" s="18"/>
      <c r="S212" s="18"/>
      <c r="T212" s="18"/>
      <c r="U212" s="12"/>
      <c r="V212" s="4" t="str">
        <f t="shared" si="4"/>
        <v/>
      </c>
      <c r="X212" s="153"/>
    </row>
    <row r="213" spans="1:24" s="4" customFormat="1" x14ac:dyDescent="0.3">
      <c r="A213" s="40"/>
      <c r="B213" s="16"/>
      <c r="C213" s="15"/>
      <c r="D213" s="14"/>
      <c r="E213" s="14"/>
      <c r="F213" s="19"/>
      <c r="G213" s="18"/>
      <c r="H213" s="121"/>
      <c r="I213" s="13"/>
      <c r="J213" s="18"/>
      <c r="K213" s="18"/>
      <c r="L213" s="18"/>
      <c r="M213" s="18"/>
      <c r="N213" s="18"/>
      <c r="O213" s="18"/>
      <c r="P213" s="18"/>
      <c r="Q213" s="18"/>
      <c r="R213" s="18"/>
      <c r="S213" s="18"/>
      <c r="T213" s="18"/>
      <c r="U213" s="12"/>
      <c r="V213" s="4" t="str">
        <f t="shared" si="4"/>
        <v/>
      </c>
      <c r="X213" s="153"/>
    </row>
    <row r="214" spans="1:24" s="4" customFormat="1" x14ac:dyDescent="0.3">
      <c r="A214" s="40"/>
      <c r="B214" s="16"/>
      <c r="C214" s="15"/>
      <c r="D214" s="14"/>
      <c r="E214" s="14"/>
      <c r="F214" s="19"/>
      <c r="G214" s="18"/>
      <c r="H214" s="121"/>
      <c r="I214" s="13"/>
      <c r="J214" s="18"/>
      <c r="K214" s="18"/>
      <c r="L214" s="18"/>
      <c r="M214" s="18"/>
      <c r="N214" s="18"/>
      <c r="O214" s="18"/>
      <c r="P214" s="18"/>
      <c r="Q214" s="18"/>
      <c r="R214" s="18"/>
      <c r="S214" s="18"/>
      <c r="T214" s="18"/>
      <c r="U214" s="12"/>
      <c r="V214" s="4" t="str">
        <f t="shared" si="4"/>
        <v/>
      </c>
      <c r="X214" s="153"/>
    </row>
    <row r="215" spans="1:24" s="4" customFormat="1" x14ac:dyDescent="0.3">
      <c r="A215" s="40"/>
      <c r="B215" s="16"/>
      <c r="C215" s="15"/>
      <c r="D215" s="14"/>
      <c r="E215" s="14"/>
      <c r="F215" s="19"/>
      <c r="G215" s="18"/>
      <c r="H215" s="121"/>
      <c r="I215" s="13"/>
      <c r="J215" s="18"/>
      <c r="K215" s="18"/>
      <c r="L215" s="18"/>
      <c r="M215" s="18"/>
      <c r="N215" s="18"/>
      <c r="O215" s="18"/>
      <c r="P215" s="18"/>
      <c r="Q215" s="18"/>
      <c r="R215" s="18"/>
      <c r="S215" s="18"/>
      <c r="T215" s="18"/>
      <c r="U215" s="12"/>
      <c r="V215" s="4" t="str">
        <f t="shared" si="4"/>
        <v/>
      </c>
      <c r="X215" s="153"/>
    </row>
    <row r="216" spans="1:24" s="4" customFormat="1" x14ac:dyDescent="0.3">
      <c r="A216" s="40"/>
      <c r="B216" s="16"/>
      <c r="C216" s="15"/>
      <c r="D216" s="14"/>
      <c r="E216" s="14"/>
      <c r="F216" s="19"/>
      <c r="G216" s="18"/>
      <c r="H216" s="121"/>
      <c r="I216" s="13"/>
      <c r="J216" s="18"/>
      <c r="K216" s="18"/>
      <c r="L216" s="18"/>
      <c r="M216" s="18"/>
      <c r="N216" s="18"/>
      <c r="O216" s="18"/>
      <c r="P216" s="18"/>
      <c r="Q216" s="18"/>
      <c r="R216" s="18"/>
      <c r="S216" s="18"/>
      <c r="T216" s="18"/>
      <c r="U216" s="12"/>
      <c r="V216" s="4" t="str">
        <f t="shared" si="4"/>
        <v/>
      </c>
      <c r="X216" s="153"/>
    </row>
    <row r="217" spans="1:24" s="4" customFormat="1" x14ac:dyDescent="0.3">
      <c r="A217" s="40"/>
      <c r="B217" s="16"/>
      <c r="C217" s="15"/>
      <c r="D217" s="14"/>
      <c r="E217" s="14"/>
      <c r="F217" s="19"/>
      <c r="G217" s="18"/>
      <c r="H217" s="121"/>
      <c r="I217" s="13"/>
      <c r="J217" s="18"/>
      <c r="K217" s="18"/>
      <c r="L217" s="18"/>
      <c r="M217" s="18"/>
      <c r="N217" s="18"/>
      <c r="O217" s="18"/>
      <c r="P217" s="18"/>
      <c r="Q217" s="18"/>
      <c r="R217" s="18"/>
      <c r="S217" s="18"/>
      <c r="T217" s="18"/>
      <c r="U217" s="12"/>
      <c r="V217" s="4" t="str">
        <f t="shared" si="4"/>
        <v/>
      </c>
      <c r="X217" s="153"/>
    </row>
    <row r="218" spans="1:24" s="4" customFormat="1" x14ac:dyDescent="0.3">
      <c r="A218" s="40"/>
      <c r="B218" s="16"/>
      <c r="C218" s="15"/>
      <c r="D218" s="14"/>
      <c r="E218" s="14"/>
      <c r="F218" s="19"/>
      <c r="G218" s="18"/>
      <c r="H218" s="121"/>
      <c r="I218" s="13"/>
      <c r="J218" s="18"/>
      <c r="K218" s="18"/>
      <c r="L218" s="18"/>
      <c r="M218" s="18"/>
      <c r="N218" s="18"/>
      <c r="O218" s="18"/>
      <c r="P218" s="18"/>
      <c r="Q218" s="18"/>
      <c r="R218" s="18"/>
      <c r="S218" s="18"/>
      <c r="T218" s="18"/>
      <c r="U218" s="12"/>
      <c r="V218" s="4" t="str">
        <f t="shared" si="4"/>
        <v/>
      </c>
      <c r="X218" s="153"/>
    </row>
    <row r="219" spans="1:24" s="4" customFormat="1" x14ac:dyDescent="0.3">
      <c r="A219" s="40"/>
      <c r="B219" s="16"/>
      <c r="C219" s="15"/>
      <c r="D219" s="14"/>
      <c r="E219" s="14"/>
      <c r="F219" s="19"/>
      <c r="G219" s="18"/>
      <c r="H219" s="121"/>
      <c r="I219" s="13"/>
      <c r="J219" s="18"/>
      <c r="K219" s="18"/>
      <c r="L219" s="18"/>
      <c r="M219" s="18"/>
      <c r="N219" s="18"/>
      <c r="O219" s="18"/>
      <c r="P219" s="18"/>
      <c r="Q219" s="18"/>
      <c r="R219" s="18"/>
      <c r="S219" s="18"/>
      <c r="T219" s="18"/>
      <c r="U219" s="12"/>
      <c r="V219" s="4" t="str">
        <f t="shared" si="4"/>
        <v/>
      </c>
      <c r="X219" s="153"/>
    </row>
    <row r="220" spans="1:24" s="4" customFormat="1" x14ac:dyDescent="0.3">
      <c r="A220" s="40"/>
      <c r="B220" s="16"/>
      <c r="C220" s="15"/>
      <c r="D220" s="14"/>
      <c r="E220" s="14"/>
      <c r="F220" s="19"/>
      <c r="G220" s="18"/>
      <c r="H220" s="121"/>
      <c r="I220" s="13"/>
      <c r="J220" s="18"/>
      <c r="K220" s="18"/>
      <c r="L220" s="18"/>
      <c r="M220" s="18"/>
      <c r="N220" s="18"/>
      <c r="O220" s="18"/>
      <c r="P220" s="18"/>
      <c r="Q220" s="18"/>
      <c r="R220" s="18"/>
      <c r="S220" s="18"/>
      <c r="T220" s="18"/>
      <c r="U220" s="12"/>
      <c r="V220" s="4" t="str">
        <f t="shared" si="4"/>
        <v/>
      </c>
      <c r="X220" s="153"/>
    </row>
    <row r="221" spans="1:24" s="4" customFormat="1" x14ac:dyDescent="0.3">
      <c r="A221" s="40"/>
      <c r="B221" s="16"/>
      <c r="C221" s="15"/>
      <c r="D221" s="14"/>
      <c r="E221" s="14"/>
      <c r="F221" s="19"/>
      <c r="G221" s="18"/>
      <c r="H221" s="121"/>
      <c r="I221" s="13"/>
      <c r="J221" s="18"/>
      <c r="K221" s="18"/>
      <c r="L221" s="18"/>
      <c r="M221" s="18"/>
      <c r="N221" s="18"/>
      <c r="O221" s="18"/>
      <c r="P221" s="18"/>
      <c r="Q221" s="18"/>
      <c r="R221" s="18"/>
      <c r="S221" s="18"/>
      <c r="T221" s="18"/>
      <c r="U221" s="12"/>
      <c r="V221" s="4" t="str">
        <f t="shared" si="4"/>
        <v/>
      </c>
      <c r="X221" s="153"/>
    </row>
    <row r="222" spans="1:24" s="4" customFormat="1" x14ac:dyDescent="0.3">
      <c r="A222" s="40"/>
      <c r="B222" s="16"/>
      <c r="C222" s="15"/>
      <c r="D222" s="14"/>
      <c r="E222" s="14"/>
      <c r="F222" s="19"/>
      <c r="G222" s="18"/>
      <c r="H222" s="121"/>
      <c r="I222" s="13"/>
      <c r="J222" s="18"/>
      <c r="K222" s="18"/>
      <c r="L222" s="18"/>
      <c r="M222" s="18"/>
      <c r="N222" s="18"/>
      <c r="O222" s="18"/>
      <c r="P222" s="18"/>
      <c r="Q222" s="18"/>
      <c r="R222" s="18"/>
      <c r="S222" s="18"/>
      <c r="T222" s="18"/>
      <c r="U222" s="12"/>
      <c r="V222" s="4" t="str">
        <f t="shared" si="4"/>
        <v/>
      </c>
      <c r="X222" s="153"/>
    </row>
    <row r="223" spans="1:24" s="4" customFormat="1" x14ac:dyDescent="0.3">
      <c r="A223" s="40"/>
      <c r="B223" s="16"/>
      <c r="C223" s="15"/>
      <c r="D223" s="14"/>
      <c r="E223" s="14"/>
      <c r="F223" s="19"/>
      <c r="G223" s="18"/>
      <c r="H223" s="121"/>
      <c r="I223" s="13"/>
      <c r="J223" s="18"/>
      <c r="K223" s="18"/>
      <c r="L223" s="18"/>
      <c r="M223" s="18"/>
      <c r="N223" s="18"/>
      <c r="O223" s="18"/>
      <c r="P223" s="18"/>
      <c r="Q223" s="18"/>
      <c r="R223" s="18"/>
      <c r="S223" s="18"/>
      <c r="T223" s="18"/>
      <c r="U223" s="12"/>
      <c r="V223" s="4" t="str">
        <f t="shared" si="4"/>
        <v/>
      </c>
      <c r="X223" s="153"/>
    </row>
    <row r="224" spans="1:24" s="4" customFormat="1" x14ac:dyDescent="0.3">
      <c r="A224" s="40"/>
      <c r="B224" s="16"/>
      <c r="C224" s="15"/>
      <c r="D224" s="14"/>
      <c r="E224" s="14"/>
      <c r="F224" s="19"/>
      <c r="G224" s="18"/>
      <c r="H224" s="121"/>
      <c r="I224" s="13"/>
      <c r="J224" s="18"/>
      <c r="K224" s="18"/>
      <c r="L224" s="18"/>
      <c r="M224" s="18"/>
      <c r="N224" s="18"/>
      <c r="O224" s="18"/>
      <c r="P224" s="18"/>
      <c r="Q224" s="18"/>
      <c r="R224" s="18"/>
      <c r="S224" s="18"/>
      <c r="T224" s="18"/>
      <c r="U224" s="12"/>
      <c r="V224" s="4" t="str">
        <f t="shared" si="4"/>
        <v/>
      </c>
      <c r="X224" s="153"/>
    </row>
    <row r="225" spans="1:24" s="4" customFormat="1" x14ac:dyDescent="0.3">
      <c r="A225" s="40"/>
      <c r="B225" s="16"/>
      <c r="C225" s="15"/>
      <c r="D225" s="14"/>
      <c r="E225" s="14"/>
      <c r="F225" s="19"/>
      <c r="G225" s="18"/>
      <c r="H225" s="121"/>
      <c r="I225" s="13"/>
      <c r="J225" s="18"/>
      <c r="K225" s="18"/>
      <c r="L225" s="18"/>
      <c r="M225" s="18"/>
      <c r="N225" s="18"/>
      <c r="O225" s="18"/>
      <c r="P225" s="18"/>
      <c r="Q225" s="18"/>
      <c r="R225" s="18"/>
      <c r="S225" s="18"/>
      <c r="T225" s="18"/>
      <c r="U225" s="12"/>
      <c r="V225" s="4" t="str">
        <f t="shared" si="4"/>
        <v/>
      </c>
      <c r="X225" s="153"/>
    </row>
    <row r="226" spans="1:24" s="4" customFormat="1" x14ac:dyDescent="0.3">
      <c r="A226" s="40"/>
      <c r="B226" s="16"/>
      <c r="C226" s="15"/>
      <c r="D226" s="14"/>
      <c r="E226" s="14"/>
      <c r="F226" s="19"/>
      <c r="G226" s="18"/>
      <c r="H226" s="121"/>
      <c r="I226" s="13"/>
      <c r="J226" s="18"/>
      <c r="K226" s="18"/>
      <c r="L226" s="18"/>
      <c r="M226" s="18"/>
      <c r="N226" s="18"/>
      <c r="O226" s="18"/>
      <c r="P226" s="18"/>
      <c r="Q226" s="18"/>
      <c r="R226" s="18"/>
      <c r="S226" s="18"/>
      <c r="T226" s="18"/>
      <c r="U226" s="12"/>
      <c r="V226" s="4" t="str">
        <f t="shared" si="4"/>
        <v/>
      </c>
      <c r="X226" s="153"/>
    </row>
    <row r="227" spans="1:24" s="4" customFormat="1" x14ac:dyDescent="0.3">
      <c r="A227" s="40"/>
      <c r="B227" s="16"/>
      <c r="C227" s="15"/>
      <c r="D227" s="14"/>
      <c r="E227" s="14"/>
      <c r="F227" s="19"/>
      <c r="G227" s="18"/>
      <c r="H227" s="121"/>
      <c r="I227" s="13"/>
      <c r="J227" s="18"/>
      <c r="K227" s="18"/>
      <c r="L227" s="18"/>
      <c r="M227" s="18"/>
      <c r="N227" s="18"/>
      <c r="O227" s="18"/>
      <c r="P227" s="18"/>
      <c r="Q227" s="18"/>
      <c r="R227" s="18"/>
      <c r="S227" s="18"/>
      <c r="T227" s="18"/>
      <c r="U227" s="12"/>
      <c r="V227" s="4" t="str">
        <f t="shared" si="4"/>
        <v/>
      </c>
      <c r="X227" s="153"/>
    </row>
    <row r="228" spans="1:24" s="4" customFormat="1" x14ac:dyDescent="0.3">
      <c r="A228" s="40"/>
      <c r="B228" s="16"/>
      <c r="C228" s="15"/>
      <c r="D228" s="14"/>
      <c r="E228" s="14"/>
      <c r="F228" s="19"/>
      <c r="G228" s="18"/>
      <c r="H228" s="121"/>
      <c r="I228" s="13"/>
      <c r="J228" s="18"/>
      <c r="K228" s="18"/>
      <c r="L228" s="18"/>
      <c r="M228" s="18"/>
      <c r="N228" s="18"/>
      <c r="O228" s="18"/>
      <c r="P228" s="18"/>
      <c r="Q228" s="18"/>
      <c r="R228" s="18"/>
      <c r="S228" s="18"/>
      <c r="T228" s="18"/>
      <c r="U228" s="12"/>
      <c r="V228" s="4" t="str">
        <f t="shared" si="4"/>
        <v/>
      </c>
      <c r="X228" s="153"/>
    </row>
    <row r="229" spans="1:24" s="4" customFormat="1" x14ac:dyDescent="0.3">
      <c r="A229" s="40"/>
      <c r="B229" s="16"/>
      <c r="C229" s="15"/>
      <c r="D229" s="14"/>
      <c r="E229" s="14"/>
      <c r="F229" s="19"/>
      <c r="G229" s="18"/>
      <c r="H229" s="121"/>
      <c r="I229" s="13"/>
      <c r="J229" s="18"/>
      <c r="K229" s="18"/>
      <c r="L229" s="18"/>
      <c r="M229" s="18"/>
      <c r="N229" s="18"/>
      <c r="O229" s="18"/>
      <c r="P229" s="18"/>
      <c r="Q229" s="18"/>
      <c r="R229" s="18"/>
      <c r="S229" s="18"/>
      <c r="T229" s="18"/>
      <c r="U229" s="12"/>
      <c r="V229" s="4" t="str">
        <f t="shared" si="4"/>
        <v/>
      </c>
      <c r="X229" s="153"/>
    </row>
    <row r="230" spans="1:24" s="4" customFormat="1" x14ac:dyDescent="0.3">
      <c r="A230" s="40"/>
      <c r="B230" s="16"/>
      <c r="C230" s="15"/>
      <c r="D230" s="14"/>
      <c r="E230" s="14"/>
      <c r="F230" s="19"/>
      <c r="G230" s="18"/>
      <c r="H230" s="121"/>
      <c r="I230" s="13"/>
      <c r="J230" s="18"/>
      <c r="K230" s="18"/>
      <c r="L230" s="18"/>
      <c r="M230" s="18"/>
      <c r="N230" s="18"/>
      <c r="O230" s="18"/>
      <c r="P230" s="18"/>
      <c r="Q230" s="18"/>
      <c r="R230" s="18"/>
      <c r="S230" s="18"/>
      <c r="T230" s="18"/>
      <c r="U230" s="12"/>
      <c r="V230" s="4" t="str">
        <f t="shared" si="4"/>
        <v/>
      </c>
      <c r="X230" s="153"/>
    </row>
    <row r="231" spans="1:24" s="4" customFormat="1" x14ac:dyDescent="0.3">
      <c r="A231" s="40"/>
      <c r="B231" s="16"/>
      <c r="C231" s="15"/>
      <c r="D231" s="14"/>
      <c r="E231" s="14"/>
      <c r="F231" s="19"/>
      <c r="G231" s="18"/>
      <c r="H231" s="121"/>
      <c r="I231" s="13"/>
      <c r="J231" s="18"/>
      <c r="K231" s="18"/>
      <c r="L231" s="18"/>
      <c r="M231" s="18"/>
      <c r="N231" s="18"/>
      <c r="O231" s="18"/>
      <c r="P231" s="18"/>
      <c r="Q231" s="18"/>
      <c r="R231" s="18"/>
      <c r="S231" s="18"/>
      <c r="T231" s="18"/>
      <c r="U231" s="12"/>
      <c r="V231" s="4" t="str">
        <f t="shared" si="4"/>
        <v/>
      </c>
      <c r="X231" s="153"/>
    </row>
    <row r="232" spans="1:24" s="4" customFormat="1" x14ac:dyDescent="0.3">
      <c r="A232" s="40"/>
      <c r="B232" s="16"/>
      <c r="C232" s="15"/>
      <c r="D232" s="14"/>
      <c r="E232" s="14"/>
      <c r="F232" s="19"/>
      <c r="G232" s="18"/>
      <c r="H232" s="121"/>
      <c r="I232" s="13"/>
      <c r="J232" s="18"/>
      <c r="K232" s="18"/>
      <c r="L232" s="18"/>
      <c r="M232" s="18"/>
      <c r="N232" s="18"/>
      <c r="O232" s="18"/>
      <c r="P232" s="18"/>
      <c r="Q232" s="18"/>
      <c r="R232" s="18"/>
      <c r="S232" s="18"/>
      <c r="T232" s="18"/>
      <c r="U232" s="12"/>
      <c r="V232" s="4" t="str">
        <f t="shared" si="4"/>
        <v/>
      </c>
      <c r="X232" s="153"/>
    </row>
    <row r="233" spans="1:24" s="4" customFormat="1" x14ac:dyDescent="0.3">
      <c r="A233" s="40"/>
      <c r="B233" s="16"/>
      <c r="C233" s="15"/>
      <c r="D233" s="14"/>
      <c r="E233" s="14"/>
      <c r="F233" s="19"/>
      <c r="G233" s="18"/>
      <c r="H233" s="121"/>
      <c r="I233" s="13"/>
      <c r="J233" s="18"/>
      <c r="K233" s="18"/>
      <c r="L233" s="18"/>
      <c r="M233" s="18"/>
      <c r="N233" s="18"/>
      <c r="O233" s="18"/>
      <c r="P233" s="18"/>
      <c r="Q233" s="18"/>
      <c r="R233" s="18"/>
      <c r="S233" s="18"/>
      <c r="T233" s="18"/>
      <c r="U233" s="12"/>
      <c r="V233" s="4" t="str">
        <f t="shared" si="4"/>
        <v/>
      </c>
      <c r="X233" s="153"/>
    </row>
    <row r="234" spans="1:24" s="4" customFormat="1" x14ac:dyDescent="0.3">
      <c r="A234" s="40"/>
      <c r="B234" s="16"/>
      <c r="C234" s="15"/>
      <c r="D234" s="14"/>
      <c r="E234" s="14"/>
      <c r="F234" s="19"/>
      <c r="G234" s="18"/>
      <c r="H234" s="121"/>
      <c r="I234" s="13"/>
      <c r="J234" s="18"/>
      <c r="K234" s="18"/>
      <c r="L234" s="18"/>
      <c r="M234" s="18"/>
      <c r="N234" s="18"/>
      <c r="O234" s="18"/>
      <c r="P234" s="18"/>
      <c r="Q234" s="18"/>
      <c r="R234" s="18"/>
      <c r="S234" s="18"/>
      <c r="T234" s="18"/>
      <c r="U234" s="12"/>
      <c r="V234" s="4" t="str">
        <f t="shared" si="4"/>
        <v/>
      </c>
      <c r="X234" s="153"/>
    </row>
    <row r="235" spans="1:24" s="4" customFormat="1" x14ac:dyDescent="0.3">
      <c r="A235" s="40"/>
      <c r="B235" s="16"/>
      <c r="C235" s="15"/>
      <c r="D235" s="14"/>
      <c r="E235" s="14"/>
      <c r="F235" s="19"/>
      <c r="G235" s="18"/>
      <c r="H235" s="121"/>
      <c r="I235" s="13"/>
      <c r="J235" s="18"/>
      <c r="K235" s="18"/>
      <c r="L235" s="18"/>
      <c r="M235" s="18"/>
      <c r="N235" s="18"/>
      <c r="O235" s="18"/>
      <c r="P235" s="18"/>
      <c r="Q235" s="18"/>
      <c r="R235" s="18"/>
      <c r="S235" s="18"/>
      <c r="T235" s="18"/>
      <c r="U235" s="12"/>
      <c r="V235" s="4" t="str">
        <f t="shared" si="4"/>
        <v/>
      </c>
      <c r="X235" s="153"/>
    </row>
    <row r="236" spans="1:24" s="4" customFormat="1" x14ac:dyDescent="0.3">
      <c r="A236" s="40"/>
      <c r="B236" s="16"/>
      <c r="C236" s="15"/>
      <c r="D236" s="14"/>
      <c r="E236" s="14"/>
      <c r="F236" s="19"/>
      <c r="G236" s="18"/>
      <c r="H236" s="121"/>
      <c r="I236" s="13"/>
      <c r="J236" s="18"/>
      <c r="K236" s="18"/>
      <c r="L236" s="18"/>
      <c r="M236" s="18"/>
      <c r="N236" s="18"/>
      <c r="O236" s="18"/>
      <c r="P236" s="18"/>
      <c r="Q236" s="18"/>
      <c r="R236" s="18"/>
      <c r="S236" s="18"/>
      <c r="T236" s="18"/>
      <c r="U236" s="12"/>
      <c r="V236" s="4" t="str">
        <f t="shared" si="4"/>
        <v/>
      </c>
      <c r="X236" s="153"/>
    </row>
    <row r="237" spans="1:24" s="4" customFormat="1" x14ac:dyDescent="0.3">
      <c r="A237" s="40"/>
      <c r="B237" s="16"/>
      <c r="C237" s="15"/>
      <c r="D237" s="14"/>
      <c r="E237" s="14"/>
      <c r="F237" s="19"/>
      <c r="G237" s="18"/>
      <c r="H237" s="121"/>
      <c r="I237" s="13"/>
      <c r="J237" s="18"/>
      <c r="K237" s="18"/>
      <c r="L237" s="18"/>
      <c r="M237" s="18"/>
      <c r="N237" s="18"/>
      <c r="O237" s="18"/>
      <c r="P237" s="18"/>
      <c r="Q237" s="18"/>
      <c r="R237" s="18"/>
      <c r="S237" s="18"/>
      <c r="T237" s="18"/>
      <c r="U237" s="12"/>
      <c r="V237" s="4" t="str">
        <f t="shared" si="4"/>
        <v/>
      </c>
      <c r="X237" s="153"/>
    </row>
    <row r="238" spans="1:24" s="4" customFormat="1" x14ac:dyDescent="0.3">
      <c r="A238" s="40"/>
      <c r="B238" s="16"/>
      <c r="C238" s="15"/>
      <c r="D238" s="14"/>
      <c r="E238" s="14"/>
      <c r="F238" s="19"/>
      <c r="G238" s="18"/>
      <c r="H238" s="121"/>
      <c r="I238" s="13"/>
      <c r="J238" s="18"/>
      <c r="K238" s="18"/>
      <c r="L238" s="18"/>
      <c r="M238" s="18"/>
      <c r="N238" s="18"/>
      <c r="O238" s="18"/>
      <c r="P238" s="18"/>
      <c r="Q238" s="18"/>
      <c r="R238" s="18"/>
      <c r="S238" s="18"/>
      <c r="T238" s="18"/>
      <c r="U238" s="12"/>
      <c r="V238" s="4" t="str">
        <f t="shared" si="4"/>
        <v/>
      </c>
      <c r="X238" s="153"/>
    </row>
    <row r="239" spans="1:24" s="4" customFormat="1" x14ac:dyDescent="0.3">
      <c r="A239" s="40"/>
      <c r="B239" s="16"/>
      <c r="C239" s="15"/>
      <c r="D239" s="14"/>
      <c r="E239" s="14"/>
      <c r="F239" s="19"/>
      <c r="G239" s="18"/>
      <c r="H239" s="121"/>
      <c r="I239" s="13"/>
      <c r="J239" s="18"/>
      <c r="K239" s="18"/>
      <c r="L239" s="18"/>
      <c r="M239" s="18"/>
      <c r="N239" s="18"/>
      <c r="O239" s="18"/>
      <c r="P239" s="18"/>
      <c r="Q239" s="18"/>
      <c r="R239" s="18"/>
      <c r="S239" s="18"/>
      <c r="T239" s="18"/>
      <c r="U239" s="12"/>
      <c r="V239" s="4" t="str">
        <f t="shared" si="4"/>
        <v/>
      </c>
      <c r="X239" s="153"/>
    </row>
    <row r="240" spans="1:24" s="4" customFormat="1" x14ac:dyDescent="0.3">
      <c r="A240" s="40"/>
      <c r="B240" s="16"/>
      <c r="C240" s="15"/>
      <c r="D240" s="14"/>
      <c r="E240" s="14"/>
      <c r="F240" s="19"/>
      <c r="G240" s="18"/>
      <c r="H240" s="121"/>
      <c r="I240" s="13"/>
      <c r="J240" s="18"/>
      <c r="K240" s="18"/>
      <c r="L240" s="18"/>
      <c r="M240" s="18"/>
      <c r="N240" s="18"/>
      <c r="O240" s="18"/>
      <c r="P240" s="18"/>
      <c r="Q240" s="18"/>
      <c r="R240" s="18"/>
      <c r="S240" s="18"/>
      <c r="T240" s="18"/>
      <c r="U240" s="12"/>
      <c r="V240" s="4" t="str">
        <f t="shared" si="4"/>
        <v/>
      </c>
      <c r="X240" s="153"/>
    </row>
    <row r="241" spans="1:24" s="4" customFormat="1" x14ac:dyDescent="0.3">
      <c r="A241" s="40"/>
      <c r="B241" s="16"/>
      <c r="C241" s="15"/>
      <c r="D241" s="14"/>
      <c r="E241" s="14"/>
      <c r="F241" s="19"/>
      <c r="G241" s="18"/>
      <c r="H241" s="121"/>
      <c r="I241" s="13"/>
      <c r="J241" s="18"/>
      <c r="K241" s="18"/>
      <c r="L241" s="18"/>
      <c r="M241" s="18"/>
      <c r="N241" s="18"/>
      <c r="O241" s="18"/>
      <c r="P241" s="18"/>
      <c r="Q241" s="18"/>
      <c r="R241" s="18"/>
      <c r="S241" s="18"/>
      <c r="T241" s="18"/>
      <c r="U241" s="12"/>
      <c r="V241" s="4" t="str">
        <f t="shared" si="4"/>
        <v/>
      </c>
      <c r="X241" s="153"/>
    </row>
    <row r="242" spans="1:24" s="4" customFormat="1" x14ac:dyDescent="0.3">
      <c r="A242" s="40"/>
      <c r="B242" s="16"/>
      <c r="C242" s="15"/>
      <c r="D242" s="14"/>
      <c r="E242" s="14"/>
      <c r="F242" s="19"/>
      <c r="G242" s="18"/>
      <c r="H242" s="121"/>
      <c r="I242" s="13"/>
      <c r="J242" s="18"/>
      <c r="K242" s="18"/>
      <c r="L242" s="18"/>
      <c r="M242" s="18"/>
      <c r="N242" s="18"/>
      <c r="O242" s="18"/>
      <c r="P242" s="18"/>
      <c r="Q242" s="18"/>
      <c r="R242" s="18"/>
      <c r="S242" s="18"/>
      <c r="T242" s="18"/>
      <c r="U242" s="12"/>
      <c r="V242" s="4" t="str">
        <f t="shared" si="4"/>
        <v/>
      </c>
      <c r="X242" s="153"/>
    </row>
    <row r="243" spans="1:24" s="4" customFormat="1" x14ac:dyDescent="0.3">
      <c r="A243" s="40"/>
      <c r="B243" s="16"/>
      <c r="C243" s="15"/>
      <c r="D243" s="14"/>
      <c r="E243" s="14"/>
      <c r="F243" s="19"/>
      <c r="G243" s="18"/>
      <c r="H243" s="121"/>
      <c r="I243" s="13"/>
      <c r="J243" s="18"/>
      <c r="K243" s="18"/>
      <c r="L243" s="18"/>
      <c r="M243" s="18"/>
      <c r="N243" s="18"/>
      <c r="O243" s="18"/>
      <c r="P243" s="18"/>
      <c r="Q243" s="18"/>
      <c r="R243" s="18"/>
      <c r="S243" s="18"/>
      <c r="T243" s="18"/>
      <c r="U243" s="12"/>
      <c r="V243" s="4" t="str">
        <f t="shared" si="4"/>
        <v/>
      </c>
      <c r="X243" s="153"/>
    </row>
    <row r="244" spans="1:24" s="4" customFormat="1" x14ac:dyDescent="0.3">
      <c r="A244" s="40"/>
      <c r="B244" s="16"/>
      <c r="C244" s="15"/>
      <c r="D244" s="14"/>
      <c r="E244" s="14"/>
      <c r="F244" s="19"/>
      <c r="G244" s="18"/>
      <c r="H244" s="121"/>
      <c r="I244" s="13"/>
      <c r="J244" s="18"/>
      <c r="K244" s="18"/>
      <c r="L244" s="18"/>
      <c r="M244" s="18"/>
      <c r="N244" s="18"/>
      <c r="O244" s="18"/>
      <c r="P244" s="18"/>
      <c r="Q244" s="18"/>
      <c r="R244" s="18"/>
      <c r="S244" s="18"/>
      <c r="T244" s="18"/>
      <c r="U244" s="12"/>
      <c r="V244" s="4" t="str">
        <f t="shared" si="4"/>
        <v/>
      </c>
      <c r="X244" s="153"/>
    </row>
    <row r="245" spans="1:24" s="4" customFormat="1" x14ac:dyDescent="0.3">
      <c r="A245" s="40"/>
      <c r="B245" s="16"/>
      <c r="C245" s="15"/>
      <c r="D245" s="14"/>
      <c r="E245" s="14"/>
      <c r="F245" s="19"/>
      <c r="G245" s="18"/>
      <c r="H245" s="121"/>
      <c r="I245" s="13"/>
      <c r="J245" s="18"/>
      <c r="K245" s="18"/>
      <c r="L245" s="18"/>
      <c r="M245" s="18"/>
      <c r="N245" s="18"/>
      <c r="O245" s="18"/>
      <c r="P245" s="18"/>
      <c r="Q245" s="18"/>
      <c r="R245" s="18"/>
      <c r="S245" s="18"/>
      <c r="T245" s="18"/>
      <c r="U245" s="12"/>
      <c r="V245" s="4" t="str">
        <f t="shared" si="4"/>
        <v/>
      </c>
      <c r="X245" s="153"/>
    </row>
    <row r="246" spans="1:24" s="4" customFormat="1" x14ac:dyDescent="0.3">
      <c r="A246" s="40"/>
      <c r="B246" s="16"/>
      <c r="C246" s="15"/>
      <c r="D246" s="14"/>
      <c r="E246" s="14"/>
      <c r="F246" s="19"/>
      <c r="G246" s="18"/>
      <c r="H246" s="121"/>
      <c r="I246" s="13"/>
      <c r="J246" s="18"/>
      <c r="K246" s="18"/>
      <c r="L246" s="18"/>
      <c r="M246" s="18"/>
      <c r="N246" s="18"/>
      <c r="O246" s="18"/>
      <c r="P246" s="18"/>
      <c r="Q246" s="18"/>
      <c r="R246" s="18"/>
      <c r="S246" s="18"/>
      <c r="T246" s="18"/>
      <c r="U246" s="12"/>
      <c r="V246" s="4" t="str">
        <f t="shared" si="4"/>
        <v/>
      </c>
      <c r="X246" s="153"/>
    </row>
    <row r="247" spans="1:24" s="4" customFormat="1" x14ac:dyDescent="0.3">
      <c r="A247" s="40"/>
      <c r="B247" s="16"/>
      <c r="C247" s="15"/>
      <c r="D247" s="14"/>
      <c r="E247" s="14"/>
      <c r="F247" s="19"/>
      <c r="G247" s="18"/>
      <c r="H247" s="121"/>
      <c r="I247" s="13"/>
      <c r="J247" s="18"/>
      <c r="K247" s="18"/>
      <c r="L247" s="18"/>
      <c r="M247" s="18"/>
      <c r="N247" s="18"/>
      <c r="O247" s="18"/>
      <c r="P247" s="18"/>
      <c r="Q247" s="18"/>
      <c r="R247" s="18"/>
      <c r="S247" s="18"/>
      <c r="T247" s="18"/>
      <c r="U247" s="12"/>
      <c r="V247" s="4" t="str">
        <f t="shared" si="4"/>
        <v/>
      </c>
      <c r="X247" s="153"/>
    </row>
    <row r="248" spans="1:24" s="4" customFormat="1" x14ac:dyDescent="0.3">
      <c r="A248" s="40"/>
      <c r="B248" s="16"/>
      <c r="C248" s="15"/>
      <c r="D248" s="14"/>
      <c r="E248" s="14"/>
      <c r="F248" s="19"/>
      <c r="G248" s="18"/>
      <c r="H248" s="121"/>
      <c r="I248" s="13"/>
      <c r="J248" s="18"/>
      <c r="K248" s="18"/>
      <c r="L248" s="18"/>
      <c r="M248" s="18"/>
      <c r="N248" s="18"/>
      <c r="O248" s="18"/>
      <c r="P248" s="18"/>
      <c r="Q248" s="18"/>
      <c r="R248" s="18"/>
      <c r="S248" s="18"/>
      <c r="T248" s="18"/>
      <c r="U248" s="12"/>
      <c r="V248" s="4" t="str">
        <f t="shared" si="4"/>
        <v/>
      </c>
      <c r="X248" s="153"/>
    </row>
    <row r="249" spans="1:24" s="4" customFormat="1" x14ac:dyDescent="0.3">
      <c r="A249" s="40"/>
      <c r="B249" s="16"/>
      <c r="C249" s="15"/>
      <c r="D249" s="14"/>
      <c r="E249" s="14"/>
      <c r="F249" s="19"/>
      <c r="G249" s="18"/>
      <c r="H249" s="121"/>
      <c r="I249" s="13"/>
      <c r="J249" s="18"/>
      <c r="K249" s="18"/>
      <c r="L249" s="18"/>
      <c r="M249" s="18"/>
      <c r="N249" s="18"/>
      <c r="O249" s="18"/>
      <c r="P249" s="18"/>
      <c r="Q249" s="18"/>
      <c r="R249" s="18"/>
      <c r="S249" s="18"/>
      <c r="T249" s="18"/>
      <c r="U249" s="12"/>
      <c r="V249" s="4" t="str">
        <f t="shared" si="4"/>
        <v/>
      </c>
      <c r="X249" s="153"/>
    </row>
    <row r="250" spans="1:24" s="4" customFormat="1" x14ac:dyDescent="0.3">
      <c r="A250" s="40"/>
      <c r="B250" s="16"/>
      <c r="C250" s="15"/>
      <c r="D250" s="14"/>
      <c r="E250" s="14"/>
      <c r="F250" s="19"/>
      <c r="G250" s="18"/>
      <c r="H250" s="121"/>
      <c r="I250" s="13"/>
      <c r="J250" s="18"/>
      <c r="K250" s="18"/>
      <c r="L250" s="18"/>
      <c r="M250" s="18"/>
      <c r="N250" s="18"/>
      <c r="O250" s="18"/>
      <c r="P250" s="18"/>
      <c r="Q250" s="18"/>
      <c r="R250" s="18"/>
      <c r="S250" s="18"/>
      <c r="T250" s="18"/>
      <c r="U250" s="12"/>
      <c r="V250" s="4" t="str">
        <f t="shared" si="4"/>
        <v/>
      </c>
      <c r="X250" s="153"/>
    </row>
    <row r="251" spans="1:24" s="4" customFormat="1" x14ac:dyDescent="0.3">
      <c r="A251" s="40"/>
      <c r="B251" s="16"/>
      <c r="C251" s="15"/>
      <c r="D251" s="14"/>
      <c r="E251" s="14"/>
      <c r="F251" s="19"/>
      <c r="G251" s="18"/>
      <c r="H251" s="121"/>
      <c r="I251" s="13"/>
      <c r="J251" s="18"/>
      <c r="K251" s="18"/>
      <c r="L251" s="18"/>
      <c r="M251" s="18"/>
      <c r="N251" s="18"/>
      <c r="O251" s="18"/>
      <c r="P251" s="18"/>
      <c r="Q251" s="18"/>
      <c r="R251" s="18"/>
      <c r="S251" s="18"/>
      <c r="T251" s="18"/>
      <c r="U251" s="12"/>
      <c r="V251" s="4" t="str">
        <f t="shared" si="4"/>
        <v/>
      </c>
      <c r="X251" s="153"/>
    </row>
    <row r="252" spans="1:24" s="4" customFormat="1" x14ac:dyDescent="0.3">
      <c r="A252" s="40"/>
      <c r="B252" s="16"/>
      <c r="C252" s="15"/>
      <c r="D252" s="14"/>
      <c r="E252" s="14"/>
      <c r="F252" s="19"/>
      <c r="G252" s="18"/>
      <c r="H252" s="121"/>
      <c r="I252" s="13"/>
      <c r="J252" s="18"/>
      <c r="K252" s="18"/>
      <c r="L252" s="18"/>
      <c r="M252" s="18"/>
      <c r="N252" s="18"/>
      <c r="O252" s="18"/>
      <c r="P252" s="18"/>
      <c r="Q252" s="18"/>
      <c r="R252" s="18"/>
      <c r="S252" s="18"/>
      <c r="T252" s="18"/>
      <c r="U252" s="12"/>
      <c r="V252" s="4" t="str">
        <f t="shared" si="4"/>
        <v/>
      </c>
      <c r="X252" s="153"/>
    </row>
    <row r="253" spans="1:24" s="4" customFormat="1" x14ac:dyDescent="0.3">
      <c r="A253" s="40"/>
      <c r="B253" s="16"/>
      <c r="C253" s="15"/>
      <c r="D253" s="14"/>
      <c r="E253" s="14"/>
      <c r="F253" s="19"/>
      <c r="G253" s="18"/>
      <c r="H253" s="121"/>
      <c r="I253" s="13"/>
      <c r="J253" s="18"/>
      <c r="K253" s="18"/>
      <c r="L253" s="18"/>
      <c r="M253" s="18"/>
      <c r="N253" s="18"/>
      <c r="O253" s="18"/>
      <c r="P253" s="18"/>
      <c r="Q253" s="18"/>
      <c r="R253" s="18"/>
      <c r="S253" s="18"/>
      <c r="T253" s="18"/>
      <c r="U253" s="12"/>
      <c r="V253" s="4" t="str">
        <f t="shared" si="4"/>
        <v/>
      </c>
      <c r="X253" s="153"/>
    </row>
    <row r="254" spans="1:24" s="4" customFormat="1" x14ac:dyDescent="0.3">
      <c r="A254" s="40"/>
      <c r="B254" s="16"/>
      <c r="C254" s="15"/>
      <c r="D254" s="14"/>
      <c r="E254" s="14"/>
      <c r="F254" s="19"/>
      <c r="G254" s="18"/>
      <c r="H254" s="121"/>
      <c r="I254" s="13"/>
      <c r="J254" s="18"/>
      <c r="K254" s="18"/>
      <c r="L254" s="18"/>
      <c r="M254" s="18"/>
      <c r="N254" s="18"/>
      <c r="O254" s="18"/>
      <c r="P254" s="18"/>
      <c r="Q254" s="18"/>
      <c r="R254" s="18"/>
      <c r="S254" s="18"/>
      <c r="T254" s="18"/>
      <c r="U254" s="12"/>
      <c r="V254" s="4" t="str">
        <f t="shared" si="4"/>
        <v/>
      </c>
      <c r="X254" s="153"/>
    </row>
    <row r="255" spans="1:24" s="4" customFormat="1" x14ac:dyDescent="0.3">
      <c r="A255" s="40"/>
      <c r="B255" s="16"/>
      <c r="C255" s="15"/>
      <c r="D255" s="14"/>
      <c r="E255" s="14"/>
      <c r="F255" s="19"/>
      <c r="G255" s="18"/>
      <c r="H255" s="121"/>
      <c r="I255" s="13"/>
      <c r="J255" s="18"/>
      <c r="K255" s="18"/>
      <c r="L255" s="18"/>
      <c r="M255" s="18"/>
      <c r="N255" s="18"/>
      <c r="O255" s="18"/>
      <c r="P255" s="18"/>
      <c r="Q255" s="18"/>
      <c r="R255" s="18"/>
      <c r="S255" s="18"/>
      <c r="T255" s="18"/>
      <c r="U255" s="12"/>
      <c r="V255" s="4" t="str">
        <f t="shared" si="4"/>
        <v/>
      </c>
      <c r="X255" s="153"/>
    </row>
    <row r="256" spans="1:24" s="4" customFormat="1" x14ac:dyDescent="0.3">
      <c r="A256" s="40"/>
      <c r="B256" s="16"/>
      <c r="C256" s="15"/>
      <c r="D256" s="14"/>
      <c r="E256" s="14"/>
      <c r="F256" s="19"/>
      <c r="G256" s="18"/>
      <c r="H256" s="121"/>
      <c r="I256" s="13"/>
      <c r="J256" s="18"/>
      <c r="K256" s="18"/>
      <c r="L256" s="18"/>
      <c r="M256" s="18"/>
      <c r="N256" s="18"/>
      <c r="O256" s="18"/>
      <c r="P256" s="18"/>
      <c r="Q256" s="18"/>
      <c r="R256" s="18"/>
      <c r="S256" s="18"/>
      <c r="T256" s="18"/>
      <c r="U256" s="12"/>
      <c r="V256" s="4" t="str">
        <f t="shared" si="4"/>
        <v/>
      </c>
      <c r="X256" s="153"/>
    </row>
    <row r="257" spans="1:24" s="4" customFormat="1" x14ac:dyDescent="0.3">
      <c r="A257" s="40"/>
      <c r="B257" s="16"/>
      <c r="C257" s="15"/>
      <c r="D257" s="14"/>
      <c r="E257" s="14"/>
      <c r="F257" s="19"/>
      <c r="G257" s="18"/>
      <c r="H257" s="121"/>
      <c r="I257" s="13"/>
      <c r="J257" s="18"/>
      <c r="K257" s="18"/>
      <c r="L257" s="18"/>
      <c r="M257" s="18"/>
      <c r="N257" s="18"/>
      <c r="O257" s="18"/>
      <c r="P257" s="18"/>
      <c r="Q257" s="18"/>
      <c r="R257" s="18"/>
      <c r="S257" s="18"/>
      <c r="T257" s="18"/>
      <c r="U257" s="12"/>
      <c r="V257" s="4" t="str">
        <f t="shared" si="4"/>
        <v/>
      </c>
      <c r="X257" s="153"/>
    </row>
    <row r="258" spans="1:24" s="4" customFormat="1" x14ac:dyDescent="0.3">
      <c r="A258" s="40"/>
      <c r="B258" s="16"/>
      <c r="C258" s="15"/>
      <c r="D258" s="14"/>
      <c r="E258" s="14"/>
      <c r="F258" s="19"/>
      <c r="G258" s="18"/>
      <c r="H258" s="121"/>
      <c r="I258" s="13"/>
      <c r="J258" s="18"/>
      <c r="K258" s="18"/>
      <c r="L258" s="18"/>
      <c r="M258" s="18"/>
      <c r="N258" s="18"/>
      <c r="O258" s="18"/>
      <c r="P258" s="18"/>
      <c r="Q258" s="18"/>
      <c r="R258" s="18"/>
      <c r="S258" s="18"/>
      <c r="T258" s="18"/>
      <c r="U258" s="12"/>
      <c r="V258" s="4" t="str">
        <f t="shared" si="4"/>
        <v/>
      </c>
      <c r="X258" s="153"/>
    </row>
    <row r="259" spans="1:24" s="4" customFormat="1" x14ac:dyDescent="0.3">
      <c r="A259" s="40"/>
      <c r="B259" s="16"/>
      <c r="C259" s="15"/>
      <c r="D259" s="14"/>
      <c r="E259" s="14"/>
      <c r="F259" s="19"/>
      <c r="G259" s="18"/>
      <c r="H259" s="121"/>
      <c r="I259" s="13"/>
      <c r="J259" s="18"/>
      <c r="K259" s="18"/>
      <c r="L259" s="18"/>
      <c r="M259" s="18"/>
      <c r="N259" s="18"/>
      <c r="O259" s="18"/>
      <c r="P259" s="18"/>
      <c r="Q259" s="18"/>
      <c r="R259" s="18"/>
      <c r="S259" s="18"/>
      <c r="T259" s="18"/>
      <c r="U259" s="12"/>
      <c r="V259" s="4" t="str">
        <f t="shared" si="4"/>
        <v/>
      </c>
      <c r="X259" s="153"/>
    </row>
    <row r="260" spans="1:24" s="4" customFormat="1" x14ac:dyDescent="0.3">
      <c r="A260" s="40"/>
      <c r="B260" s="16"/>
      <c r="C260" s="15"/>
      <c r="D260" s="14"/>
      <c r="E260" s="14"/>
      <c r="F260" s="19"/>
      <c r="G260" s="18"/>
      <c r="H260" s="121"/>
      <c r="I260" s="13"/>
      <c r="J260" s="18"/>
      <c r="K260" s="18"/>
      <c r="L260" s="18"/>
      <c r="M260" s="18"/>
      <c r="N260" s="18"/>
      <c r="O260" s="18"/>
      <c r="P260" s="18"/>
      <c r="Q260" s="18"/>
      <c r="R260" s="18"/>
      <c r="S260" s="18"/>
      <c r="T260" s="18"/>
      <c r="U260" s="12"/>
      <c r="V260" s="4" t="str">
        <f t="shared" si="4"/>
        <v/>
      </c>
      <c r="X260" s="153"/>
    </row>
    <row r="261" spans="1:24" s="4" customFormat="1" x14ac:dyDescent="0.3">
      <c r="A261" s="40"/>
      <c r="B261" s="16"/>
      <c r="C261" s="15"/>
      <c r="D261" s="14"/>
      <c r="E261" s="14"/>
      <c r="F261" s="19"/>
      <c r="G261" s="18"/>
      <c r="H261" s="121"/>
      <c r="I261" s="13"/>
      <c r="J261" s="18"/>
      <c r="K261" s="18"/>
      <c r="L261" s="18"/>
      <c r="M261" s="18"/>
      <c r="N261" s="18"/>
      <c r="O261" s="18"/>
      <c r="P261" s="18"/>
      <c r="Q261" s="18"/>
      <c r="R261" s="18"/>
      <c r="S261" s="18"/>
      <c r="T261" s="18"/>
      <c r="U261" s="12"/>
      <c r="V261" s="4" t="str">
        <f t="shared" si="4"/>
        <v/>
      </c>
      <c r="X261" s="153"/>
    </row>
    <row r="262" spans="1:24" s="4" customFormat="1" x14ac:dyDescent="0.3">
      <c r="A262" s="40"/>
      <c r="B262" s="16"/>
      <c r="C262" s="15"/>
      <c r="D262" s="14"/>
      <c r="E262" s="14"/>
      <c r="F262" s="19"/>
      <c r="G262" s="18"/>
      <c r="H262" s="121"/>
      <c r="I262" s="13"/>
      <c r="J262" s="18"/>
      <c r="K262" s="18"/>
      <c r="L262" s="18"/>
      <c r="M262" s="18"/>
      <c r="N262" s="18"/>
      <c r="O262" s="18"/>
      <c r="P262" s="18"/>
      <c r="Q262" s="18"/>
      <c r="R262" s="18"/>
      <c r="S262" s="18"/>
      <c r="T262" s="18"/>
      <c r="U262" s="12"/>
      <c r="V262" s="4" t="str">
        <f t="shared" si="4"/>
        <v/>
      </c>
      <c r="X262" s="153"/>
    </row>
    <row r="263" spans="1:24" s="4" customFormat="1" x14ac:dyDescent="0.3">
      <c r="A263" s="40"/>
      <c r="B263" s="16"/>
      <c r="C263" s="15"/>
      <c r="D263" s="14"/>
      <c r="E263" s="14"/>
      <c r="F263" s="19"/>
      <c r="G263" s="18"/>
      <c r="H263" s="121"/>
      <c r="I263" s="13"/>
      <c r="J263" s="18"/>
      <c r="K263" s="18"/>
      <c r="L263" s="18"/>
      <c r="M263" s="18"/>
      <c r="N263" s="18"/>
      <c r="O263" s="18"/>
      <c r="P263" s="18"/>
      <c r="Q263" s="18"/>
      <c r="R263" s="18"/>
      <c r="S263" s="18"/>
      <c r="T263" s="18"/>
      <c r="U263" s="12"/>
      <c r="V263" s="4" t="str">
        <f t="shared" si="4"/>
        <v/>
      </c>
      <c r="X263" s="153"/>
    </row>
    <row r="264" spans="1:24" s="4" customFormat="1" x14ac:dyDescent="0.3">
      <c r="A264" s="40"/>
      <c r="B264" s="16"/>
      <c r="C264" s="15"/>
      <c r="D264" s="14"/>
      <c r="E264" s="14"/>
      <c r="F264" s="19"/>
      <c r="G264" s="18"/>
      <c r="H264" s="121"/>
      <c r="I264" s="13"/>
      <c r="J264" s="18"/>
      <c r="K264" s="18"/>
      <c r="L264" s="18"/>
      <c r="M264" s="18"/>
      <c r="N264" s="18"/>
      <c r="O264" s="18"/>
      <c r="P264" s="18"/>
      <c r="Q264" s="18"/>
      <c r="R264" s="18"/>
      <c r="S264" s="18"/>
      <c r="T264" s="18"/>
      <c r="U264" s="12"/>
      <c r="V264" s="4" t="str">
        <f t="shared" si="4"/>
        <v/>
      </c>
      <c r="X264" s="153"/>
    </row>
    <row r="265" spans="1:24" s="4" customFormat="1" x14ac:dyDescent="0.3">
      <c r="A265" s="40"/>
      <c r="B265" s="16"/>
      <c r="C265" s="15"/>
      <c r="D265" s="14"/>
      <c r="E265" s="14"/>
      <c r="F265" s="19"/>
      <c r="G265" s="18"/>
      <c r="H265" s="121"/>
      <c r="I265" s="13"/>
      <c r="J265" s="18"/>
      <c r="K265" s="18"/>
      <c r="L265" s="18"/>
      <c r="M265" s="18"/>
      <c r="N265" s="18"/>
      <c r="O265" s="18"/>
      <c r="P265" s="18"/>
      <c r="Q265" s="18"/>
      <c r="R265" s="18"/>
      <c r="S265" s="18"/>
      <c r="T265" s="18"/>
      <c r="U265" s="12"/>
      <c r="V265" s="4" t="str">
        <f t="shared" si="4"/>
        <v/>
      </c>
      <c r="X265" s="153"/>
    </row>
    <row r="266" spans="1:24" s="4" customFormat="1" x14ac:dyDescent="0.3">
      <c r="A266" s="40"/>
      <c r="B266" s="16"/>
      <c r="C266" s="15"/>
      <c r="D266" s="14"/>
      <c r="E266" s="14"/>
      <c r="F266" s="19"/>
      <c r="G266" s="18"/>
      <c r="H266" s="121"/>
      <c r="I266" s="13"/>
      <c r="J266" s="18"/>
      <c r="K266" s="18"/>
      <c r="L266" s="18"/>
      <c r="M266" s="18"/>
      <c r="N266" s="18"/>
      <c r="O266" s="18"/>
      <c r="P266" s="18"/>
      <c r="Q266" s="18"/>
      <c r="R266" s="18"/>
      <c r="S266" s="18"/>
      <c r="T266" s="18"/>
      <c r="U266" s="12"/>
      <c r="V266" s="4" t="str">
        <f t="shared" si="4"/>
        <v/>
      </c>
      <c r="X266" s="153"/>
    </row>
    <row r="267" spans="1:24" s="4" customFormat="1" x14ac:dyDescent="0.3">
      <c r="A267" s="40"/>
      <c r="B267" s="16"/>
      <c r="C267" s="15"/>
      <c r="D267" s="14"/>
      <c r="E267" s="14"/>
      <c r="F267" s="19"/>
      <c r="G267" s="18"/>
      <c r="H267" s="121"/>
      <c r="I267" s="13"/>
      <c r="J267" s="18"/>
      <c r="K267" s="18"/>
      <c r="L267" s="18"/>
      <c r="M267" s="18"/>
      <c r="N267" s="18"/>
      <c r="O267" s="18"/>
      <c r="P267" s="18"/>
      <c r="Q267" s="18"/>
      <c r="R267" s="18"/>
      <c r="S267" s="18"/>
      <c r="T267" s="18"/>
      <c r="U267" s="12"/>
      <c r="V267" s="4" t="str">
        <f t="shared" si="4"/>
        <v/>
      </c>
      <c r="X267" s="153"/>
    </row>
    <row r="268" spans="1:24" s="4" customFormat="1" x14ac:dyDescent="0.3">
      <c r="A268" s="40"/>
      <c r="B268" s="16"/>
      <c r="C268" s="15"/>
      <c r="D268" s="14"/>
      <c r="E268" s="14"/>
      <c r="F268" s="19"/>
      <c r="G268" s="18"/>
      <c r="H268" s="121"/>
      <c r="I268" s="13"/>
      <c r="J268" s="18"/>
      <c r="K268" s="18"/>
      <c r="L268" s="18"/>
      <c r="M268" s="18"/>
      <c r="N268" s="18"/>
      <c r="O268" s="18"/>
      <c r="P268" s="18"/>
      <c r="Q268" s="18"/>
      <c r="R268" s="18"/>
      <c r="S268" s="18"/>
      <c r="T268" s="18"/>
      <c r="U268" s="12"/>
      <c r="V268" s="4" t="str">
        <f t="shared" si="4"/>
        <v/>
      </c>
      <c r="X268" s="153"/>
    </row>
    <row r="269" spans="1:24" s="4" customFormat="1" x14ac:dyDescent="0.3">
      <c r="A269" s="40"/>
      <c r="B269" s="16"/>
      <c r="C269" s="15"/>
      <c r="D269" s="14"/>
      <c r="E269" s="14"/>
      <c r="F269" s="19"/>
      <c r="G269" s="18"/>
      <c r="H269" s="121"/>
      <c r="I269" s="13"/>
      <c r="J269" s="18"/>
      <c r="K269" s="18"/>
      <c r="L269" s="18"/>
      <c r="M269" s="18"/>
      <c r="N269" s="18"/>
      <c r="O269" s="18"/>
      <c r="P269" s="18"/>
      <c r="Q269" s="18"/>
      <c r="R269" s="18"/>
      <c r="S269" s="18"/>
      <c r="T269" s="18"/>
      <c r="U269" s="12"/>
      <c r="V269" s="4" t="str">
        <f t="shared" si="4"/>
        <v/>
      </c>
      <c r="X269" s="153"/>
    </row>
    <row r="270" spans="1:24" s="4" customFormat="1" x14ac:dyDescent="0.3">
      <c r="A270" s="40"/>
      <c r="B270" s="16"/>
      <c r="C270" s="15"/>
      <c r="D270" s="14"/>
      <c r="E270" s="14"/>
      <c r="F270" s="19"/>
      <c r="G270" s="18"/>
      <c r="H270" s="121"/>
      <c r="I270" s="13"/>
      <c r="J270" s="18"/>
      <c r="K270" s="18"/>
      <c r="L270" s="18"/>
      <c r="M270" s="18"/>
      <c r="N270" s="18"/>
      <c r="O270" s="18"/>
      <c r="P270" s="18"/>
      <c r="Q270" s="18"/>
      <c r="R270" s="18"/>
      <c r="S270" s="18"/>
      <c r="T270" s="18"/>
      <c r="U270" s="12"/>
      <c r="V270" s="4" t="str">
        <f t="shared" si="4"/>
        <v/>
      </c>
      <c r="X270" s="153"/>
    </row>
    <row r="271" spans="1:24" s="4" customFormat="1" x14ac:dyDescent="0.3">
      <c r="A271" s="40"/>
      <c r="B271" s="16"/>
      <c r="C271" s="15"/>
      <c r="D271" s="14"/>
      <c r="E271" s="14"/>
      <c r="F271" s="19"/>
      <c r="G271" s="18"/>
      <c r="H271" s="121"/>
      <c r="I271" s="13"/>
      <c r="J271" s="18"/>
      <c r="K271" s="18"/>
      <c r="L271" s="18"/>
      <c r="M271" s="18"/>
      <c r="N271" s="18"/>
      <c r="O271" s="18"/>
      <c r="P271" s="18"/>
      <c r="Q271" s="18"/>
      <c r="R271" s="18"/>
      <c r="S271" s="18"/>
      <c r="T271" s="18"/>
      <c r="U271" s="12"/>
      <c r="V271" s="4" t="str">
        <f t="shared" si="4"/>
        <v/>
      </c>
      <c r="X271" s="153"/>
    </row>
    <row r="272" spans="1:24" s="4" customFormat="1" x14ac:dyDescent="0.3">
      <c r="A272" s="40"/>
      <c r="B272" s="16"/>
      <c r="C272" s="15"/>
      <c r="D272" s="14"/>
      <c r="E272" s="14"/>
      <c r="F272" s="19"/>
      <c r="G272" s="18"/>
      <c r="H272" s="121"/>
      <c r="I272" s="13"/>
      <c r="J272" s="18"/>
      <c r="K272" s="18"/>
      <c r="L272" s="18"/>
      <c r="M272" s="18"/>
      <c r="N272" s="18"/>
      <c r="O272" s="18"/>
      <c r="P272" s="18"/>
      <c r="Q272" s="18"/>
      <c r="R272" s="18"/>
      <c r="S272" s="18"/>
      <c r="T272" s="18"/>
      <c r="U272" s="12"/>
      <c r="V272" s="4" t="str">
        <f t="shared" si="4"/>
        <v/>
      </c>
      <c r="X272" s="153"/>
    </row>
    <row r="273" spans="1:24" s="4" customFormat="1" x14ac:dyDescent="0.3">
      <c r="A273" s="40"/>
      <c r="B273" s="16"/>
      <c r="C273" s="15"/>
      <c r="D273" s="14"/>
      <c r="E273" s="14"/>
      <c r="F273" s="19"/>
      <c r="G273" s="18"/>
      <c r="H273" s="121"/>
      <c r="I273" s="13"/>
      <c r="J273" s="18"/>
      <c r="K273" s="18"/>
      <c r="L273" s="18"/>
      <c r="M273" s="18"/>
      <c r="N273" s="18"/>
      <c r="O273" s="18"/>
      <c r="P273" s="18"/>
      <c r="Q273" s="18"/>
      <c r="R273" s="18"/>
      <c r="S273" s="18"/>
      <c r="T273" s="18"/>
      <c r="U273" s="12"/>
      <c r="V273" s="4" t="str">
        <f t="shared" si="4"/>
        <v/>
      </c>
      <c r="X273" s="153"/>
    </row>
    <row r="274" spans="1:24" s="4" customFormat="1" x14ac:dyDescent="0.3">
      <c r="A274" s="40"/>
      <c r="B274" s="16"/>
      <c r="C274" s="15"/>
      <c r="D274" s="14"/>
      <c r="E274" s="14"/>
      <c r="F274" s="19"/>
      <c r="G274" s="18"/>
      <c r="H274" s="121"/>
      <c r="I274" s="13"/>
      <c r="J274" s="18"/>
      <c r="K274" s="18"/>
      <c r="L274" s="18"/>
      <c r="M274" s="18"/>
      <c r="N274" s="18"/>
      <c r="O274" s="18"/>
      <c r="P274" s="18"/>
      <c r="Q274" s="18"/>
      <c r="R274" s="18"/>
      <c r="S274" s="18"/>
      <c r="T274" s="18"/>
      <c r="U274" s="12"/>
      <c r="V274" s="4" t="str">
        <f t="shared" si="4"/>
        <v/>
      </c>
      <c r="X274" s="153"/>
    </row>
    <row r="275" spans="1:24" s="4" customFormat="1" x14ac:dyDescent="0.3">
      <c r="A275" s="40"/>
      <c r="B275" s="16"/>
      <c r="C275" s="15"/>
      <c r="D275" s="14"/>
      <c r="E275" s="14"/>
      <c r="F275" s="19"/>
      <c r="G275" s="18"/>
      <c r="H275" s="121"/>
      <c r="I275" s="13"/>
      <c r="J275" s="18"/>
      <c r="K275" s="18"/>
      <c r="L275" s="18"/>
      <c r="M275" s="18"/>
      <c r="N275" s="18"/>
      <c r="O275" s="18"/>
      <c r="P275" s="18"/>
      <c r="Q275" s="18"/>
      <c r="R275" s="18"/>
      <c r="S275" s="18"/>
      <c r="T275" s="18"/>
      <c r="U275" s="12"/>
      <c r="V275" s="4" t="str">
        <f t="shared" ref="V275:V338" si="5">IF(B275="","",IF(AND(E275&lt;&gt;"",F275=""),"x",""))</f>
        <v/>
      </c>
      <c r="X275" s="153"/>
    </row>
    <row r="276" spans="1:24" s="4" customFormat="1" x14ac:dyDescent="0.3">
      <c r="A276" s="40"/>
      <c r="B276" s="16"/>
      <c r="C276" s="15"/>
      <c r="D276" s="14"/>
      <c r="E276" s="14"/>
      <c r="F276" s="19"/>
      <c r="G276" s="18"/>
      <c r="H276" s="121"/>
      <c r="I276" s="13"/>
      <c r="J276" s="18"/>
      <c r="K276" s="18"/>
      <c r="L276" s="18"/>
      <c r="M276" s="18"/>
      <c r="N276" s="18"/>
      <c r="O276" s="18"/>
      <c r="P276" s="18"/>
      <c r="Q276" s="18"/>
      <c r="R276" s="18"/>
      <c r="S276" s="18"/>
      <c r="T276" s="18"/>
      <c r="U276" s="12"/>
      <c r="V276" s="4" t="str">
        <f t="shared" si="5"/>
        <v/>
      </c>
      <c r="X276" s="153"/>
    </row>
    <row r="277" spans="1:24" s="4" customFormat="1" x14ac:dyDescent="0.3">
      <c r="A277" s="40"/>
      <c r="B277" s="16"/>
      <c r="C277" s="15"/>
      <c r="D277" s="14"/>
      <c r="E277" s="14"/>
      <c r="F277" s="19"/>
      <c r="G277" s="18"/>
      <c r="H277" s="121"/>
      <c r="I277" s="13"/>
      <c r="J277" s="18"/>
      <c r="K277" s="18"/>
      <c r="L277" s="18"/>
      <c r="M277" s="18"/>
      <c r="N277" s="18"/>
      <c r="O277" s="18"/>
      <c r="P277" s="18"/>
      <c r="Q277" s="18"/>
      <c r="R277" s="18"/>
      <c r="S277" s="18"/>
      <c r="T277" s="18"/>
      <c r="U277" s="12"/>
      <c r="V277" s="4" t="str">
        <f t="shared" si="5"/>
        <v/>
      </c>
      <c r="X277" s="153"/>
    </row>
    <row r="278" spans="1:24" s="4" customFormat="1" x14ac:dyDescent="0.3">
      <c r="A278" s="40"/>
      <c r="B278" s="16"/>
      <c r="C278" s="15"/>
      <c r="D278" s="14"/>
      <c r="E278" s="14"/>
      <c r="F278" s="19"/>
      <c r="G278" s="18"/>
      <c r="H278" s="121"/>
      <c r="I278" s="13"/>
      <c r="J278" s="18"/>
      <c r="K278" s="18"/>
      <c r="L278" s="18"/>
      <c r="M278" s="18"/>
      <c r="N278" s="18"/>
      <c r="O278" s="18"/>
      <c r="P278" s="18"/>
      <c r="Q278" s="18"/>
      <c r="R278" s="18"/>
      <c r="S278" s="18"/>
      <c r="T278" s="18"/>
      <c r="U278" s="12"/>
      <c r="V278" s="4" t="str">
        <f t="shared" si="5"/>
        <v/>
      </c>
      <c r="X278" s="153"/>
    </row>
    <row r="279" spans="1:24" s="4" customFormat="1" x14ac:dyDescent="0.3">
      <c r="A279" s="40"/>
      <c r="B279" s="16"/>
      <c r="C279" s="15"/>
      <c r="D279" s="14"/>
      <c r="E279" s="14"/>
      <c r="F279" s="19"/>
      <c r="G279" s="18"/>
      <c r="H279" s="121"/>
      <c r="I279" s="13"/>
      <c r="J279" s="18"/>
      <c r="K279" s="18"/>
      <c r="L279" s="18"/>
      <c r="M279" s="18"/>
      <c r="N279" s="18"/>
      <c r="O279" s="18"/>
      <c r="P279" s="18"/>
      <c r="Q279" s="18"/>
      <c r="R279" s="18"/>
      <c r="S279" s="18"/>
      <c r="T279" s="18"/>
      <c r="U279" s="12"/>
      <c r="V279" s="4" t="str">
        <f t="shared" si="5"/>
        <v/>
      </c>
      <c r="X279" s="153"/>
    </row>
    <row r="280" spans="1:24" s="4" customFormat="1" x14ac:dyDescent="0.3">
      <c r="A280" s="40"/>
      <c r="B280" s="16"/>
      <c r="C280" s="15"/>
      <c r="D280" s="14"/>
      <c r="E280" s="14"/>
      <c r="F280" s="19"/>
      <c r="G280" s="18"/>
      <c r="H280" s="121"/>
      <c r="I280" s="13"/>
      <c r="J280" s="18"/>
      <c r="K280" s="18"/>
      <c r="L280" s="18"/>
      <c r="M280" s="18"/>
      <c r="N280" s="18"/>
      <c r="O280" s="18"/>
      <c r="P280" s="18"/>
      <c r="Q280" s="18"/>
      <c r="R280" s="18"/>
      <c r="S280" s="18"/>
      <c r="T280" s="18"/>
      <c r="U280" s="12"/>
      <c r="V280" s="4" t="str">
        <f t="shared" si="5"/>
        <v/>
      </c>
      <c r="X280" s="153"/>
    </row>
    <row r="281" spans="1:24" s="4" customFormat="1" x14ac:dyDescent="0.3">
      <c r="A281" s="40"/>
      <c r="B281" s="16"/>
      <c r="C281" s="15"/>
      <c r="D281" s="14"/>
      <c r="E281" s="14"/>
      <c r="F281" s="19"/>
      <c r="G281" s="18"/>
      <c r="H281" s="121"/>
      <c r="I281" s="13"/>
      <c r="J281" s="18"/>
      <c r="K281" s="18"/>
      <c r="L281" s="18"/>
      <c r="M281" s="18"/>
      <c r="N281" s="18"/>
      <c r="O281" s="18"/>
      <c r="P281" s="18"/>
      <c r="Q281" s="18"/>
      <c r="R281" s="18"/>
      <c r="S281" s="18"/>
      <c r="T281" s="18"/>
      <c r="U281" s="12"/>
      <c r="V281" s="4" t="str">
        <f t="shared" si="5"/>
        <v/>
      </c>
      <c r="X281" s="153"/>
    </row>
    <row r="282" spans="1:24" s="4" customFormat="1" x14ac:dyDescent="0.3">
      <c r="A282" s="40"/>
      <c r="B282" s="16"/>
      <c r="C282" s="15"/>
      <c r="D282" s="14"/>
      <c r="E282" s="14"/>
      <c r="F282" s="19"/>
      <c r="G282" s="18"/>
      <c r="H282" s="121"/>
      <c r="I282" s="13"/>
      <c r="J282" s="18"/>
      <c r="K282" s="18"/>
      <c r="L282" s="18"/>
      <c r="M282" s="18"/>
      <c r="N282" s="18"/>
      <c r="O282" s="18"/>
      <c r="P282" s="18"/>
      <c r="Q282" s="18"/>
      <c r="R282" s="18"/>
      <c r="S282" s="18"/>
      <c r="T282" s="18"/>
      <c r="U282" s="12"/>
      <c r="V282" s="4" t="str">
        <f t="shared" si="5"/>
        <v/>
      </c>
      <c r="X282" s="153"/>
    </row>
    <row r="283" spans="1:24" s="4" customFormat="1" x14ac:dyDescent="0.3">
      <c r="A283" s="40"/>
      <c r="B283" s="16"/>
      <c r="C283" s="15"/>
      <c r="D283" s="14"/>
      <c r="E283" s="14"/>
      <c r="F283" s="19"/>
      <c r="G283" s="18"/>
      <c r="H283" s="121"/>
      <c r="I283" s="13"/>
      <c r="J283" s="18"/>
      <c r="K283" s="18"/>
      <c r="L283" s="18"/>
      <c r="M283" s="18"/>
      <c r="N283" s="18"/>
      <c r="O283" s="18"/>
      <c r="P283" s="18"/>
      <c r="Q283" s="18"/>
      <c r="R283" s="18"/>
      <c r="S283" s="18"/>
      <c r="T283" s="18"/>
      <c r="U283" s="12"/>
      <c r="V283" s="4" t="str">
        <f t="shared" si="5"/>
        <v/>
      </c>
      <c r="X283" s="153"/>
    </row>
    <row r="284" spans="1:24" s="4" customFormat="1" x14ac:dyDescent="0.3">
      <c r="A284" s="40"/>
      <c r="B284" s="16"/>
      <c r="C284" s="15"/>
      <c r="D284" s="14"/>
      <c r="E284" s="14"/>
      <c r="F284" s="19"/>
      <c r="G284" s="18"/>
      <c r="H284" s="121"/>
      <c r="I284" s="13"/>
      <c r="J284" s="18"/>
      <c r="K284" s="18"/>
      <c r="L284" s="18"/>
      <c r="M284" s="18"/>
      <c r="N284" s="18"/>
      <c r="O284" s="18"/>
      <c r="P284" s="18"/>
      <c r="Q284" s="18"/>
      <c r="R284" s="18"/>
      <c r="S284" s="18"/>
      <c r="T284" s="18"/>
      <c r="U284" s="12"/>
      <c r="V284" s="4" t="str">
        <f t="shared" si="5"/>
        <v/>
      </c>
      <c r="X284" s="153"/>
    </row>
    <row r="285" spans="1:24" s="4" customFormat="1" x14ac:dyDescent="0.3">
      <c r="A285" s="40"/>
      <c r="B285" s="16"/>
      <c r="C285" s="15"/>
      <c r="D285" s="14"/>
      <c r="E285" s="14"/>
      <c r="F285" s="19"/>
      <c r="G285" s="18"/>
      <c r="H285" s="121"/>
      <c r="I285" s="13"/>
      <c r="J285" s="18"/>
      <c r="K285" s="18"/>
      <c r="L285" s="18"/>
      <c r="M285" s="18"/>
      <c r="N285" s="18"/>
      <c r="O285" s="18"/>
      <c r="P285" s="18"/>
      <c r="Q285" s="18"/>
      <c r="R285" s="18"/>
      <c r="S285" s="18"/>
      <c r="T285" s="18"/>
      <c r="U285" s="12"/>
      <c r="V285" s="4" t="str">
        <f t="shared" si="5"/>
        <v/>
      </c>
      <c r="X285" s="153"/>
    </row>
    <row r="286" spans="1:24" s="4" customFormat="1" x14ac:dyDescent="0.3">
      <c r="A286" s="40"/>
      <c r="B286" s="16"/>
      <c r="C286" s="15"/>
      <c r="D286" s="14"/>
      <c r="E286" s="14"/>
      <c r="F286" s="19"/>
      <c r="G286" s="18"/>
      <c r="H286" s="121"/>
      <c r="I286" s="13"/>
      <c r="J286" s="18"/>
      <c r="K286" s="18"/>
      <c r="L286" s="18"/>
      <c r="M286" s="18"/>
      <c r="N286" s="18"/>
      <c r="O286" s="18"/>
      <c r="P286" s="18"/>
      <c r="Q286" s="18"/>
      <c r="R286" s="18"/>
      <c r="S286" s="18"/>
      <c r="T286" s="18"/>
      <c r="U286" s="12"/>
      <c r="V286" s="4" t="str">
        <f t="shared" si="5"/>
        <v/>
      </c>
      <c r="X286" s="153"/>
    </row>
    <row r="287" spans="1:24" s="4" customFormat="1" x14ac:dyDescent="0.3">
      <c r="A287" s="40"/>
      <c r="B287" s="16"/>
      <c r="C287" s="15"/>
      <c r="D287" s="14"/>
      <c r="E287" s="14"/>
      <c r="F287" s="19"/>
      <c r="G287" s="18"/>
      <c r="H287" s="121"/>
      <c r="I287" s="13"/>
      <c r="J287" s="18"/>
      <c r="K287" s="18"/>
      <c r="L287" s="18"/>
      <c r="M287" s="18"/>
      <c r="N287" s="18"/>
      <c r="O287" s="18"/>
      <c r="P287" s="18"/>
      <c r="Q287" s="18"/>
      <c r="R287" s="18"/>
      <c r="S287" s="18"/>
      <c r="T287" s="18"/>
      <c r="U287" s="12"/>
      <c r="V287" s="4" t="str">
        <f t="shared" si="5"/>
        <v/>
      </c>
      <c r="X287" s="153"/>
    </row>
    <row r="288" spans="1:24" s="4" customFormat="1" x14ac:dyDescent="0.3">
      <c r="A288" s="40"/>
      <c r="B288" s="16"/>
      <c r="C288" s="15"/>
      <c r="D288" s="14"/>
      <c r="E288" s="14"/>
      <c r="F288" s="19"/>
      <c r="G288" s="18"/>
      <c r="H288" s="121"/>
      <c r="I288" s="13"/>
      <c r="J288" s="18"/>
      <c r="K288" s="18"/>
      <c r="L288" s="18"/>
      <c r="M288" s="18"/>
      <c r="N288" s="18"/>
      <c r="O288" s="18"/>
      <c r="P288" s="18"/>
      <c r="Q288" s="18"/>
      <c r="R288" s="18"/>
      <c r="S288" s="18"/>
      <c r="T288" s="18"/>
      <c r="U288" s="12"/>
      <c r="V288" s="4" t="str">
        <f t="shared" si="5"/>
        <v/>
      </c>
      <c r="X288" s="153"/>
    </row>
    <row r="289" spans="1:24" s="4" customFormat="1" x14ac:dyDescent="0.3">
      <c r="A289" s="40"/>
      <c r="B289" s="16"/>
      <c r="C289" s="15"/>
      <c r="D289" s="14"/>
      <c r="E289" s="14"/>
      <c r="F289" s="19"/>
      <c r="G289" s="18"/>
      <c r="H289" s="121"/>
      <c r="I289" s="13"/>
      <c r="J289" s="18"/>
      <c r="K289" s="18"/>
      <c r="L289" s="18"/>
      <c r="M289" s="18"/>
      <c r="N289" s="18"/>
      <c r="O289" s="18"/>
      <c r="P289" s="18"/>
      <c r="Q289" s="18"/>
      <c r="R289" s="18"/>
      <c r="S289" s="18"/>
      <c r="T289" s="18"/>
      <c r="U289" s="12"/>
      <c r="V289" s="4" t="str">
        <f t="shared" si="5"/>
        <v/>
      </c>
      <c r="X289" s="153"/>
    </row>
    <row r="290" spans="1:24" s="4" customFormat="1" x14ac:dyDescent="0.3">
      <c r="A290" s="40"/>
      <c r="B290" s="16"/>
      <c r="C290" s="15"/>
      <c r="D290" s="14"/>
      <c r="E290" s="14"/>
      <c r="F290" s="19"/>
      <c r="G290" s="18"/>
      <c r="H290" s="121"/>
      <c r="I290" s="13"/>
      <c r="J290" s="18"/>
      <c r="K290" s="18"/>
      <c r="L290" s="18"/>
      <c r="M290" s="18"/>
      <c r="N290" s="18"/>
      <c r="O290" s="18"/>
      <c r="P290" s="18"/>
      <c r="Q290" s="18"/>
      <c r="R290" s="18"/>
      <c r="S290" s="18"/>
      <c r="T290" s="18"/>
      <c r="U290" s="12"/>
      <c r="V290" s="4" t="str">
        <f t="shared" si="5"/>
        <v/>
      </c>
      <c r="X290" s="153"/>
    </row>
    <row r="291" spans="1:24" s="4" customFormat="1" x14ac:dyDescent="0.3">
      <c r="A291" s="40"/>
      <c r="B291" s="16"/>
      <c r="C291" s="15"/>
      <c r="D291" s="14"/>
      <c r="E291" s="14"/>
      <c r="F291" s="19"/>
      <c r="G291" s="18"/>
      <c r="H291" s="121"/>
      <c r="I291" s="13"/>
      <c r="J291" s="18"/>
      <c r="K291" s="18"/>
      <c r="L291" s="18"/>
      <c r="M291" s="18"/>
      <c r="N291" s="18"/>
      <c r="O291" s="18"/>
      <c r="P291" s="18"/>
      <c r="Q291" s="18"/>
      <c r="R291" s="18"/>
      <c r="S291" s="18"/>
      <c r="T291" s="18"/>
      <c r="U291" s="12"/>
      <c r="V291" s="4" t="str">
        <f t="shared" si="5"/>
        <v/>
      </c>
      <c r="X291" s="153"/>
    </row>
    <row r="292" spans="1:24" s="4" customFormat="1" x14ac:dyDescent="0.3">
      <c r="A292" s="40"/>
      <c r="B292" s="16"/>
      <c r="C292" s="15"/>
      <c r="D292" s="14"/>
      <c r="E292" s="14"/>
      <c r="F292" s="19"/>
      <c r="G292" s="18"/>
      <c r="H292" s="121"/>
      <c r="I292" s="13"/>
      <c r="J292" s="18"/>
      <c r="K292" s="18"/>
      <c r="L292" s="18"/>
      <c r="M292" s="18"/>
      <c r="N292" s="18"/>
      <c r="O292" s="18"/>
      <c r="P292" s="18"/>
      <c r="Q292" s="18"/>
      <c r="R292" s="18"/>
      <c r="S292" s="18"/>
      <c r="T292" s="18"/>
      <c r="U292" s="12"/>
      <c r="V292" s="4" t="str">
        <f t="shared" si="5"/>
        <v/>
      </c>
      <c r="X292" s="153"/>
    </row>
    <row r="293" spans="1:24" s="4" customFormat="1" x14ac:dyDescent="0.3">
      <c r="A293" s="40"/>
      <c r="B293" s="16"/>
      <c r="C293" s="15"/>
      <c r="D293" s="14"/>
      <c r="E293" s="14"/>
      <c r="F293" s="19"/>
      <c r="G293" s="18"/>
      <c r="H293" s="121"/>
      <c r="I293" s="13"/>
      <c r="J293" s="18"/>
      <c r="K293" s="18"/>
      <c r="L293" s="18"/>
      <c r="M293" s="18"/>
      <c r="N293" s="18"/>
      <c r="O293" s="18"/>
      <c r="P293" s="18"/>
      <c r="Q293" s="18"/>
      <c r="R293" s="18"/>
      <c r="S293" s="18"/>
      <c r="T293" s="18"/>
      <c r="U293" s="12"/>
      <c r="V293" s="4" t="str">
        <f t="shared" si="5"/>
        <v/>
      </c>
      <c r="X293" s="153"/>
    </row>
    <row r="294" spans="1:24" s="4" customFormat="1" x14ac:dyDescent="0.3">
      <c r="A294" s="40"/>
      <c r="B294" s="16"/>
      <c r="C294" s="15"/>
      <c r="D294" s="14"/>
      <c r="E294" s="14"/>
      <c r="F294" s="19"/>
      <c r="G294" s="18"/>
      <c r="H294" s="121"/>
      <c r="I294" s="13"/>
      <c r="J294" s="18"/>
      <c r="K294" s="18"/>
      <c r="L294" s="18"/>
      <c r="M294" s="18"/>
      <c r="N294" s="18"/>
      <c r="O294" s="18"/>
      <c r="P294" s="18"/>
      <c r="Q294" s="18"/>
      <c r="R294" s="18"/>
      <c r="S294" s="18"/>
      <c r="T294" s="18"/>
      <c r="U294" s="12"/>
      <c r="V294" s="4" t="str">
        <f t="shared" si="5"/>
        <v/>
      </c>
      <c r="X294" s="153"/>
    </row>
    <row r="295" spans="1:24" s="4" customFormat="1" x14ac:dyDescent="0.3">
      <c r="A295" s="40"/>
      <c r="B295" s="16"/>
      <c r="C295" s="15"/>
      <c r="D295" s="14"/>
      <c r="E295" s="14"/>
      <c r="F295" s="19"/>
      <c r="G295" s="18"/>
      <c r="H295" s="121"/>
      <c r="I295" s="13"/>
      <c r="J295" s="18"/>
      <c r="K295" s="18"/>
      <c r="L295" s="18"/>
      <c r="M295" s="18"/>
      <c r="N295" s="18"/>
      <c r="O295" s="18"/>
      <c r="P295" s="18"/>
      <c r="Q295" s="18"/>
      <c r="R295" s="18"/>
      <c r="S295" s="18"/>
      <c r="T295" s="18"/>
      <c r="U295" s="12"/>
      <c r="V295" s="4" t="str">
        <f t="shared" si="5"/>
        <v/>
      </c>
      <c r="X295" s="153"/>
    </row>
    <row r="296" spans="1:24" s="4" customFormat="1" x14ac:dyDescent="0.3">
      <c r="A296" s="40"/>
      <c r="B296" s="16"/>
      <c r="C296" s="15"/>
      <c r="D296" s="14"/>
      <c r="E296" s="14"/>
      <c r="F296" s="19"/>
      <c r="G296" s="18"/>
      <c r="H296" s="121"/>
      <c r="I296" s="13"/>
      <c r="J296" s="18"/>
      <c r="K296" s="18"/>
      <c r="L296" s="18"/>
      <c r="M296" s="18"/>
      <c r="N296" s="18"/>
      <c r="O296" s="18"/>
      <c r="P296" s="18"/>
      <c r="Q296" s="18"/>
      <c r="R296" s="18"/>
      <c r="S296" s="18"/>
      <c r="T296" s="18"/>
      <c r="U296" s="12"/>
      <c r="V296" s="4" t="str">
        <f t="shared" si="5"/>
        <v/>
      </c>
      <c r="X296" s="153"/>
    </row>
    <row r="297" spans="1:24" s="4" customFormat="1" x14ac:dyDescent="0.3">
      <c r="A297" s="40"/>
      <c r="B297" s="16"/>
      <c r="C297" s="15"/>
      <c r="D297" s="14"/>
      <c r="E297" s="14"/>
      <c r="F297" s="19"/>
      <c r="G297" s="18"/>
      <c r="H297" s="121"/>
      <c r="I297" s="13"/>
      <c r="J297" s="18"/>
      <c r="K297" s="18"/>
      <c r="L297" s="18"/>
      <c r="M297" s="18"/>
      <c r="N297" s="18"/>
      <c r="O297" s="18"/>
      <c r="P297" s="18"/>
      <c r="Q297" s="18"/>
      <c r="R297" s="18"/>
      <c r="S297" s="18"/>
      <c r="T297" s="18"/>
      <c r="U297" s="12"/>
      <c r="V297" s="4" t="str">
        <f t="shared" si="5"/>
        <v/>
      </c>
      <c r="X297" s="153"/>
    </row>
    <row r="298" spans="1:24" s="4" customFormat="1" x14ac:dyDescent="0.3">
      <c r="A298" s="40"/>
      <c r="B298" s="16"/>
      <c r="C298" s="15"/>
      <c r="D298" s="14"/>
      <c r="E298" s="14"/>
      <c r="F298" s="19"/>
      <c r="G298" s="18"/>
      <c r="H298" s="121"/>
      <c r="I298" s="13"/>
      <c r="J298" s="18"/>
      <c r="K298" s="18"/>
      <c r="L298" s="18"/>
      <c r="M298" s="18"/>
      <c r="N298" s="18"/>
      <c r="O298" s="18"/>
      <c r="P298" s="18"/>
      <c r="Q298" s="18"/>
      <c r="R298" s="18"/>
      <c r="S298" s="18"/>
      <c r="T298" s="18"/>
      <c r="U298" s="12"/>
      <c r="V298" s="4" t="str">
        <f t="shared" si="5"/>
        <v/>
      </c>
      <c r="X298" s="153"/>
    </row>
    <row r="299" spans="1:24" s="4" customFormat="1" x14ac:dyDescent="0.3">
      <c r="A299" s="40"/>
      <c r="B299" s="16"/>
      <c r="C299" s="15"/>
      <c r="D299" s="14"/>
      <c r="E299" s="14"/>
      <c r="F299" s="19"/>
      <c r="G299" s="18"/>
      <c r="H299" s="121"/>
      <c r="I299" s="13"/>
      <c r="J299" s="18"/>
      <c r="K299" s="18"/>
      <c r="L299" s="18"/>
      <c r="M299" s="18"/>
      <c r="N299" s="18"/>
      <c r="O299" s="18"/>
      <c r="P299" s="18"/>
      <c r="Q299" s="18"/>
      <c r="R299" s="18"/>
      <c r="S299" s="18"/>
      <c r="T299" s="18"/>
      <c r="U299" s="12"/>
      <c r="V299" s="4" t="str">
        <f t="shared" si="5"/>
        <v/>
      </c>
      <c r="X299" s="153"/>
    </row>
    <row r="300" spans="1:24" s="4" customFormat="1" x14ac:dyDescent="0.3">
      <c r="A300" s="40"/>
      <c r="B300" s="16"/>
      <c r="C300" s="15"/>
      <c r="D300" s="14"/>
      <c r="E300" s="14"/>
      <c r="F300" s="19"/>
      <c r="G300" s="18"/>
      <c r="H300" s="121"/>
      <c r="I300" s="13"/>
      <c r="J300" s="18"/>
      <c r="K300" s="18"/>
      <c r="L300" s="18"/>
      <c r="M300" s="18"/>
      <c r="N300" s="18"/>
      <c r="O300" s="18"/>
      <c r="P300" s="18"/>
      <c r="Q300" s="18"/>
      <c r="R300" s="18"/>
      <c r="S300" s="18"/>
      <c r="T300" s="18"/>
      <c r="U300" s="12"/>
      <c r="V300" s="4" t="str">
        <f t="shared" si="5"/>
        <v/>
      </c>
      <c r="X300" s="153"/>
    </row>
    <row r="301" spans="1:24" s="4" customFormat="1" x14ac:dyDescent="0.3">
      <c r="A301" s="40"/>
      <c r="B301" s="16"/>
      <c r="C301" s="15"/>
      <c r="D301" s="14"/>
      <c r="E301" s="14"/>
      <c r="F301" s="19"/>
      <c r="G301" s="18"/>
      <c r="H301" s="121"/>
      <c r="I301" s="13"/>
      <c r="J301" s="18"/>
      <c r="K301" s="18"/>
      <c r="L301" s="18"/>
      <c r="M301" s="18"/>
      <c r="N301" s="18"/>
      <c r="O301" s="18"/>
      <c r="P301" s="18"/>
      <c r="Q301" s="18"/>
      <c r="R301" s="18"/>
      <c r="S301" s="18"/>
      <c r="T301" s="18"/>
      <c r="U301" s="12"/>
      <c r="V301" s="4" t="str">
        <f t="shared" si="5"/>
        <v/>
      </c>
      <c r="X301" s="153"/>
    </row>
    <row r="302" spans="1:24" s="4" customFormat="1" x14ac:dyDescent="0.3">
      <c r="A302" s="40"/>
      <c r="B302" s="16"/>
      <c r="C302" s="15"/>
      <c r="D302" s="14"/>
      <c r="E302" s="14"/>
      <c r="F302" s="19"/>
      <c r="G302" s="18"/>
      <c r="H302" s="121"/>
      <c r="I302" s="13"/>
      <c r="J302" s="18"/>
      <c r="K302" s="18"/>
      <c r="L302" s="18"/>
      <c r="M302" s="18"/>
      <c r="N302" s="18"/>
      <c r="O302" s="18"/>
      <c r="P302" s="18"/>
      <c r="Q302" s="18"/>
      <c r="R302" s="18"/>
      <c r="S302" s="18"/>
      <c r="T302" s="18"/>
      <c r="U302" s="12"/>
      <c r="V302" s="4" t="str">
        <f t="shared" si="5"/>
        <v/>
      </c>
      <c r="X302" s="153"/>
    </row>
    <row r="303" spans="1:24" s="4" customFormat="1" x14ac:dyDescent="0.3">
      <c r="A303" s="40"/>
      <c r="B303" s="16"/>
      <c r="C303" s="15"/>
      <c r="D303" s="14"/>
      <c r="E303" s="14"/>
      <c r="F303" s="19"/>
      <c r="G303" s="18"/>
      <c r="H303" s="121"/>
      <c r="I303" s="13"/>
      <c r="J303" s="18"/>
      <c r="K303" s="18"/>
      <c r="L303" s="18"/>
      <c r="M303" s="18"/>
      <c r="N303" s="18"/>
      <c r="O303" s="18"/>
      <c r="P303" s="18"/>
      <c r="Q303" s="18"/>
      <c r="R303" s="18"/>
      <c r="S303" s="18"/>
      <c r="T303" s="18"/>
      <c r="U303" s="12"/>
      <c r="V303" s="4" t="str">
        <f t="shared" si="5"/>
        <v/>
      </c>
      <c r="X303" s="153"/>
    </row>
    <row r="304" spans="1:24" s="4" customFormat="1" x14ac:dyDescent="0.3">
      <c r="A304" s="40"/>
      <c r="B304" s="16"/>
      <c r="C304" s="15"/>
      <c r="D304" s="14"/>
      <c r="E304" s="14"/>
      <c r="F304" s="19"/>
      <c r="G304" s="18"/>
      <c r="H304" s="121"/>
      <c r="I304" s="13"/>
      <c r="J304" s="18"/>
      <c r="K304" s="18"/>
      <c r="L304" s="18"/>
      <c r="M304" s="18"/>
      <c r="N304" s="18"/>
      <c r="O304" s="18"/>
      <c r="P304" s="18"/>
      <c r="Q304" s="18"/>
      <c r="R304" s="18"/>
      <c r="S304" s="18"/>
      <c r="T304" s="18"/>
      <c r="U304" s="12"/>
      <c r="V304" s="4" t="str">
        <f t="shared" si="5"/>
        <v/>
      </c>
      <c r="X304" s="153"/>
    </row>
    <row r="305" spans="1:24" s="4" customFormat="1" x14ac:dyDescent="0.3">
      <c r="A305" s="40"/>
      <c r="B305" s="16"/>
      <c r="C305" s="15"/>
      <c r="D305" s="14"/>
      <c r="E305" s="14"/>
      <c r="F305" s="19"/>
      <c r="G305" s="18"/>
      <c r="H305" s="121"/>
      <c r="I305" s="13"/>
      <c r="J305" s="18"/>
      <c r="K305" s="18"/>
      <c r="L305" s="18"/>
      <c r="M305" s="18"/>
      <c r="N305" s="18"/>
      <c r="O305" s="18"/>
      <c r="P305" s="18"/>
      <c r="Q305" s="18"/>
      <c r="R305" s="18"/>
      <c r="S305" s="18"/>
      <c r="T305" s="18"/>
      <c r="U305" s="12"/>
      <c r="V305" s="4" t="str">
        <f t="shared" si="5"/>
        <v/>
      </c>
      <c r="X305" s="153"/>
    </row>
    <row r="306" spans="1:24" s="4" customFormat="1" x14ac:dyDescent="0.3">
      <c r="A306" s="40"/>
      <c r="B306" s="16"/>
      <c r="C306" s="15"/>
      <c r="D306" s="14"/>
      <c r="E306" s="14"/>
      <c r="F306" s="19"/>
      <c r="G306" s="18"/>
      <c r="H306" s="121"/>
      <c r="I306" s="13"/>
      <c r="J306" s="18"/>
      <c r="K306" s="18"/>
      <c r="L306" s="18"/>
      <c r="M306" s="18"/>
      <c r="N306" s="18"/>
      <c r="O306" s="18"/>
      <c r="P306" s="18"/>
      <c r="Q306" s="18"/>
      <c r="R306" s="18"/>
      <c r="S306" s="18"/>
      <c r="T306" s="18"/>
      <c r="U306" s="12"/>
      <c r="V306" s="4" t="str">
        <f t="shared" si="5"/>
        <v/>
      </c>
      <c r="X306" s="153"/>
    </row>
    <row r="307" spans="1:24" s="4" customFormat="1" x14ac:dyDescent="0.3">
      <c r="A307" s="40"/>
      <c r="B307" s="16"/>
      <c r="C307" s="15"/>
      <c r="D307" s="14"/>
      <c r="E307" s="14"/>
      <c r="F307" s="19"/>
      <c r="G307" s="18"/>
      <c r="H307" s="121"/>
      <c r="I307" s="13"/>
      <c r="J307" s="18"/>
      <c r="K307" s="18"/>
      <c r="L307" s="18"/>
      <c r="M307" s="18"/>
      <c r="N307" s="18"/>
      <c r="O307" s="18"/>
      <c r="P307" s="18"/>
      <c r="Q307" s="18"/>
      <c r="R307" s="18"/>
      <c r="S307" s="18"/>
      <c r="T307" s="18"/>
      <c r="U307" s="12"/>
      <c r="V307" s="4" t="str">
        <f t="shared" si="5"/>
        <v/>
      </c>
      <c r="X307" s="153"/>
    </row>
    <row r="308" spans="1:24" s="4" customFormat="1" x14ac:dyDescent="0.3">
      <c r="A308" s="40"/>
      <c r="B308" s="16"/>
      <c r="C308" s="15"/>
      <c r="D308" s="14"/>
      <c r="E308" s="14"/>
      <c r="F308" s="19"/>
      <c r="G308" s="18"/>
      <c r="H308" s="121"/>
      <c r="I308" s="13"/>
      <c r="J308" s="18"/>
      <c r="K308" s="18"/>
      <c r="L308" s="18"/>
      <c r="M308" s="18"/>
      <c r="N308" s="18"/>
      <c r="O308" s="18"/>
      <c r="P308" s="18"/>
      <c r="Q308" s="18"/>
      <c r="R308" s="18"/>
      <c r="S308" s="18"/>
      <c r="T308" s="18"/>
      <c r="U308" s="12"/>
      <c r="V308" s="4" t="str">
        <f t="shared" si="5"/>
        <v/>
      </c>
      <c r="X308" s="153"/>
    </row>
    <row r="309" spans="1:24" s="4" customFormat="1" x14ac:dyDescent="0.3">
      <c r="A309" s="40"/>
      <c r="B309" s="16"/>
      <c r="C309" s="15"/>
      <c r="D309" s="14"/>
      <c r="E309" s="14"/>
      <c r="F309" s="19"/>
      <c r="G309" s="18"/>
      <c r="H309" s="121"/>
      <c r="I309" s="13"/>
      <c r="J309" s="18"/>
      <c r="K309" s="18"/>
      <c r="L309" s="18"/>
      <c r="M309" s="18"/>
      <c r="N309" s="18"/>
      <c r="O309" s="18"/>
      <c r="P309" s="18"/>
      <c r="Q309" s="18"/>
      <c r="R309" s="18"/>
      <c r="S309" s="18"/>
      <c r="T309" s="18"/>
      <c r="U309" s="12"/>
      <c r="V309" s="4" t="str">
        <f t="shared" si="5"/>
        <v/>
      </c>
      <c r="X309" s="153"/>
    </row>
    <row r="310" spans="1:24" s="4" customFormat="1" x14ac:dyDescent="0.3">
      <c r="A310" s="40"/>
      <c r="B310" s="16"/>
      <c r="C310" s="15"/>
      <c r="D310" s="14"/>
      <c r="E310" s="14"/>
      <c r="F310" s="19"/>
      <c r="G310" s="18"/>
      <c r="H310" s="121"/>
      <c r="I310" s="13"/>
      <c r="J310" s="18"/>
      <c r="K310" s="18"/>
      <c r="L310" s="18"/>
      <c r="M310" s="18"/>
      <c r="N310" s="18"/>
      <c r="O310" s="18"/>
      <c r="P310" s="18"/>
      <c r="Q310" s="18"/>
      <c r="R310" s="18"/>
      <c r="S310" s="18"/>
      <c r="T310" s="18"/>
      <c r="U310" s="12"/>
      <c r="V310" s="4" t="str">
        <f t="shared" si="5"/>
        <v/>
      </c>
      <c r="X310" s="153"/>
    </row>
    <row r="311" spans="1:24" s="4" customFormat="1" x14ac:dyDescent="0.3">
      <c r="A311" s="40"/>
      <c r="B311" s="16"/>
      <c r="C311" s="15"/>
      <c r="D311" s="14"/>
      <c r="E311" s="14"/>
      <c r="F311" s="19"/>
      <c r="G311" s="18"/>
      <c r="H311" s="121"/>
      <c r="I311" s="13"/>
      <c r="J311" s="18"/>
      <c r="K311" s="18"/>
      <c r="L311" s="18"/>
      <c r="M311" s="18"/>
      <c r="N311" s="18"/>
      <c r="O311" s="18"/>
      <c r="P311" s="18"/>
      <c r="Q311" s="18"/>
      <c r="R311" s="18"/>
      <c r="S311" s="18"/>
      <c r="T311" s="18"/>
      <c r="U311" s="12"/>
      <c r="V311" s="4" t="str">
        <f t="shared" si="5"/>
        <v/>
      </c>
      <c r="X311" s="153"/>
    </row>
    <row r="312" spans="1:24" s="4" customFormat="1" x14ac:dyDescent="0.3">
      <c r="A312" s="40"/>
      <c r="B312" s="16"/>
      <c r="C312" s="15"/>
      <c r="D312" s="14"/>
      <c r="E312" s="14"/>
      <c r="F312" s="19"/>
      <c r="G312" s="18"/>
      <c r="H312" s="121"/>
      <c r="I312" s="13"/>
      <c r="J312" s="18"/>
      <c r="K312" s="18"/>
      <c r="L312" s="18"/>
      <c r="M312" s="18"/>
      <c r="N312" s="18"/>
      <c r="O312" s="18"/>
      <c r="P312" s="18"/>
      <c r="Q312" s="18"/>
      <c r="R312" s="18"/>
      <c r="S312" s="18"/>
      <c r="T312" s="18"/>
      <c r="U312" s="12"/>
      <c r="V312" s="4" t="str">
        <f t="shared" si="5"/>
        <v/>
      </c>
      <c r="X312" s="153"/>
    </row>
    <row r="313" spans="1:24" s="4" customFormat="1" x14ac:dyDescent="0.3">
      <c r="A313" s="40"/>
      <c r="B313" s="16"/>
      <c r="C313" s="15"/>
      <c r="D313" s="14"/>
      <c r="E313" s="14"/>
      <c r="F313" s="19"/>
      <c r="G313" s="18"/>
      <c r="H313" s="121"/>
      <c r="I313" s="13"/>
      <c r="J313" s="18"/>
      <c r="K313" s="18"/>
      <c r="L313" s="18"/>
      <c r="M313" s="18"/>
      <c r="N313" s="18"/>
      <c r="O313" s="18"/>
      <c r="P313" s="18"/>
      <c r="Q313" s="18"/>
      <c r="R313" s="18"/>
      <c r="S313" s="18"/>
      <c r="T313" s="18"/>
      <c r="U313" s="12"/>
      <c r="V313" s="4" t="str">
        <f t="shared" si="5"/>
        <v/>
      </c>
      <c r="X313" s="153"/>
    </row>
    <row r="314" spans="1:24" s="4" customFormat="1" x14ac:dyDescent="0.3">
      <c r="A314" s="40"/>
      <c r="B314" s="16"/>
      <c r="C314" s="15"/>
      <c r="D314" s="14"/>
      <c r="E314" s="14"/>
      <c r="F314" s="19"/>
      <c r="G314" s="18"/>
      <c r="H314" s="121"/>
      <c r="I314" s="13"/>
      <c r="J314" s="18"/>
      <c r="K314" s="18"/>
      <c r="L314" s="18"/>
      <c r="M314" s="18"/>
      <c r="N314" s="18"/>
      <c r="O314" s="18"/>
      <c r="P314" s="18"/>
      <c r="Q314" s="18"/>
      <c r="R314" s="18"/>
      <c r="S314" s="18"/>
      <c r="T314" s="18"/>
      <c r="U314" s="12"/>
      <c r="V314" s="4" t="str">
        <f t="shared" si="5"/>
        <v/>
      </c>
      <c r="X314" s="153"/>
    </row>
    <row r="315" spans="1:24" s="4" customFormat="1" x14ac:dyDescent="0.3">
      <c r="A315" s="40"/>
      <c r="B315" s="16"/>
      <c r="C315" s="15"/>
      <c r="D315" s="14"/>
      <c r="E315" s="14"/>
      <c r="F315" s="19"/>
      <c r="G315" s="18"/>
      <c r="H315" s="121"/>
      <c r="I315" s="13"/>
      <c r="J315" s="18"/>
      <c r="K315" s="18"/>
      <c r="L315" s="18"/>
      <c r="M315" s="18"/>
      <c r="N315" s="18"/>
      <c r="O315" s="18"/>
      <c r="P315" s="18"/>
      <c r="Q315" s="18"/>
      <c r="R315" s="18"/>
      <c r="S315" s="18"/>
      <c r="T315" s="18"/>
      <c r="U315" s="12"/>
      <c r="V315" s="4" t="str">
        <f t="shared" si="5"/>
        <v/>
      </c>
      <c r="X315" s="153"/>
    </row>
    <row r="316" spans="1:24" s="4" customFormat="1" x14ac:dyDescent="0.3">
      <c r="A316" s="40"/>
      <c r="B316" s="16"/>
      <c r="C316" s="15"/>
      <c r="D316" s="14"/>
      <c r="E316" s="14"/>
      <c r="F316" s="19"/>
      <c r="G316" s="18"/>
      <c r="H316" s="121"/>
      <c r="I316" s="13"/>
      <c r="J316" s="18"/>
      <c r="K316" s="18"/>
      <c r="L316" s="18"/>
      <c r="M316" s="18"/>
      <c r="N316" s="18"/>
      <c r="O316" s="18"/>
      <c r="P316" s="18"/>
      <c r="Q316" s="18"/>
      <c r="R316" s="18"/>
      <c r="S316" s="18"/>
      <c r="T316" s="18"/>
      <c r="U316" s="12"/>
      <c r="V316" s="4" t="str">
        <f t="shared" si="5"/>
        <v/>
      </c>
      <c r="X316" s="153"/>
    </row>
    <row r="317" spans="1:24" s="4" customFormat="1" x14ac:dyDescent="0.3">
      <c r="A317" s="40"/>
      <c r="B317" s="16"/>
      <c r="C317" s="15"/>
      <c r="D317" s="14"/>
      <c r="E317" s="14"/>
      <c r="F317" s="19"/>
      <c r="G317" s="18"/>
      <c r="H317" s="121"/>
      <c r="I317" s="13"/>
      <c r="J317" s="18"/>
      <c r="K317" s="18"/>
      <c r="L317" s="18"/>
      <c r="M317" s="18"/>
      <c r="N317" s="18"/>
      <c r="O317" s="18"/>
      <c r="P317" s="18"/>
      <c r="Q317" s="18"/>
      <c r="R317" s="18"/>
      <c r="S317" s="18"/>
      <c r="T317" s="18"/>
      <c r="U317" s="12"/>
      <c r="V317" s="4" t="str">
        <f t="shared" si="5"/>
        <v/>
      </c>
      <c r="X317" s="153"/>
    </row>
    <row r="318" spans="1:24" s="4" customFormat="1" x14ac:dyDescent="0.3">
      <c r="A318" s="40"/>
      <c r="B318" s="16"/>
      <c r="C318" s="15"/>
      <c r="D318" s="14"/>
      <c r="E318" s="14"/>
      <c r="F318" s="19"/>
      <c r="G318" s="18"/>
      <c r="H318" s="121"/>
      <c r="I318" s="13"/>
      <c r="J318" s="18"/>
      <c r="K318" s="18"/>
      <c r="L318" s="18"/>
      <c r="M318" s="18"/>
      <c r="N318" s="18"/>
      <c r="O318" s="18"/>
      <c r="P318" s="18"/>
      <c r="Q318" s="18"/>
      <c r="R318" s="18"/>
      <c r="S318" s="18"/>
      <c r="T318" s="18"/>
      <c r="U318" s="12"/>
      <c r="V318" s="4" t="str">
        <f t="shared" si="5"/>
        <v/>
      </c>
      <c r="X318" s="153"/>
    </row>
    <row r="319" spans="1:24" s="4" customFormat="1" x14ac:dyDescent="0.3">
      <c r="A319" s="40"/>
      <c r="B319" s="16"/>
      <c r="C319" s="15"/>
      <c r="D319" s="14"/>
      <c r="E319" s="14"/>
      <c r="F319" s="19"/>
      <c r="G319" s="18"/>
      <c r="H319" s="121"/>
      <c r="I319" s="13"/>
      <c r="J319" s="18"/>
      <c r="K319" s="18"/>
      <c r="L319" s="18"/>
      <c r="M319" s="18"/>
      <c r="N319" s="18"/>
      <c r="O319" s="18"/>
      <c r="P319" s="18"/>
      <c r="Q319" s="18"/>
      <c r="R319" s="18"/>
      <c r="S319" s="18"/>
      <c r="T319" s="18"/>
      <c r="U319" s="12"/>
      <c r="V319" s="4" t="str">
        <f t="shared" si="5"/>
        <v/>
      </c>
      <c r="X319" s="153"/>
    </row>
    <row r="320" spans="1:24" s="4" customFormat="1" x14ac:dyDescent="0.3">
      <c r="A320" s="40"/>
      <c r="B320" s="16"/>
      <c r="C320" s="15"/>
      <c r="D320" s="14"/>
      <c r="E320" s="14"/>
      <c r="F320" s="19"/>
      <c r="G320" s="18"/>
      <c r="H320" s="121"/>
      <c r="I320" s="13"/>
      <c r="J320" s="18"/>
      <c r="K320" s="18"/>
      <c r="L320" s="18"/>
      <c r="M320" s="18"/>
      <c r="N320" s="18"/>
      <c r="O320" s="18"/>
      <c r="P320" s="18"/>
      <c r="Q320" s="18"/>
      <c r="R320" s="18"/>
      <c r="S320" s="18"/>
      <c r="T320" s="18"/>
      <c r="U320" s="12"/>
      <c r="V320" s="4" t="str">
        <f t="shared" si="5"/>
        <v/>
      </c>
      <c r="X320" s="153"/>
    </row>
    <row r="321" spans="1:24" s="4" customFormat="1" x14ac:dyDescent="0.3">
      <c r="A321" s="40"/>
      <c r="B321" s="16"/>
      <c r="C321" s="15"/>
      <c r="D321" s="14"/>
      <c r="E321" s="14"/>
      <c r="F321" s="19"/>
      <c r="G321" s="18"/>
      <c r="H321" s="121"/>
      <c r="I321" s="13"/>
      <c r="J321" s="18"/>
      <c r="K321" s="18"/>
      <c r="L321" s="18"/>
      <c r="M321" s="18"/>
      <c r="N321" s="18"/>
      <c r="O321" s="18"/>
      <c r="P321" s="18"/>
      <c r="Q321" s="18"/>
      <c r="R321" s="18"/>
      <c r="S321" s="18"/>
      <c r="T321" s="18"/>
      <c r="U321" s="12"/>
      <c r="V321" s="4" t="str">
        <f t="shared" si="5"/>
        <v/>
      </c>
      <c r="X321" s="153"/>
    </row>
    <row r="322" spans="1:24" s="4" customFormat="1" x14ac:dyDescent="0.3">
      <c r="A322" s="40"/>
      <c r="B322" s="16"/>
      <c r="C322" s="15"/>
      <c r="D322" s="14"/>
      <c r="E322" s="14"/>
      <c r="F322" s="19"/>
      <c r="G322" s="18"/>
      <c r="H322" s="121"/>
      <c r="I322" s="13"/>
      <c r="J322" s="18"/>
      <c r="K322" s="18"/>
      <c r="L322" s="18"/>
      <c r="M322" s="18"/>
      <c r="N322" s="18"/>
      <c r="O322" s="18"/>
      <c r="P322" s="18"/>
      <c r="Q322" s="18"/>
      <c r="R322" s="18"/>
      <c r="S322" s="18"/>
      <c r="T322" s="18"/>
      <c r="U322" s="12"/>
      <c r="V322" s="4" t="str">
        <f t="shared" si="5"/>
        <v/>
      </c>
      <c r="X322" s="153"/>
    </row>
    <row r="323" spans="1:24" s="4" customFormat="1" x14ac:dyDescent="0.3">
      <c r="A323" s="40"/>
      <c r="B323" s="16"/>
      <c r="C323" s="15"/>
      <c r="D323" s="14"/>
      <c r="E323" s="14"/>
      <c r="F323" s="19"/>
      <c r="G323" s="18"/>
      <c r="H323" s="121"/>
      <c r="I323" s="13"/>
      <c r="J323" s="18"/>
      <c r="K323" s="18"/>
      <c r="L323" s="18"/>
      <c r="M323" s="18"/>
      <c r="N323" s="18"/>
      <c r="O323" s="18"/>
      <c r="P323" s="18"/>
      <c r="Q323" s="18"/>
      <c r="R323" s="18"/>
      <c r="S323" s="18"/>
      <c r="T323" s="18"/>
      <c r="U323" s="12"/>
      <c r="V323" s="4" t="str">
        <f t="shared" si="5"/>
        <v/>
      </c>
      <c r="X323" s="153"/>
    </row>
    <row r="324" spans="1:24" s="4" customFormat="1" x14ac:dyDescent="0.3">
      <c r="A324" s="40"/>
      <c r="B324" s="16"/>
      <c r="C324" s="15"/>
      <c r="D324" s="14"/>
      <c r="E324" s="14"/>
      <c r="F324" s="19"/>
      <c r="G324" s="18"/>
      <c r="H324" s="121"/>
      <c r="I324" s="13"/>
      <c r="J324" s="18"/>
      <c r="K324" s="18"/>
      <c r="L324" s="18"/>
      <c r="M324" s="18"/>
      <c r="N324" s="18"/>
      <c r="O324" s="18"/>
      <c r="P324" s="18"/>
      <c r="Q324" s="18"/>
      <c r="R324" s="18"/>
      <c r="S324" s="18"/>
      <c r="T324" s="18"/>
      <c r="U324" s="12"/>
      <c r="V324" s="4" t="str">
        <f t="shared" si="5"/>
        <v/>
      </c>
      <c r="X324" s="153"/>
    </row>
    <row r="325" spans="1:24" s="4" customFormat="1" x14ac:dyDescent="0.3">
      <c r="A325" s="40"/>
      <c r="B325" s="16"/>
      <c r="C325" s="15"/>
      <c r="D325" s="14"/>
      <c r="E325" s="14"/>
      <c r="F325" s="19"/>
      <c r="G325" s="18"/>
      <c r="H325" s="121"/>
      <c r="I325" s="13"/>
      <c r="J325" s="18"/>
      <c r="K325" s="18"/>
      <c r="L325" s="18"/>
      <c r="M325" s="18"/>
      <c r="N325" s="18"/>
      <c r="O325" s="18"/>
      <c r="P325" s="18"/>
      <c r="Q325" s="18"/>
      <c r="R325" s="18"/>
      <c r="S325" s="18"/>
      <c r="T325" s="18"/>
      <c r="U325" s="12"/>
      <c r="V325" s="4" t="str">
        <f t="shared" si="5"/>
        <v/>
      </c>
      <c r="X325" s="153"/>
    </row>
    <row r="326" spans="1:24" s="4" customFormat="1" x14ac:dyDescent="0.3">
      <c r="A326" s="40"/>
      <c r="B326" s="16"/>
      <c r="C326" s="15"/>
      <c r="D326" s="14"/>
      <c r="E326" s="14"/>
      <c r="F326" s="19"/>
      <c r="G326" s="18"/>
      <c r="H326" s="121"/>
      <c r="I326" s="13"/>
      <c r="J326" s="18"/>
      <c r="K326" s="18"/>
      <c r="L326" s="18"/>
      <c r="M326" s="18"/>
      <c r="N326" s="18"/>
      <c r="O326" s="18"/>
      <c r="P326" s="18"/>
      <c r="Q326" s="18"/>
      <c r="R326" s="18"/>
      <c r="S326" s="18"/>
      <c r="T326" s="18"/>
      <c r="U326" s="12"/>
      <c r="V326" s="4" t="str">
        <f t="shared" si="5"/>
        <v/>
      </c>
      <c r="X326" s="153"/>
    </row>
    <row r="327" spans="1:24" s="4" customFormat="1" x14ac:dyDescent="0.3">
      <c r="A327" s="40"/>
      <c r="B327" s="16"/>
      <c r="C327" s="15"/>
      <c r="D327" s="14"/>
      <c r="E327" s="14"/>
      <c r="F327" s="19"/>
      <c r="G327" s="18"/>
      <c r="H327" s="121"/>
      <c r="I327" s="13"/>
      <c r="J327" s="18"/>
      <c r="K327" s="18"/>
      <c r="L327" s="18"/>
      <c r="M327" s="18"/>
      <c r="N327" s="18"/>
      <c r="O327" s="18"/>
      <c r="P327" s="18"/>
      <c r="Q327" s="18"/>
      <c r="R327" s="18"/>
      <c r="S327" s="18"/>
      <c r="T327" s="18"/>
      <c r="U327" s="12"/>
      <c r="V327" s="4" t="str">
        <f t="shared" si="5"/>
        <v/>
      </c>
      <c r="X327" s="153"/>
    </row>
    <row r="328" spans="1:24" s="4" customFormat="1" x14ac:dyDescent="0.3">
      <c r="A328" s="40"/>
      <c r="B328" s="16"/>
      <c r="C328" s="15"/>
      <c r="D328" s="14"/>
      <c r="E328" s="14"/>
      <c r="F328" s="19"/>
      <c r="G328" s="18"/>
      <c r="H328" s="121"/>
      <c r="I328" s="13"/>
      <c r="J328" s="18"/>
      <c r="K328" s="18"/>
      <c r="L328" s="18"/>
      <c r="M328" s="18"/>
      <c r="N328" s="18"/>
      <c r="O328" s="18"/>
      <c r="P328" s="18"/>
      <c r="Q328" s="18"/>
      <c r="R328" s="18"/>
      <c r="S328" s="18"/>
      <c r="T328" s="18"/>
      <c r="U328" s="12"/>
      <c r="V328" s="4" t="str">
        <f t="shared" si="5"/>
        <v/>
      </c>
      <c r="X328" s="153"/>
    </row>
    <row r="329" spans="1:24" s="4" customFormat="1" x14ac:dyDescent="0.3">
      <c r="A329" s="40"/>
      <c r="B329" s="16"/>
      <c r="C329" s="15"/>
      <c r="D329" s="14"/>
      <c r="E329" s="14"/>
      <c r="F329" s="19"/>
      <c r="G329" s="18"/>
      <c r="H329" s="121"/>
      <c r="I329" s="13"/>
      <c r="J329" s="18"/>
      <c r="K329" s="18"/>
      <c r="L329" s="18"/>
      <c r="M329" s="18"/>
      <c r="N329" s="18"/>
      <c r="O329" s="18"/>
      <c r="P329" s="18"/>
      <c r="Q329" s="18"/>
      <c r="R329" s="18"/>
      <c r="S329" s="18"/>
      <c r="T329" s="18"/>
      <c r="U329" s="12"/>
      <c r="V329" s="4" t="str">
        <f t="shared" si="5"/>
        <v/>
      </c>
      <c r="X329" s="153"/>
    </row>
    <row r="330" spans="1:24" s="4" customFormat="1" x14ac:dyDescent="0.3">
      <c r="A330" s="40"/>
      <c r="B330" s="16"/>
      <c r="C330" s="15"/>
      <c r="D330" s="14"/>
      <c r="E330" s="14"/>
      <c r="F330" s="19"/>
      <c r="G330" s="18"/>
      <c r="H330" s="121"/>
      <c r="I330" s="13"/>
      <c r="J330" s="18"/>
      <c r="K330" s="18"/>
      <c r="L330" s="18"/>
      <c r="M330" s="18"/>
      <c r="N330" s="18"/>
      <c r="O330" s="18"/>
      <c r="P330" s="18"/>
      <c r="Q330" s="18"/>
      <c r="R330" s="18"/>
      <c r="S330" s="18"/>
      <c r="T330" s="18"/>
      <c r="U330" s="12"/>
      <c r="V330" s="4" t="str">
        <f t="shared" si="5"/>
        <v/>
      </c>
      <c r="X330" s="153"/>
    </row>
    <row r="331" spans="1:24" s="4" customFormat="1" x14ac:dyDescent="0.3">
      <c r="A331" s="40"/>
      <c r="B331" s="16"/>
      <c r="C331" s="15"/>
      <c r="D331" s="14"/>
      <c r="E331" s="14"/>
      <c r="F331" s="19"/>
      <c r="G331" s="18"/>
      <c r="H331" s="121"/>
      <c r="I331" s="13"/>
      <c r="J331" s="18"/>
      <c r="K331" s="18"/>
      <c r="L331" s="18"/>
      <c r="M331" s="18"/>
      <c r="N331" s="18"/>
      <c r="O331" s="18"/>
      <c r="P331" s="18"/>
      <c r="Q331" s="18"/>
      <c r="R331" s="18"/>
      <c r="S331" s="18"/>
      <c r="T331" s="18"/>
      <c r="U331" s="12"/>
      <c r="V331" s="4" t="str">
        <f t="shared" si="5"/>
        <v/>
      </c>
      <c r="X331" s="153"/>
    </row>
    <row r="332" spans="1:24" s="4" customFormat="1" x14ac:dyDescent="0.3">
      <c r="A332" s="40"/>
      <c r="B332" s="16"/>
      <c r="C332" s="15"/>
      <c r="D332" s="14"/>
      <c r="E332" s="14"/>
      <c r="F332" s="19"/>
      <c r="G332" s="18"/>
      <c r="H332" s="121"/>
      <c r="I332" s="13"/>
      <c r="J332" s="18"/>
      <c r="K332" s="18"/>
      <c r="L332" s="18"/>
      <c r="M332" s="18"/>
      <c r="N332" s="18"/>
      <c r="O332" s="18"/>
      <c r="P332" s="18"/>
      <c r="Q332" s="18"/>
      <c r="R332" s="18"/>
      <c r="S332" s="18"/>
      <c r="T332" s="18"/>
      <c r="U332" s="12"/>
      <c r="V332" s="4" t="str">
        <f t="shared" si="5"/>
        <v/>
      </c>
      <c r="X332" s="153"/>
    </row>
    <row r="333" spans="1:24" s="4" customFormat="1" x14ac:dyDescent="0.3">
      <c r="A333" s="40"/>
      <c r="B333" s="16"/>
      <c r="C333" s="15"/>
      <c r="D333" s="14"/>
      <c r="E333" s="14"/>
      <c r="F333" s="19"/>
      <c r="G333" s="18"/>
      <c r="H333" s="121"/>
      <c r="I333" s="13"/>
      <c r="J333" s="18"/>
      <c r="K333" s="18"/>
      <c r="L333" s="18"/>
      <c r="M333" s="18"/>
      <c r="N333" s="18"/>
      <c r="O333" s="18"/>
      <c r="P333" s="18"/>
      <c r="Q333" s="18"/>
      <c r="R333" s="18"/>
      <c r="S333" s="18"/>
      <c r="T333" s="18"/>
      <c r="U333" s="12"/>
      <c r="V333" s="4" t="str">
        <f t="shared" si="5"/>
        <v/>
      </c>
      <c r="X333" s="153"/>
    </row>
    <row r="334" spans="1:24" s="4" customFormat="1" x14ac:dyDescent="0.3">
      <c r="A334" s="40"/>
      <c r="B334" s="16"/>
      <c r="C334" s="15"/>
      <c r="D334" s="14"/>
      <c r="E334" s="14"/>
      <c r="F334" s="19"/>
      <c r="G334" s="18"/>
      <c r="H334" s="121"/>
      <c r="I334" s="13"/>
      <c r="J334" s="18"/>
      <c r="K334" s="18"/>
      <c r="L334" s="18"/>
      <c r="M334" s="18"/>
      <c r="N334" s="18"/>
      <c r="O334" s="18"/>
      <c r="P334" s="18"/>
      <c r="Q334" s="18"/>
      <c r="R334" s="18"/>
      <c r="S334" s="18"/>
      <c r="T334" s="18"/>
      <c r="U334" s="12"/>
      <c r="V334" s="4" t="str">
        <f t="shared" si="5"/>
        <v/>
      </c>
      <c r="X334" s="153"/>
    </row>
    <row r="335" spans="1:24" s="4" customFormat="1" x14ac:dyDescent="0.3">
      <c r="A335" s="40"/>
      <c r="B335" s="16"/>
      <c r="C335" s="15"/>
      <c r="D335" s="14"/>
      <c r="E335" s="14"/>
      <c r="F335" s="19"/>
      <c r="G335" s="18"/>
      <c r="H335" s="121"/>
      <c r="I335" s="13"/>
      <c r="J335" s="18"/>
      <c r="K335" s="18"/>
      <c r="L335" s="18"/>
      <c r="M335" s="18"/>
      <c r="N335" s="18"/>
      <c r="O335" s="18"/>
      <c r="P335" s="18"/>
      <c r="Q335" s="18"/>
      <c r="R335" s="18"/>
      <c r="S335" s="18"/>
      <c r="T335" s="18"/>
      <c r="U335" s="12"/>
      <c r="V335" s="4" t="str">
        <f t="shared" si="5"/>
        <v/>
      </c>
      <c r="X335" s="153"/>
    </row>
    <row r="336" spans="1:24" s="4" customFormat="1" x14ac:dyDescent="0.3">
      <c r="A336" s="40"/>
      <c r="B336" s="16"/>
      <c r="C336" s="15"/>
      <c r="D336" s="14"/>
      <c r="E336" s="14"/>
      <c r="F336" s="19"/>
      <c r="G336" s="18"/>
      <c r="H336" s="121"/>
      <c r="I336" s="13"/>
      <c r="J336" s="18"/>
      <c r="K336" s="18"/>
      <c r="L336" s="18"/>
      <c r="M336" s="18"/>
      <c r="N336" s="18"/>
      <c r="O336" s="18"/>
      <c r="P336" s="18"/>
      <c r="Q336" s="18"/>
      <c r="R336" s="18"/>
      <c r="S336" s="18"/>
      <c r="T336" s="18"/>
      <c r="U336" s="12"/>
      <c r="V336" s="4" t="str">
        <f t="shared" si="5"/>
        <v/>
      </c>
      <c r="X336" s="153"/>
    </row>
    <row r="337" spans="1:24" s="4" customFormat="1" x14ac:dyDescent="0.3">
      <c r="A337" s="40"/>
      <c r="B337" s="16"/>
      <c r="C337" s="15"/>
      <c r="D337" s="14"/>
      <c r="E337" s="14"/>
      <c r="F337" s="19"/>
      <c r="G337" s="18"/>
      <c r="H337" s="121"/>
      <c r="I337" s="13"/>
      <c r="J337" s="18"/>
      <c r="K337" s="18"/>
      <c r="L337" s="18"/>
      <c r="M337" s="18"/>
      <c r="N337" s="18"/>
      <c r="O337" s="18"/>
      <c r="P337" s="18"/>
      <c r="Q337" s="18"/>
      <c r="R337" s="18"/>
      <c r="S337" s="18"/>
      <c r="T337" s="18"/>
      <c r="U337" s="12"/>
      <c r="V337" s="4" t="str">
        <f t="shared" si="5"/>
        <v/>
      </c>
      <c r="X337" s="153"/>
    </row>
    <row r="338" spans="1:24" s="4" customFormat="1" x14ac:dyDescent="0.3">
      <c r="A338" s="40"/>
      <c r="B338" s="16"/>
      <c r="C338" s="15"/>
      <c r="D338" s="14"/>
      <c r="E338" s="14"/>
      <c r="F338" s="19"/>
      <c r="G338" s="18"/>
      <c r="H338" s="121"/>
      <c r="I338" s="13"/>
      <c r="J338" s="18"/>
      <c r="K338" s="18"/>
      <c r="L338" s="18"/>
      <c r="M338" s="18"/>
      <c r="N338" s="18"/>
      <c r="O338" s="18"/>
      <c r="P338" s="18"/>
      <c r="Q338" s="18"/>
      <c r="R338" s="18"/>
      <c r="S338" s="18"/>
      <c r="T338" s="18"/>
      <c r="U338" s="12"/>
      <c r="V338" s="4" t="str">
        <f t="shared" si="5"/>
        <v/>
      </c>
      <c r="X338" s="153"/>
    </row>
    <row r="339" spans="1:24" s="4" customFormat="1" x14ac:dyDescent="0.3">
      <c r="A339" s="40"/>
      <c r="B339" s="16"/>
      <c r="C339" s="15"/>
      <c r="D339" s="14"/>
      <c r="E339" s="14"/>
      <c r="F339" s="19"/>
      <c r="G339" s="18"/>
      <c r="H339" s="121"/>
      <c r="I339" s="13"/>
      <c r="J339" s="18"/>
      <c r="K339" s="18"/>
      <c r="L339" s="18"/>
      <c r="M339" s="18"/>
      <c r="N339" s="18"/>
      <c r="O339" s="18"/>
      <c r="P339" s="18"/>
      <c r="Q339" s="18"/>
      <c r="R339" s="18"/>
      <c r="S339" s="18"/>
      <c r="T339" s="18"/>
      <c r="U339" s="12"/>
      <c r="V339" s="4" t="str">
        <f t="shared" ref="V339:V402" si="6">IF(B339="","",IF(AND(E339&lt;&gt;"",F339=""),"x",""))</f>
        <v/>
      </c>
      <c r="X339" s="153"/>
    </row>
    <row r="340" spans="1:24" s="4" customFormat="1" x14ac:dyDescent="0.3">
      <c r="A340" s="40"/>
      <c r="B340" s="16"/>
      <c r="C340" s="15"/>
      <c r="D340" s="14"/>
      <c r="E340" s="14"/>
      <c r="F340" s="19"/>
      <c r="G340" s="18"/>
      <c r="H340" s="121"/>
      <c r="I340" s="13"/>
      <c r="J340" s="18"/>
      <c r="K340" s="18"/>
      <c r="L340" s="18"/>
      <c r="M340" s="18"/>
      <c r="N340" s="18"/>
      <c r="O340" s="18"/>
      <c r="P340" s="18"/>
      <c r="Q340" s="18"/>
      <c r="R340" s="18"/>
      <c r="S340" s="18"/>
      <c r="T340" s="18"/>
      <c r="U340" s="12"/>
      <c r="V340" s="4" t="str">
        <f t="shared" si="6"/>
        <v/>
      </c>
      <c r="X340" s="153"/>
    </row>
    <row r="341" spans="1:24" s="4" customFormat="1" x14ac:dyDescent="0.3">
      <c r="A341" s="40"/>
      <c r="B341" s="16"/>
      <c r="C341" s="15"/>
      <c r="D341" s="14"/>
      <c r="E341" s="14"/>
      <c r="F341" s="19"/>
      <c r="G341" s="18"/>
      <c r="H341" s="121"/>
      <c r="I341" s="13"/>
      <c r="J341" s="18"/>
      <c r="K341" s="18"/>
      <c r="L341" s="18"/>
      <c r="M341" s="18"/>
      <c r="N341" s="18"/>
      <c r="O341" s="18"/>
      <c r="P341" s="18"/>
      <c r="Q341" s="18"/>
      <c r="R341" s="18"/>
      <c r="S341" s="18"/>
      <c r="T341" s="18"/>
      <c r="U341" s="12"/>
      <c r="V341" s="4" t="str">
        <f t="shared" si="6"/>
        <v/>
      </c>
      <c r="X341" s="153"/>
    </row>
    <row r="342" spans="1:24" s="4" customFormat="1" x14ac:dyDescent="0.3">
      <c r="A342" s="40"/>
      <c r="B342" s="16"/>
      <c r="C342" s="15"/>
      <c r="D342" s="14"/>
      <c r="E342" s="14"/>
      <c r="F342" s="19"/>
      <c r="G342" s="18"/>
      <c r="H342" s="121"/>
      <c r="I342" s="13"/>
      <c r="J342" s="18"/>
      <c r="K342" s="18"/>
      <c r="L342" s="18"/>
      <c r="M342" s="18"/>
      <c r="N342" s="18"/>
      <c r="O342" s="18"/>
      <c r="P342" s="18"/>
      <c r="Q342" s="18"/>
      <c r="R342" s="18"/>
      <c r="S342" s="18"/>
      <c r="T342" s="18"/>
      <c r="U342" s="12"/>
      <c r="V342" s="4" t="str">
        <f t="shared" si="6"/>
        <v/>
      </c>
      <c r="X342" s="153"/>
    </row>
    <row r="343" spans="1:24" s="4" customFormat="1" x14ac:dyDescent="0.3">
      <c r="A343" s="40"/>
      <c r="B343" s="16"/>
      <c r="C343" s="15"/>
      <c r="D343" s="14"/>
      <c r="E343" s="14"/>
      <c r="F343" s="19"/>
      <c r="G343" s="18"/>
      <c r="H343" s="121"/>
      <c r="I343" s="13"/>
      <c r="J343" s="18"/>
      <c r="K343" s="18"/>
      <c r="L343" s="18"/>
      <c r="M343" s="18"/>
      <c r="N343" s="18"/>
      <c r="O343" s="18"/>
      <c r="P343" s="18"/>
      <c r="Q343" s="18"/>
      <c r="R343" s="18"/>
      <c r="S343" s="18"/>
      <c r="T343" s="18"/>
      <c r="U343" s="12"/>
      <c r="V343" s="4" t="str">
        <f t="shared" si="6"/>
        <v/>
      </c>
      <c r="X343" s="153"/>
    </row>
    <row r="344" spans="1:24" s="4" customFormat="1" x14ac:dyDescent="0.3">
      <c r="A344" s="40"/>
      <c r="B344" s="16"/>
      <c r="C344" s="15"/>
      <c r="D344" s="14"/>
      <c r="E344" s="14"/>
      <c r="F344" s="19"/>
      <c r="G344" s="18"/>
      <c r="H344" s="121"/>
      <c r="I344" s="13"/>
      <c r="J344" s="18"/>
      <c r="K344" s="18"/>
      <c r="L344" s="18"/>
      <c r="M344" s="18"/>
      <c r="N344" s="18"/>
      <c r="O344" s="18"/>
      <c r="P344" s="18"/>
      <c r="Q344" s="18"/>
      <c r="R344" s="18"/>
      <c r="S344" s="18"/>
      <c r="T344" s="18"/>
      <c r="U344" s="12"/>
      <c r="V344" s="4" t="str">
        <f t="shared" si="6"/>
        <v/>
      </c>
      <c r="X344" s="153"/>
    </row>
    <row r="345" spans="1:24" s="4" customFormat="1" x14ac:dyDescent="0.3">
      <c r="A345" s="40"/>
      <c r="B345" s="16"/>
      <c r="C345" s="15"/>
      <c r="D345" s="14"/>
      <c r="E345" s="14"/>
      <c r="F345" s="19"/>
      <c r="G345" s="18"/>
      <c r="H345" s="121"/>
      <c r="I345" s="13"/>
      <c r="J345" s="18"/>
      <c r="K345" s="18"/>
      <c r="L345" s="18"/>
      <c r="M345" s="18"/>
      <c r="N345" s="18"/>
      <c r="O345" s="18"/>
      <c r="P345" s="18"/>
      <c r="Q345" s="18"/>
      <c r="R345" s="18"/>
      <c r="S345" s="18"/>
      <c r="T345" s="18"/>
      <c r="U345" s="12"/>
      <c r="V345" s="4" t="str">
        <f t="shared" si="6"/>
        <v/>
      </c>
      <c r="X345" s="153"/>
    </row>
    <row r="346" spans="1:24" s="4" customFormat="1" x14ac:dyDescent="0.3">
      <c r="A346" s="40"/>
      <c r="B346" s="16"/>
      <c r="C346" s="15"/>
      <c r="D346" s="14"/>
      <c r="E346" s="14"/>
      <c r="F346" s="19"/>
      <c r="G346" s="18"/>
      <c r="H346" s="121"/>
      <c r="I346" s="13"/>
      <c r="J346" s="18"/>
      <c r="K346" s="18"/>
      <c r="L346" s="18"/>
      <c r="M346" s="18"/>
      <c r="N346" s="18"/>
      <c r="O346" s="18"/>
      <c r="P346" s="18"/>
      <c r="Q346" s="18"/>
      <c r="R346" s="18"/>
      <c r="S346" s="18"/>
      <c r="T346" s="18"/>
      <c r="U346" s="12"/>
      <c r="V346" s="4" t="str">
        <f t="shared" si="6"/>
        <v/>
      </c>
      <c r="X346" s="153"/>
    </row>
    <row r="347" spans="1:24" s="4" customFormat="1" x14ac:dyDescent="0.3">
      <c r="A347" s="40"/>
      <c r="B347" s="16"/>
      <c r="C347" s="15"/>
      <c r="D347" s="14"/>
      <c r="E347" s="14"/>
      <c r="F347" s="19"/>
      <c r="G347" s="18"/>
      <c r="H347" s="121"/>
      <c r="I347" s="13"/>
      <c r="J347" s="18"/>
      <c r="K347" s="18"/>
      <c r="L347" s="18"/>
      <c r="M347" s="18"/>
      <c r="N347" s="18"/>
      <c r="O347" s="18"/>
      <c r="P347" s="18"/>
      <c r="Q347" s="18"/>
      <c r="R347" s="18"/>
      <c r="S347" s="18"/>
      <c r="T347" s="18"/>
      <c r="U347" s="12"/>
      <c r="V347" s="4" t="str">
        <f t="shared" si="6"/>
        <v/>
      </c>
      <c r="X347" s="153"/>
    </row>
    <row r="348" spans="1:24" s="4" customFormat="1" x14ac:dyDescent="0.3">
      <c r="A348" s="40"/>
      <c r="B348" s="16"/>
      <c r="C348" s="15"/>
      <c r="D348" s="14"/>
      <c r="E348" s="14"/>
      <c r="F348" s="19"/>
      <c r="G348" s="18"/>
      <c r="H348" s="121"/>
      <c r="I348" s="13"/>
      <c r="J348" s="18"/>
      <c r="K348" s="18"/>
      <c r="L348" s="18"/>
      <c r="M348" s="18"/>
      <c r="N348" s="18"/>
      <c r="O348" s="18"/>
      <c r="P348" s="18"/>
      <c r="Q348" s="18"/>
      <c r="R348" s="18"/>
      <c r="S348" s="18"/>
      <c r="T348" s="18"/>
      <c r="U348" s="12"/>
      <c r="V348" s="4" t="str">
        <f t="shared" si="6"/>
        <v/>
      </c>
      <c r="X348" s="153"/>
    </row>
    <row r="349" spans="1:24" s="4" customFormat="1" x14ac:dyDescent="0.3">
      <c r="A349" s="40"/>
      <c r="B349" s="16"/>
      <c r="C349" s="15"/>
      <c r="D349" s="14"/>
      <c r="E349" s="14"/>
      <c r="F349" s="19"/>
      <c r="G349" s="18"/>
      <c r="H349" s="121"/>
      <c r="I349" s="13"/>
      <c r="J349" s="18"/>
      <c r="K349" s="18"/>
      <c r="L349" s="18"/>
      <c r="M349" s="18"/>
      <c r="N349" s="18"/>
      <c r="O349" s="18"/>
      <c r="P349" s="18"/>
      <c r="Q349" s="18"/>
      <c r="R349" s="18"/>
      <c r="S349" s="18"/>
      <c r="T349" s="18"/>
      <c r="U349" s="12"/>
      <c r="V349" s="4" t="str">
        <f t="shared" si="6"/>
        <v/>
      </c>
      <c r="X349" s="153"/>
    </row>
    <row r="350" spans="1:24" s="4" customFormat="1" x14ac:dyDescent="0.3">
      <c r="A350" s="40"/>
      <c r="B350" s="16"/>
      <c r="C350" s="15"/>
      <c r="D350" s="14"/>
      <c r="E350" s="14"/>
      <c r="F350" s="19"/>
      <c r="G350" s="18"/>
      <c r="H350" s="121"/>
      <c r="I350" s="13"/>
      <c r="J350" s="18"/>
      <c r="K350" s="18"/>
      <c r="L350" s="18"/>
      <c r="M350" s="18"/>
      <c r="N350" s="18"/>
      <c r="O350" s="18"/>
      <c r="P350" s="18"/>
      <c r="Q350" s="18"/>
      <c r="R350" s="18"/>
      <c r="S350" s="18"/>
      <c r="T350" s="18"/>
      <c r="U350" s="12"/>
      <c r="V350" s="4" t="str">
        <f t="shared" si="6"/>
        <v/>
      </c>
      <c r="X350" s="153"/>
    </row>
    <row r="351" spans="1:24" s="4" customFormat="1" x14ac:dyDescent="0.3">
      <c r="A351" s="40"/>
      <c r="B351" s="16"/>
      <c r="C351" s="15"/>
      <c r="D351" s="14"/>
      <c r="E351" s="14"/>
      <c r="F351" s="19"/>
      <c r="G351" s="18"/>
      <c r="H351" s="121"/>
      <c r="I351" s="13"/>
      <c r="J351" s="18"/>
      <c r="K351" s="18"/>
      <c r="L351" s="18"/>
      <c r="M351" s="18"/>
      <c r="N351" s="18"/>
      <c r="O351" s="18"/>
      <c r="P351" s="18"/>
      <c r="Q351" s="18"/>
      <c r="R351" s="18"/>
      <c r="S351" s="18"/>
      <c r="T351" s="18"/>
      <c r="U351" s="12"/>
      <c r="V351" s="4" t="str">
        <f t="shared" si="6"/>
        <v/>
      </c>
      <c r="X351" s="153"/>
    </row>
    <row r="352" spans="1:24" s="4" customFormat="1" x14ac:dyDescent="0.3">
      <c r="A352" s="40"/>
      <c r="B352" s="16"/>
      <c r="C352" s="15"/>
      <c r="D352" s="14"/>
      <c r="E352" s="14"/>
      <c r="F352" s="19"/>
      <c r="G352" s="18"/>
      <c r="H352" s="121"/>
      <c r="I352" s="13"/>
      <c r="J352" s="18"/>
      <c r="K352" s="18"/>
      <c r="L352" s="18"/>
      <c r="M352" s="18"/>
      <c r="N352" s="18"/>
      <c r="O352" s="18"/>
      <c r="P352" s="18"/>
      <c r="Q352" s="18"/>
      <c r="R352" s="18"/>
      <c r="S352" s="18"/>
      <c r="T352" s="18"/>
      <c r="U352" s="12"/>
      <c r="V352" s="4" t="str">
        <f t="shared" si="6"/>
        <v/>
      </c>
      <c r="X352" s="153"/>
    </row>
    <row r="353" spans="1:24" s="4" customFormat="1" x14ac:dyDescent="0.3">
      <c r="A353" s="40"/>
      <c r="B353" s="16"/>
      <c r="C353" s="15"/>
      <c r="D353" s="14"/>
      <c r="E353" s="14"/>
      <c r="F353" s="19"/>
      <c r="G353" s="18"/>
      <c r="H353" s="121"/>
      <c r="I353" s="13"/>
      <c r="J353" s="18"/>
      <c r="K353" s="18"/>
      <c r="L353" s="18"/>
      <c r="M353" s="18"/>
      <c r="N353" s="18"/>
      <c r="O353" s="18"/>
      <c r="P353" s="18"/>
      <c r="Q353" s="18"/>
      <c r="R353" s="18"/>
      <c r="S353" s="18"/>
      <c r="T353" s="18"/>
      <c r="U353" s="12"/>
      <c r="V353" s="4" t="str">
        <f t="shared" si="6"/>
        <v/>
      </c>
      <c r="X353" s="153"/>
    </row>
    <row r="354" spans="1:24" s="4" customFormat="1" x14ac:dyDescent="0.3">
      <c r="A354" s="40"/>
      <c r="B354" s="16"/>
      <c r="C354" s="15"/>
      <c r="D354" s="14"/>
      <c r="E354" s="14"/>
      <c r="F354" s="19"/>
      <c r="G354" s="18"/>
      <c r="H354" s="121"/>
      <c r="I354" s="13"/>
      <c r="J354" s="18"/>
      <c r="K354" s="18"/>
      <c r="L354" s="18"/>
      <c r="M354" s="18"/>
      <c r="N354" s="18"/>
      <c r="O354" s="18"/>
      <c r="P354" s="18"/>
      <c r="Q354" s="18"/>
      <c r="R354" s="18"/>
      <c r="S354" s="18"/>
      <c r="T354" s="18"/>
      <c r="U354" s="12"/>
      <c r="V354" s="4" t="str">
        <f t="shared" si="6"/>
        <v/>
      </c>
      <c r="X354" s="153"/>
    </row>
    <row r="355" spans="1:24" s="4" customFormat="1" x14ac:dyDescent="0.3">
      <c r="A355" s="40"/>
      <c r="B355" s="16"/>
      <c r="C355" s="15"/>
      <c r="D355" s="14"/>
      <c r="E355" s="14"/>
      <c r="F355" s="19"/>
      <c r="G355" s="18"/>
      <c r="H355" s="121"/>
      <c r="I355" s="13"/>
      <c r="J355" s="18"/>
      <c r="K355" s="18"/>
      <c r="L355" s="18"/>
      <c r="M355" s="18"/>
      <c r="N355" s="18"/>
      <c r="O355" s="18"/>
      <c r="P355" s="18"/>
      <c r="Q355" s="18"/>
      <c r="R355" s="18"/>
      <c r="S355" s="18"/>
      <c r="T355" s="18"/>
      <c r="U355" s="12"/>
      <c r="V355" s="4" t="str">
        <f t="shared" si="6"/>
        <v/>
      </c>
      <c r="X355" s="153"/>
    </row>
    <row r="356" spans="1:24" s="4" customFormat="1" x14ac:dyDescent="0.3">
      <c r="A356" s="40"/>
      <c r="B356" s="16"/>
      <c r="C356" s="15"/>
      <c r="D356" s="14"/>
      <c r="E356" s="14"/>
      <c r="F356" s="19"/>
      <c r="G356" s="18"/>
      <c r="H356" s="121"/>
      <c r="I356" s="13"/>
      <c r="J356" s="18"/>
      <c r="K356" s="18"/>
      <c r="L356" s="18"/>
      <c r="M356" s="18"/>
      <c r="N356" s="18"/>
      <c r="O356" s="18"/>
      <c r="P356" s="18"/>
      <c r="Q356" s="18"/>
      <c r="R356" s="18"/>
      <c r="S356" s="18"/>
      <c r="T356" s="18"/>
      <c r="U356" s="12"/>
      <c r="V356" s="4" t="str">
        <f t="shared" si="6"/>
        <v/>
      </c>
      <c r="X356" s="153"/>
    </row>
    <row r="357" spans="1:24" s="4" customFormat="1" x14ac:dyDescent="0.3">
      <c r="A357" s="40"/>
      <c r="B357" s="16"/>
      <c r="C357" s="15"/>
      <c r="D357" s="14"/>
      <c r="E357" s="14"/>
      <c r="F357" s="19"/>
      <c r="G357" s="18"/>
      <c r="H357" s="121"/>
      <c r="I357" s="13"/>
      <c r="J357" s="18"/>
      <c r="K357" s="18"/>
      <c r="L357" s="18"/>
      <c r="M357" s="18"/>
      <c r="N357" s="18"/>
      <c r="O357" s="18"/>
      <c r="P357" s="18"/>
      <c r="Q357" s="18"/>
      <c r="R357" s="18"/>
      <c r="S357" s="18"/>
      <c r="T357" s="18"/>
      <c r="U357" s="12"/>
      <c r="V357" s="4" t="str">
        <f t="shared" si="6"/>
        <v/>
      </c>
      <c r="X357" s="153"/>
    </row>
    <row r="358" spans="1:24" s="4" customFormat="1" x14ac:dyDescent="0.3">
      <c r="A358" s="40"/>
      <c r="B358" s="16"/>
      <c r="C358" s="15"/>
      <c r="D358" s="14"/>
      <c r="E358" s="14"/>
      <c r="F358" s="19"/>
      <c r="G358" s="18"/>
      <c r="H358" s="121"/>
      <c r="I358" s="13"/>
      <c r="J358" s="18"/>
      <c r="K358" s="18"/>
      <c r="L358" s="18"/>
      <c r="M358" s="18"/>
      <c r="N358" s="18"/>
      <c r="O358" s="18"/>
      <c r="P358" s="18"/>
      <c r="Q358" s="18"/>
      <c r="R358" s="18"/>
      <c r="S358" s="18"/>
      <c r="T358" s="18"/>
      <c r="U358" s="12"/>
      <c r="V358" s="4" t="str">
        <f t="shared" si="6"/>
        <v/>
      </c>
      <c r="X358" s="153"/>
    </row>
    <row r="359" spans="1:24" s="4" customFormat="1" x14ac:dyDescent="0.3">
      <c r="A359" s="40"/>
      <c r="B359" s="16"/>
      <c r="C359" s="15"/>
      <c r="D359" s="14"/>
      <c r="E359" s="14"/>
      <c r="F359" s="19"/>
      <c r="G359" s="18"/>
      <c r="H359" s="121"/>
      <c r="I359" s="13"/>
      <c r="J359" s="18"/>
      <c r="K359" s="18"/>
      <c r="L359" s="18"/>
      <c r="M359" s="18"/>
      <c r="N359" s="18"/>
      <c r="O359" s="18"/>
      <c r="P359" s="18"/>
      <c r="Q359" s="18"/>
      <c r="R359" s="18"/>
      <c r="S359" s="18"/>
      <c r="T359" s="18"/>
      <c r="U359" s="12"/>
      <c r="V359" s="4" t="str">
        <f t="shared" si="6"/>
        <v/>
      </c>
      <c r="X359" s="153"/>
    </row>
    <row r="360" spans="1:24" s="4" customFormat="1" x14ac:dyDescent="0.3">
      <c r="A360" s="40"/>
      <c r="B360" s="16"/>
      <c r="C360" s="15"/>
      <c r="D360" s="14"/>
      <c r="E360" s="14"/>
      <c r="F360" s="19"/>
      <c r="G360" s="18"/>
      <c r="H360" s="121"/>
      <c r="I360" s="13"/>
      <c r="J360" s="18"/>
      <c r="K360" s="18"/>
      <c r="L360" s="18"/>
      <c r="M360" s="18"/>
      <c r="N360" s="18"/>
      <c r="O360" s="18"/>
      <c r="P360" s="18"/>
      <c r="Q360" s="18"/>
      <c r="R360" s="18"/>
      <c r="S360" s="18"/>
      <c r="T360" s="18"/>
      <c r="U360" s="12"/>
      <c r="V360" s="4" t="str">
        <f t="shared" si="6"/>
        <v/>
      </c>
      <c r="X360" s="153"/>
    </row>
    <row r="361" spans="1:24" s="4" customFormat="1" x14ac:dyDescent="0.3">
      <c r="A361" s="40"/>
      <c r="B361" s="16"/>
      <c r="C361" s="15"/>
      <c r="D361" s="14"/>
      <c r="E361" s="14"/>
      <c r="F361" s="19"/>
      <c r="G361" s="18"/>
      <c r="H361" s="121"/>
      <c r="I361" s="13"/>
      <c r="J361" s="18"/>
      <c r="K361" s="18"/>
      <c r="L361" s="18"/>
      <c r="M361" s="18"/>
      <c r="N361" s="18"/>
      <c r="O361" s="18"/>
      <c r="P361" s="18"/>
      <c r="Q361" s="18"/>
      <c r="R361" s="18"/>
      <c r="S361" s="18"/>
      <c r="T361" s="18"/>
      <c r="U361" s="12"/>
      <c r="V361" s="4" t="str">
        <f t="shared" si="6"/>
        <v/>
      </c>
      <c r="X361" s="153"/>
    </row>
    <row r="362" spans="1:24" s="4" customFormat="1" x14ac:dyDescent="0.3">
      <c r="A362" s="40"/>
      <c r="B362" s="16"/>
      <c r="C362" s="15"/>
      <c r="D362" s="14"/>
      <c r="E362" s="14"/>
      <c r="F362" s="19"/>
      <c r="G362" s="18"/>
      <c r="H362" s="121"/>
      <c r="I362" s="13"/>
      <c r="J362" s="18"/>
      <c r="K362" s="18"/>
      <c r="L362" s="18"/>
      <c r="M362" s="18"/>
      <c r="N362" s="18"/>
      <c r="O362" s="18"/>
      <c r="P362" s="18"/>
      <c r="Q362" s="18"/>
      <c r="R362" s="18"/>
      <c r="S362" s="18"/>
      <c r="T362" s="18"/>
      <c r="U362" s="12"/>
      <c r="V362" s="4" t="str">
        <f t="shared" si="6"/>
        <v/>
      </c>
      <c r="X362" s="153"/>
    </row>
    <row r="363" spans="1:24" s="4" customFormat="1" x14ac:dyDescent="0.3">
      <c r="A363" s="40"/>
      <c r="B363" s="16"/>
      <c r="C363" s="15"/>
      <c r="D363" s="14"/>
      <c r="E363" s="14"/>
      <c r="F363" s="19"/>
      <c r="G363" s="18"/>
      <c r="H363" s="121"/>
      <c r="I363" s="13"/>
      <c r="J363" s="18"/>
      <c r="K363" s="18"/>
      <c r="L363" s="18"/>
      <c r="M363" s="18"/>
      <c r="N363" s="18"/>
      <c r="O363" s="18"/>
      <c r="P363" s="18"/>
      <c r="Q363" s="18"/>
      <c r="R363" s="18"/>
      <c r="S363" s="18"/>
      <c r="T363" s="18"/>
      <c r="U363" s="12"/>
      <c r="V363" s="4" t="str">
        <f t="shared" si="6"/>
        <v/>
      </c>
      <c r="X363" s="153"/>
    </row>
    <row r="364" spans="1:24" s="4" customFormat="1" x14ac:dyDescent="0.3">
      <c r="A364" s="40"/>
      <c r="B364" s="16"/>
      <c r="C364" s="15"/>
      <c r="D364" s="14"/>
      <c r="E364" s="14"/>
      <c r="F364" s="19"/>
      <c r="G364" s="18"/>
      <c r="H364" s="121"/>
      <c r="I364" s="13"/>
      <c r="J364" s="18"/>
      <c r="K364" s="18"/>
      <c r="L364" s="18"/>
      <c r="M364" s="18"/>
      <c r="N364" s="18"/>
      <c r="O364" s="18"/>
      <c r="P364" s="18"/>
      <c r="Q364" s="18"/>
      <c r="R364" s="18"/>
      <c r="S364" s="18"/>
      <c r="T364" s="18"/>
      <c r="U364" s="12"/>
      <c r="V364" s="4" t="str">
        <f t="shared" si="6"/>
        <v/>
      </c>
      <c r="X364" s="153"/>
    </row>
    <row r="365" spans="1:24" s="4" customFormat="1" x14ac:dyDescent="0.3">
      <c r="A365" s="40"/>
      <c r="B365" s="16"/>
      <c r="C365" s="15"/>
      <c r="D365" s="14"/>
      <c r="E365" s="14"/>
      <c r="F365" s="19"/>
      <c r="G365" s="18"/>
      <c r="H365" s="121"/>
      <c r="I365" s="13"/>
      <c r="J365" s="18"/>
      <c r="K365" s="18"/>
      <c r="L365" s="18"/>
      <c r="M365" s="18"/>
      <c r="N365" s="18"/>
      <c r="O365" s="18"/>
      <c r="P365" s="18"/>
      <c r="Q365" s="18"/>
      <c r="R365" s="18"/>
      <c r="S365" s="18"/>
      <c r="T365" s="18"/>
      <c r="U365" s="12"/>
      <c r="V365" s="4" t="str">
        <f t="shared" si="6"/>
        <v/>
      </c>
      <c r="X365" s="153"/>
    </row>
    <row r="366" spans="1:24" s="4" customFormat="1" x14ac:dyDescent="0.3">
      <c r="A366" s="40"/>
      <c r="B366" s="16"/>
      <c r="C366" s="15"/>
      <c r="D366" s="14"/>
      <c r="E366" s="14"/>
      <c r="F366" s="19"/>
      <c r="G366" s="18"/>
      <c r="H366" s="121"/>
      <c r="I366" s="13"/>
      <c r="J366" s="18"/>
      <c r="K366" s="18"/>
      <c r="L366" s="18"/>
      <c r="M366" s="18"/>
      <c r="N366" s="18"/>
      <c r="O366" s="18"/>
      <c r="P366" s="18"/>
      <c r="Q366" s="18"/>
      <c r="R366" s="18"/>
      <c r="S366" s="18"/>
      <c r="T366" s="18"/>
      <c r="U366" s="12"/>
      <c r="V366" s="4" t="str">
        <f t="shared" si="6"/>
        <v/>
      </c>
      <c r="X366" s="153"/>
    </row>
    <row r="367" spans="1:24" s="4" customFormat="1" x14ac:dyDescent="0.3">
      <c r="A367" s="40"/>
      <c r="B367" s="16"/>
      <c r="C367" s="15"/>
      <c r="D367" s="14"/>
      <c r="E367" s="14"/>
      <c r="F367" s="19"/>
      <c r="G367" s="18"/>
      <c r="H367" s="121"/>
      <c r="I367" s="13"/>
      <c r="J367" s="18"/>
      <c r="K367" s="18"/>
      <c r="L367" s="18"/>
      <c r="M367" s="18"/>
      <c r="N367" s="18"/>
      <c r="O367" s="18"/>
      <c r="P367" s="18"/>
      <c r="Q367" s="18"/>
      <c r="R367" s="18"/>
      <c r="S367" s="18"/>
      <c r="T367" s="18"/>
      <c r="U367" s="12"/>
      <c r="V367" s="4" t="str">
        <f t="shared" si="6"/>
        <v/>
      </c>
      <c r="X367" s="153"/>
    </row>
    <row r="368" spans="1:24" s="4" customFormat="1" x14ac:dyDescent="0.3">
      <c r="A368" s="40"/>
      <c r="B368" s="16"/>
      <c r="C368" s="15"/>
      <c r="D368" s="14"/>
      <c r="E368" s="14"/>
      <c r="F368" s="19"/>
      <c r="G368" s="18"/>
      <c r="H368" s="121"/>
      <c r="I368" s="13"/>
      <c r="J368" s="18"/>
      <c r="K368" s="18"/>
      <c r="L368" s="18"/>
      <c r="M368" s="18"/>
      <c r="N368" s="18"/>
      <c r="O368" s="18"/>
      <c r="P368" s="18"/>
      <c r="Q368" s="18"/>
      <c r="R368" s="18"/>
      <c r="S368" s="18"/>
      <c r="T368" s="18"/>
      <c r="U368" s="12"/>
      <c r="V368" s="4" t="str">
        <f t="shared" si="6"/>
        <v/>
      </c>
      <c r="X368" s="153"/>
    </row>
    <row r="369" spans="1:24" s="4" customFormat="1" x14ac:dyDescent="0.3">
      <c r="A369" s="40"/>
      <c r="B369" s="16"/>
      <c r="C369" s="15"/>
      <c r="D369" s="14"/>
      <c r="E369" s="14"/>
      <c r="F369" s="19"/>
      <c r="G369" s="18"/>
      <c r="H369" s="121"/>
      <c r="I369" s="13"/>
      <c r="J369" s="18"/>
      <c r="K369" s="18"/>
      <c r="L369" s="18"/>
      <c r="M369" s="18"/>
      <c r="N369" s="18"/>
      <c r="O369" s="18"/>
      <c r="P369" s="18"/>
      <c r="Q369" s="18"/>
      <c r="R369" s="18"/>
      <c r="S369" s="18"/>
      <c r="T369" s="18"/>
      <c r="U369" s="12"/>
      <c r="V369" s="4" t="str">
        <f t="shared" si="6"/>
        <v/>
      </c>
      <c r="X369" s="153"/>
    </row>
    <row r="370" spans="1:24" s="4" customFormat="1" x14ac:dyDescent="0.3">
      <c r="A370" s="40"/>
      <c r="B370" s="16"/>
      <c r="C370" s="15"/>
      <c r="D370" s="14"/>
      <c r="E370" s="14"/>
      <c r="F370" s="19"/>
      <c r="G370" s="18"/>
      <c r="H370" s="121"/>
      <c r="I370" s="13"/>
      <c r="J370" s="18"/>
      <c r="K370" s="18"/>
      <c r="L370" s="18"/>
      <c r="M370" s="18"/>
      <c r="N370" s="18"/>
      <c r="O370" s="18"/>
      <c r="P370" s="18"/>
      <c r="Q370" s="18"/>
      <c r="R370" s="18"/>
      <c r="S370" s="18"/>
      <c r="T370" s="18"/>
      <c r="U370" s="12"/>
      <c r="V370" s="4" t="str">
        <f t="shared" si="6"/>
        <v/>
      </c>
      <c r="X370" s="153"/>
    </row>
    <row r="371" spans="1:24" s="4" customFormat="1" x14ac:dyDescent="0.3">
      <c r="A371" s="40"/>
      <c r="B371" s="16"/>
      <c r="C371" s="15"/>
      <c r="D371" s="14"/>
      <c r="E371" s="14"/>
      <c r="F371" s="19"/>
      <c r="G371" s="18"/>
      <c r="H371" s="121"/>
      <c r="I371" s="13"/>
      <c r="J371" s="18"/>
      <c r="K371" s="18"/>
      <c r="L371" s="18"/>
      <c r="M371" s="18"/>
      <c r="N371" s="18"/>
      <c r="O371" s="18"/>
      <c r="P371" s="18"/>
      <c r="Q371" s="18"/>
      <c r="R371" s="18"/>
      <c r="S371" s="18"/>
      <c r="T371" s="18"/>
      <c r="U371" s="12"/>
      <c r="V371" s="4" t="str">
        <f t="shared" si="6"/>
        <v/>
      </c>
      <c r="X371" s="153"/>
    </row>
    <row r="372" spans="1:24" s="4" customFormat="1" x14ac:dyDescent="0.3">
      <c r="A372" s="40"/>
      <c r="B372" s="16"/>
      <c r="C372" s="15"/>
      <c r="D372" s="14"/>
      <c r="E372" s="14"/>
      <c r="F372" s="19"/>
      <c r="G372" s="18"/>
      <c r="H372" s="121"/>
      <c r="I372" s="13"/>
      <c r="J372" s="18"/>
      <c r="K372" s="18"/>
      <c r="L372" s="18"/>
      <c r="M372" s="18"/>
      <c r="N372" s="18"/>
      <c r="O372" s="18"/>
      <c r="P372" s="18"/>
      <c r="Q372" s="18"/>
      <c r="R372" s="18"/>
      <c r="S372" s="18"/>
      <c r="T372" s="18"/>
      <c r="U372" s="12"/>
      <c r="V372" s="4" t="str">
        <f t="shared" si="6"/>
        <v/>
      </c>
      <c r="X372" s="153"/>
    </row>
    <row r="373" spans="1:24" s="4" customFormat="1" x14ac:dyDescent="0.3">
      <c r="A373" s="40"/>
      <c r="B373" s="16"/>
      <c r="C373" s="15"/>
      <c r="D373" s="14"/>
      <c r="E373" s="14"/>
      <c r="F373" s="19"/>
      <c r="G373" s="18"/>
      <c r="H373" s="121"/>
      <c r="I373" s="13"/>
      <c r="J373" s="18"/>
      <c r="K373" s="18"/>
      <c r="L373" s="18"/>
      <c r="M373" s="18"/>
      <c r="N373" s="18"/>
      <c r="O373" s="18"/>
      <c r="P373" s="18"/>
      <c r="Q373" s="18"/>
      <c r="R373" s="18"/>
      <c r="S373" s="18"/>
      <c r="T373" s="18"/>
      <c r="U373" s="12"/>
      <c r="V373" s="4" t="str">
        <f t="shared" si="6"/>
        <v/>
      </c>
      <c r="X373" s="153"/>
    </row>
    <row r="374" spans="1:24" s="4" customFormat="1" x14ac:dyDescent="0.3">
      <c r="A374" s="40"/>
      <c r="B374" s="16"/>
      <c r="C374" s="15"/>
      <c r="D374" s="14"/>
      <c r="E374" s="14"/>
      <c r="F374" s="19"/>
      <c r="G374" s="18"/>
      <c r="H374" s="121"/>
      <c r="I374" s="13"/>
      <c r="J374" s="18"/>
      <c r="K374" s="18"/>
      <c r="L374" s="18"/>
      <c r="M374" s="18"/>
      <c r="N374" s="18"/>
      <c r="O374" s="18"/>
      <c r="P374" s="18"/>
      <c r="Q374" s="18"/>
      <c r="R374" s="18"/>
      <c r="S374" s="18"/>
      <c r="T374" s="18"/>
      <c r="U374" s="12"/>
      <c r="V374" s="4" t="str">
        <f t="shared" si="6"/>
        <v/>
      </c>
      <c r="X374" s="153"/>
    </row>
    <row r="375" spans="1:24" s="4" customFormat="1" x14ac:dyDescent="0.3">
      <c r="A375" s="40"/>
      <c r="B375" s="16"/>
      <c r="C375" s="15"/>
      <c r="D375" s="14"/>
      <c r="E375" s="14"/>
      <c r="F375" s="19"/>
      <c r="G375" s="18"/>
      <c r="H375" s="121"/>
      <c r="I375" s="13"/>
      <c r="J375" s="18"/>
      <c r="K375" s="18"/>
      <c r="L375" s="18"/>
      <c r="M375" s="18"/>
      <c r="N375" s="18"/>
      <c r="O375" s="18"/>
      <c r="P375" s="18"/>
      <c r="Q375" s="18"/>
      <c r="R375" s="18"/>
      <c r="S375" s="18"/>
      <c r="T375" s="18"/>
      <c r="U375" s="12"/>
      <c r="V375" s="4" t="str">
        <f t="shared" si="6"/>
        <v/>
      </c>
      <c r="X375" s="153"/>
    </row>
    <row r="376" spans="1:24" s="4" customFormat="1" x14ac:dyDescent="0.3">
      <c r="A376" s="40"/>
      <c r="B376" s="16"/>
      <c r="C376" s="15"/>
      <c r="D376" s="14"/>
      <c r="E376" s="14"/>
      <c r="F376" s="19"/>
      <c r="G376" s="18"/>
      <c r="H376" s="121"/>
      <c r="I376" s="13"/>
      <c r="J376" s="18"/>
      <c r="K376" s="18"/>
      <c r="L376" s="18"/>
      <c r="M376" s="18"/>
      <c r="N376" s="18"/>
      <c r="O376" s="18"/>
      <c r="P376" s="18"/>
      <c r="Q376" s="18"/>
      <c r="R376" s="18"/>
      <c r="S376" s="18"/>
      <c r="T376" s="18"/>
      <c r="U376" s="12"/>
      <c r="V376" s="4" t="str">
        <f t="shared" si="6"/>
        <v/>
      </c>
      <c r="X376" s="153"/>
    </row>
    <row r="377" spans="1:24" s="4" customFormat="1" x14ac:dyDescent="0.3">
      <c r="A377" s="40"/>
      <c r="B377" s="16"/>
      <c r="C377" s="15"/>
      <c r="D377" s="14"/>
      <c r="E377" s="14"/>
      <c r="F377" s="19"/>
      <c r="G377" s="18"/>
      <c r="H377" s="121"/>
      <c r="I377" s="13"/>
      <c r="J377" s="18"/>
      <c r="K377" s="18"/>
      <c r="L377" s="18"/>
      <c r="M377" s="18"/>
      <c r="N377" s="18"/>
      <c r="O377" s="18"/>
      <c r="P377" s="18"/>
      <c r="Q377" s="18"/>
      <c r="R377" s="18"/>
      <c r="S377" s="18"/>
      <c r="T377" s="18"/>
      <c r="U377" s="12"/>
      <c r="V377" s="4" t="str">
        <f t="shared" si="6"/>
        <v/>
      </c>
      <c r="X377" s="153"/>
    </row>
    <row r="378" spans="1:24" s="4" customFormat="1" x14ac:dyDescent="0.3">
      <c r="A378" s="40"/>
      <c r="B378" s="16"/>
      <c r="C378" s="15"/>
      <c r="D378" s="14"/>
      <c r="E378" s="14"/>
      <c r="F378" s="19"/>
      <c r="G378" s="18"/>
      <c r="H378" s="121"/>
      <c r="I378" s="13"/>
      <c r="J378" s="18"/>
      <c r="K378" s="18"/>
      <c r="L378" s="18"/>
      <c r="M378" s="18"/>
      <c r="N378" s="18"/>
      <c r="O378" s="18"/>
      <c r="P378" s="18"/>
      <c r="Q378" s="18"/>
      <c r="R378" s="18"/>
      <c r="S378" s="18"/>
      <c r="T378" s="18"/>
      <c r="U378" s="12"/>
      <c r="V378" s="4" t="str">
        <f t="shared" si="6"/>
        <v/>
      </c>
      <c r="X378" s="153"/>
    </row>
    <row r="379" spans="1:24" s="4" customFormat="1" x14ac:dyDescent="0.3">
      <c r="A379" s="40"/>
      <c r="B379" s="16"/>
      <c r="C379" s="15"/>
      <c r="D379" s="14"/>
      <c r="E379" s="14"/>
      <c r="F379" s="19"/>
      <c r="G379" s="18"/>
      <c r="H379" s="121"/>
      <c r="I379" s="13"/>
      <c r="J379" s="18"/>
      <c r="K379" s="18"/>
      <c r="L379" s="18"/>
      <c r="M379" s="18"/>
      <c r="N379" s="18"/>
      <c r="O379" s="18"/>
      <c r="P379" s="18"/>
      <c r="Q379" s="18"/>
      <c r="R379" s="18"/>
      <c r="S379" s="18"/>
      <c r="T379" s="18"/>
      <c r="U379" s="12"/>
      <c r="V379" s="4" t="str">
        <f t="shared" si="6"/>
        <v/>
      </c>
      <c r="X379" s="153"/>
    </row>
    <row r="380" spans="1:24" s="4" customFormat="1" x14ac:dyDescent="0.3">
      <c r="A380" s="40"/>
      <c r="B380" s="16"/>
      <c r="C380" s="15"/>
      <c r="D380" s="14"/>
      <c r="E380" s="14"/>
      <c r="F380" s="19"/>
      <c r="G380" s="18"/>
      <c r="H380" s="121"/>
      <c r="I380" s="13"/>
      <c r="J380" s="18"/>
      <c r="K380" s="18"/>
      <c r="L380" s="18"/>
      <c r="M380" s="18"/>
      <c r="N380" s="18"/>
      <c r="O380" s="18"/>
      <c r="P380" s="18"/>
      <c r="Q380" s="18"/>
      <c r="R380" s="18"/>
      <c r="S380" s="18"/>
      <c r="T380" s="18"/>
      <c r="U380" s="12"/>
      <c r="V380" s="4" t="str">
        <f t="shared" si="6"/>
        <v/>
      </c>
      <c r="X380" s="153"/>
    </row>
    <row r="381" spans="1:24" s="4" customFormat="1" x14ac:dyDescent="0.3">
      <c r="A381" s="40"/>
      <c r="B381" s="16"/>
      <c r="C381" s="15"/>
      <c r="D381" s="14"/>
      <c r="E381" s="14"/>
      <c r="F381" s="19"/>
      <c r="G381" s="18"/>
      <c r="H381" s="121"/>
      <c r="I381" s="13"/>
      <c r="J381" s="18"/>
      <c r="K381" s="18"/>
      <c r="L381" s="18"/>
      <c r="M381" s="18"/>
      <c r="N381" s="18"/>
      <c r="O381" s="18"/>
      <c r="P381" s="18"/>
      <c r="Q381" s="18"/>
      <c r="R381" s="18"/>
      <c r="S381" s="18"/>
      <c r="T381" s="18"/>
      <c r="U381" s="12"/>
      <c r="V381" s="4" t="str">
        <f t="shared" si="6"/>
        <v/>
      </c>
      <c r="X381" s="153"/>
    </row>
    <row r="382" spans="1:24" s="4" customFormat="1" x14ac:dyDescent="0.3">
      <c r="A382" s="40"/>
      <c r="B382" s="16"/>
      <c r="C382" s="15"/>
      <c r="D382" s="14"/>
      <c r="E382" s="14"/>
      <c r="F382" s="19"/>
      <c r="G382" s="18"/>
      <c r="H382" s="121"/>
      <c r="I382" s="13"/>
      <c r="J382" s="18"/>
      <c r="K382" s="18"/>
      <c r="L382" s="18"/>
      <c r="M382" s="18"/>
      <c r="N382" s="18"/>
      <c r="O382" s="18"/>
      <c r="P382" s="18"/>
      <c r="Q382" s="18"/>
      <c r="R382" s="18"/>
      <c r="S382" s="18"/>
      <c r="T382" s="18"/>
      <c r="U382" s="12"/>
      <c r="V382" s="4" t="str">
        <f t="shared" si="6"/>
        <v/>
      </c>
      <c r="X382" s="153"/>
    </row>
    <row r="383" spans="1:24" s="4" customFormat="1" x14ac:dyDescent="0.3">
      <c r="A383" s="40"/>
      <c r="B383" s="16"/>
      <c r="C383" s="15"/>
      <c r="D383" s="14"/>
      <c r="E383" s="14"/>
      <c r="F383" s="19"/>
      <c r="G383" s="18"/>
      <c r="H383" s="121"/>
      <c r="I383" s="13"/>
      <c r="J383" s="18"/>
      <c r="K383" s="18"/>
      <c r="L383" s="18"/>
      <c r="M383" s="18"/>
      <c r="N383" s="18"/>
      <c r="O383" s="18"/>
      <c r="P383" s="18"/>
      <c r="Q383" s="18"/>
      <c r="R383" s="18"/>
      <c r="S383" s="18"/>
      <c r="T383" s="18"/>
      <c r="U383" s="12"/>
      <c r="V383" s="4" t="str">
        <f t="shared" si="6"/>
        <v/>
      </c>
      <c r="X383" s="153"/>
    </row>
    <row r="384" spans="1:24" s="4" customFormat="1" x14ac:dyDescent="0.3">
      <c r="A384" s="40"/>
      <c r="B384" s="16"/>
      <c r="C384" s="15"/>
      <c r="D384" s="14"/>
      <c r="E384" s="14"/>
      <c r="F384" s="19"/>
      <c r="G384" s="18"/>
      <c r="H384" s="121"/>
      <c r="I384" s="13"/>
      <c r="J384" s="18"/>
      <c r="K384" s="18"/>
      <c r="L384" s="18"/>
      <c r="M384" s="18"/>
      <c r="N384" s="18"/>
      <c r="O384" s="18"/>
      <c r="P384" s="18"/>
      <c r="Q384" s="18"/>
      <c r="R384" s="18"/>
      <c r="S384" s="18"/>
      <c r="T384" s="18"/>
      <c r="U384" s="12"/>
      <c r="V384" s="4" t="str">
        <f t="shared" si="6"/>
        <v/>
      </c>
      <c r="X384" s="153"/>
    </row>
    <row r="385" spans="1:24" s="4" customFormat="1" x14ac:dyDescent="0.3">
      <c r="A385" s="40"/>
      <c r="B385" s="16"/>
      <c r="C385" s="15"/>
      <c r="D385" s="14"/>
      <c r="E385" s="14"/>
      <c r="F385" s="19"/>
      <c r="G385" s="18"/>
      <c r="H385" s="121"/>
      <c r="I385" s="13"/>
      <c r="J385" s="18"/>
      <c r="K385" s="18"/>
      <c r="L385" s="18"/>
      <c r="M385" s="18"/>
      <c r="N385" s="18"/>
      <c r="O385" s="18"/>
      <c r="P385" s="18"/>
      <c r="Q385" s="18"/>
      <c r="R385" s="18"/>
      <c r="S385" s="18"/>
      <c r="T385" s="18"/>
      <c r="U385" s="12"/>
      <c r="V385" s="4" t="str">
        <f t="shared" si="6"/>
        <v/>
      </c>
      <c r="X385" s="153"/>
    </row>
    <row r="386" spans="1:24" s="4" customFormat="1" x14ac:dyDescent="0.3">
      <c r="A386" s="40"/>
      <c r="B386" s="16"/>
      <c r="C386" s="15"/>
      <c r="D386" s="14"/>
      <c r="E386" s="14"/>
      <c r="F386" s="19"/>
      <c r="G386" s="18"/>
      <c r="H386" s="121"/>
      <c r="I386" s="13"/>
      <c r="J386" s="18"/>
      <c r="K386" s="18"/>
      <c r="L386" s="18"/>
      <c r="M386" s="18"/>
      <c r="N386" s="18"/>
      <c r="O386" s="18"/>
      <c r="P386" s="18"/>
      <c r="Q386" s="18"/>
      <c r="R386" s="18"/>
      <c r="S386" s="18"/>
      <c r="T386" s="18"/>
      <c r="U386" s="12"/>
      <c r="V386" s="4" t="str">
        <f t="shared" si="6"/>
        <v/>
      </c>
      <c r="X386" s="153"/>
    </row>
    <row r="387" spans="1:24" s="4" customFormat="1" x14ac:dyDescent="0.3">
      <c r="A387" s="40"/>
      <c r="B387" s="16"/>
      <c r="C387" s="15"/>
      <c r="D387" s="14"/>
      <c r="E387" s="14"/>
      <c r="F387" s="19"/>
      <c r="G387" s="18"/>
      <c r="H387" s="121"/>
      <c r="I387" s="13"/>
      <c r="J387" s="18"/>
      <c r="K387" s="18"/>
      <c r="L387" s="18"/>
      <c r="M387" s="18"/>
      <c r="N387" s="18"/>
      <c r="O387" s="18"/>
      <c r="P387" s="18"/>
      <c r="Q387" s="18"/>
      <c r="R387" s="18"/>
      <c r="S387" s="18"/>
      <c r="T387" s="18"/>
      <c r="U387" s="12"/>
      <c r="V387" s="4" t="str">
        <f t="shared" si="6"/>
        <v/>
      </c>
      <c r="X387" s="153"/>
    </row>
    <row r="388" spans="1:24" s="4" customFormat="1" x14ac:dyDescent="0.3">
      <c r="A388" s="40"/>
      <c r="B388" s="16"/>
      <c r="C388" s="15"/>
      <c r="D388" s="14"/>
      <c r="E388" s="14"/>
      <c r="F388" s="19"/>
      <c r="G388" s="18"/>
      <c r="H388" s="121"/>
      <c r="I388" s="13"/>
      <c r="J388" s="18"/>
      <c r="K388" s="18"/>
      <c r="L388" s="18"/>
      <c r="M388" s="18"/>
      <c r="N388" s="18"/>
      <c r="O388" s="18"/>
      <c r="P388" s="18"/>
      <c r="Q388" s="18"/>
      <c r="R388" s="18"/>
      <c r="S388" s="18"/>
      <c r="T388" s="18"/>
      <c r="U388" s="12"/>
      <c r="V388" s="4" t="str">
        <f t="shared" si="6"/>
        <v/>
      </c>
      <c r="X388" s="153"/>
    </row>
    <row r="389" spans="1:24" s="4" customFormat="1" x14ac:dyDescent="0.3">
      <c r="A389" s="40"/>
      <c r="B389" s="16"/>
      <c r="C389" s="15"/>
      <c r="D389" s="14"/>
      <c r="E389" s="14"/>
      <c r="F389" s="19"/>
      <c r="G389" s="18"/>
      <c r="H389" s="121"/>
      <c r="I389" s="13"/>
      <c r="J389" s="18"/>
      <c r="K389" s="18"/>
      <c r="L389" s="18"/>
      <c r="M389" s="18"/>
      <c r="N389" s="18"/>
      <c r="O389" s="18"/>
      <c r="P389" s="18"/>
      <c r="Q389" s="18"/>
      <c r="R389" s="18"/>
      <c r="S389" s="18"/>
      <c r="T389" s="18"/>
      <c r="U389" s="12"/>
      <c r="V389" s="4" t="str">
        <f t="shared" si="6"/>
        <v/>
      </c>
      <c r="X389" s="153"/>
    </row>
    <row r="390" spans="1:24" s="4" customFormat="1" x14ac:dyDescent="0.3">
      <c r="A390" s="40"/>
      <c r="B390" s="16"/>
      <c r="C390" s="15"/>
      <c r="D390" s="14"/>
      <c r="E390" s="14"/>
      <c r="F390" s="19"/>
      <c r="G390" s="18"/>
      <c r="H390" s="121"/>
      <c r="I390" s="13"/>
      <c r="J390" s="18"/>
      <c r="K390" s="18"/>
      <c r="L390" s="18"/>
      <c r="M390" s="18"/>
      <c r="N390" s="18"/>
      <c r="O390" s="18"/>
      <c r="P390" s="18"/>
      <c r="Q390" s="18"/>
      <c r="R390" s="18"/>
      <c r="S390" s="18"/>
      <c r="T390" s="18"/>
      <c r="U390" s="12"/>
      <c r="V390" s="4" t="str">
        <f t="shared" si="6"/>
        <v/>
      </c>
      <c r="X390" s="153"/>
    </row>
    <row r="391" spans="1:24" s="4" customFormat="1" x14ac:dyDescent="0.3">
      <c r="A391" s="40"/>
      <c r="B391" s="16"/>
      <c r="C391" s="15"/>
      <c r="D391" s="14"/>
      <c r="E391" s="14"/>
      <c r="F391" s="19"/>
      <c r="G391" s="18"/>
      <c r="H391" s="121"/>
      <c r="I391" s="13"/>
      <c r="J391" s="18"/>
      <c r="K391" s="18"/>
      <c r="L391" s="18"/>
      <c r="M391" s="18"/>
      <c r="N391" s="18"/>
      <c r="O391" s="18"/>
      <c r="P391" s="18"/>
      <c r="Q391" s="18"/>
      <c r="R391" s="18"/>
      <c r="S391" s="18"/>
      <c r="T391" s="18"/>
      <c r="U391" s="12"/>
      <c r="V391" s="4" t="str">
        <f t="shared" si="6"/>
        <v/>
      </c>
      <c r="X391" s="153"/>
    </row>
    <row r="392" spans="1:24" s="4" customFormat="1" x14ac:dyDescent="0.3">
      <c r="A392" s="40"/>
      <c r="B392" s="16"/>
      <c r="C392" s="15"/>
      <c r="D392" s="14"/>
      <c r="E392" s="14"/>
      <c r="F392" s="19"/>
      <c r="G392" s="18"/>
      <c r="H392" s="121"/>
      <c r="I392" s="13"/>
      <c r="J392" s="18"/>
      <c r="K392" s="18"/>
      <c r="L392" s="18"/>
      <c r="M392" s="18"/>
      <c r="N392" s="18"/>
      <c r="O392" s="18"/>
      <c r="P392" s="18"/>
      <c r="Q392" s="18"/>
      <c r="R392" s="18"/>
      <c r="S392" s="18"/>
      <c r="T392" s="18"/>
      <c r="U392" s="12"/>
      <c r="V392" s="4" t="str">
        <f t="shared" si="6"/>
        <v/>
      </c>
      <c r="X392" s="153"/>
    </row>
    <row r="393" spans="1:24" s="4" customFormat="1" x14ac:dyDescent="0.3">
      <c r="A393" s="40"/>
      <c r="B393" s="16"/>
      <c r="C393" s="15"/>
      <c r="D393" s="14"/>
      <c r="E393" s="14"/>
      <c r="F393" s="19"/>
      <c r="G393" s="18"/>
      <c r="H393" s="121"/>
      <c r="I393" s="13"/>
      <c r="J393" s="18"/>
      <c r="K393" s="18"/>
      <c r="L393" s="18"/>
      <c r="M393" s="18"/>
      <c r="N393" s="18"/>
      <c r="O393" s="18"/>
      <c r="P393" s="18"/>
      <c r="Q393" s="18"/>
      <c r="R393" s="18"/>
      <c r="S393" s="18"/>
      <c r="T393" s="18"/>
      <c r="U393" s="12"/>
      <c r="V393" s="4" t="str">
        <f t="shared" si="6"/>
        <v/>
      </c>
      <c r="X393" s="153"/>
    </row>
    <row r="394" spans="1:24" s="4" customFormat="1" x14ac:dyDescent="0.3">
      <c r="A394" s="40"/>
      <c r="B394" s="16"/>
      <c r="C394" s="15"/>
      <c r="D394" s="14"/>
      <c r="E394" s="14"/>
      <c r="F394" s="19"/>
      <c r="G394" s="18"/>
      <c r="H394" s="121"/>
      <c r="I394" s="13"/>
      <c r="J394" s="18"/>
      <c r="K394" s="18"/>
      <c r="L394" s="18"/>
      <c r="M394" s="18"/>
      <c r="N394" s="18"/>
      <c r="O394" s="18"/>
      <c r="P394" s="18"/>
      <c r="Q394" s="18"/>
      <c r="R394" s="18"/>
      <c r="S394" s="18"/>
      <c r="T394" s="18"/>
      <c r="U394" s="12"/>
      <c r="V394" s="4" t="str">
        <f t="shared" si="6"/>
        <v/>
      </c>
      <c r="X394" s="153"/>
    </row>
    <row r="395" spans="1:24" s="4" customFormat="1" x14ac:dyDescent="0.3">
      <c r="A395" s="40"/>
      <c r="B395" s="16"/>
      <c r="C395" s="15"/>
      <c r="D395" s="14"/>
      <c r="E395" s="14"/>
      <c r="F395" s="19"/>
      <c r="G395" s="18"/>
      <c r="H395" s="121"/>
      <c r="I395" s="13"/>
      <c r="J395" s="18"/>
      <c r="K395" s="18"/>
      <c r="L395" s="18"/>
      <c r="M395" s="18"/>
      <c r="N395" s="18"/>
      <c r="O395" s="18"/>
      <c r="P395" s="18"/>
      <c r="Q395" s="18"/>
      <c r="R395" s="18"/>
      <c r="S395" s="18"/>
      <c r="T395" s="18"/>
      <c r="U395" s="12"/>
      <c r="V395" s="4" t="str">
        <f t="shared" si="6"/>
        <v/>
      </c>
      <c r="X395" s="153"/>
    </row>
    <row r="396" spans="1:24" s="4" customFormat="1" x14ac:dyDescent="0.3">
      <c r="A396" s="40"/>
      <c r="B396" s="16"/>
      <c r="C396" s="15"/>
      <c r="D396" s="14"/>
      <c r="E396" s="14"/>
      <c r="F396" s="19"/>
      <c r="G396" s="18"/>
      <c r="H396" s="121"/>
      <c r="I396" s="13"/>
      <c r="J396" s="18"/>
      <c r="K396" s="18"/>
      <c r="L396" s="18"/>
      <c r="M396" s="18"/>
      <c r="N396" s="18"/>
      <c r="O396" s="18"/>
      <c r="P396" s="18"/>
      <c r="Q396" s="18"/>
      <c r="R396" s="18"/>
      <c r="S396" s="18"/>
      <c r="T396" s="18"/>
      <c r="U396" s="12"/>
      <c r="V396" s="4" t="str">
        <f t="shared" si="6"/>
        <v/>
      </c>
      <c r="X396" s="153"/>
    </row>
    <row r="397" spans="1:24" s="4" customFormat="1" x14ac:dyDescent="0.3">
      <c r="A397" s="40"/>
      <c r="B397" s="16"/>
      <c r="C397" s="15"/>
      <c r="D397" s="14"/>
      <c r="E397" s="14"/>
      <c r="F397" s="19"/>
      <c r="G397" s="18"/>
      <c r="H397" s="121"/>
      <c r="I397" s="13"/>
      <c r="J397" s="18"/>
      <c r="K397" s="18"/>
      <c r="L397" s="18"/>
      <c r="M397" s="18"/>
      <c r="N397" s="18"/>
      <c r="O397" s="18"/>
      <c r="P397" s="18"/>
      <c r="Q397" s="18"/>
      <c r="R397" s="18"/>
      <c r="S397" s="18"/>
      <c r="T397" s="18"/>
      <c r="U397" s="12"/>
      <c r="V397" s="4" t="str">
        <f t="shared" si="6"/>
        <v/>
      </c>
      <c r="X397" s="153"/>
    </row>
    <row r="398" spans="1:24" s="4" customFormat="1" x14ac:dyDescent="0.3">
      <c r="A398" s="40"/>
      <c r="B398" s="16"/>
      <c r="C398" s="15"/>
      <c r="D398" s="14"/>
      <c r="E398" s="14"/>
      <c r="F398" s="19"/>
      <c r="G398" s="18"/>
      <c r="H398" s="121"/>
      <c r="I398" s="13"/>
      <c r="J398" s="18"/>
      <c r="K398" s="18"/>
      <c r="L398" s="18"/>
      <c r="M398" s="18"/>
      <c r="N398" s="18"/>
      <c r="O398" s="18"/>
      <c r="P398" s="18"/>
      <c r="Q398" s="18"/>
      <c r="R398" s="18"/>
      <c r="S398" s="18"/>
      <c r="T398" s="18"/>
      <c r="U398" s="12"/>
      <c r="V398" s="4" t="str">
        <f t="shared" si="6"/>
        <v/>
      </c>
      <c r="X398" s="153"/>
    </row>
    <row r="399" spans="1:24" s="4" customFormat="1" x14ac:dyDescent="0.3">
      <c r="A399" s="40"/>
      <c r="B399" s="16"/>
      <c r="C399" s="15"/>
      <c r="D399" s="14"/>
      <c r="E399" s="14"/>
      <c r="F399" s="19"/>
      <c r="G399" s="18"/>
      <c r="H399" s="121"/>
      <c r="I399" s="13"/>
      <c r="J399" s="18"/>
      <c r="K399" s="18"/>
      <c r="L399" s="18"/>
      <c r="M399" s="18"/>
      <c r="N399" s="18"/>
      <c r="O399" s="18"/>
      <c r="P399" s="18"/>
      <c r="Q399" s="18"/>
      <c r="R399" s="18"/>
      <c r="S399" s="18"/>
      <c r="T399" s="18"/>
      <c r="U399" s="12"/>
      <c r="V399" s="4" t="str">
        <f t="shared" si="6"/>
        <v/>
      </c>
      <c r="X399" s="153"/>
    </row>
    <row r="400" spans="1:24" s="4" customFormat="1" x14ac:dyDescent="0.3">
      <c r="A400" s="40"/>
      <c r="B400" s="16"/>
      <c r="C400" s="15"/>
      <c r="D400" s="14"/>
      <c r="E400" s="14"/>
      <c r="F400" s="19"/>
      <c r="G400" s="18"/>
      <c r="H400" s="121"/>
      <c r="I400" s="13"/>
      <c r="J400" s="18"/>
      <c r="K400" s="18"/>
      <c r="L400" s="18"/>
      <c r="M400" s="18"/>
      <c r="N400" s="18"/>
      <c r="O400" s="18"/>
      <c r="P400" s="18"/>
      <c r="Q400" s="18"/>
      <c r="R400" s="18"/>
      <c r="S400" s="18"/>
      <c r="T400" s="18"/>
      <c r="U400" s="12"/>
      <c r="V400" s="4" t="str">
        <f t="shared" si="6"/>
        <v/>
      </c>
      <c r="X400" s="153"/>
    </row>
    <row r="401" spans="1:24" s="4" customFormat="1" x14ac:dyDescent="0.3">
      <c r="A401" s="40"/>
      <c r="B401" s="16"/>
      <c r="C401" s="15"/>
      <c r="D401" s="14"/>
      <c r="E401" s="14"/>
      <c r="F401" s="19"/>
      <c r="G401" s="18"/>
      <c r="H401" s="121"/>
      <c r="I401" s="13"/>
      <c r="J401" s="18"/>
      <c r="K401" s="18"/>
      <c r="L401" s="18"/>
      <c r="M401" s="18"/>
      <c r="N401" s="18"/>
      <c r="O401" s="18"/>
      <c r="P401" s="18"/>
      <c r="Q401" s="18"/>
      <c r="R401" s="18"/>
      <c r="S401" s="18"/>
      <c r="T401" s="18"/>
      <c r="U401" s="12"/>
      <c r="V401" s="4" t="str">
        <f t="shared" si="6"/>
        <v/>
      </c>
      <c r="X401" s="153"/>
    </row>
    <row r="402" spans="1:24" s="4" customFormat="1" x14ac:dyDescent="0.3">
      <c r="A402" s="40"/>
      <c r="B402" s="16"/>
      <c r="C402" s="15"/>
      <c r="D402" s="14"/>
      <c r="E402" s="14"/>
      <c r="F402" s="19"/>
      <c r="G402" s="18"/>
      <c r="H402" s="121"/>
      <c r="I402" s="13"/>
      <c r="J402" s="18"/>
      <c r="K402" s="18"/>
      <c r="L402" s="18"/>
      <c r="M402" s="18"/>
      <c r="N402" s="18"/>
      <c r="O402" s="18"/>
      <c r="P402" s="18"/>
      <c r="Q402" s="18"/>
      <c r="R402" s="18"/>
      <c r="S402" s="18"/>
      <c r="T402" s="18"/>
      <c r="U402" s="12"/>
      <c r="V402" s="4" t="str">
        <f t="shared" si="6"/>
        <v/>
      </c>
      <c r="X402" s="153"/>
    </row>
    <row r="403" spans="1:24" s="4" customFormat="1" x14ac:dyDescent="0.3">
      <c r="A403" s="40"/>
      <c r="B403" s="16"/>
      <c r="C403" s="15"/>
      <c r="D403" s="14"/>
      <c r="E403" s="14"/>
      <c r="F403" s="19"/>
      <c r="G403" s="18"/>
      <c r="H403" s="121"/>
      <c r="I403" s="13"/>
      <c r="J403" s="18"/>
      <c r="K403" s="18"/>
      <c r="L403" s="18"/>
      <c r="M403" s="18"/>
      <c r="N403" s="18"/>
      <c r="O403" s="18"/>
      <c r="P403" s="18"/>
      <c r="Q403" s="18"/>
      <c r="R403" s="18"/>
      <c r="S403" s="18"/>
      <c r="T403" s="18"/>
      <c r="U403" s="12"/>
      <c r="V403" s="4" t="str">
        <f t="shared" ref="V403:V466" si="7">IF(B403="","",IF(AND(E403&lt;&gt;"",F403=""),"x",""))</f>
        <v/>
      </c>
      <c r="X403" s="153"/>
    </row>
    <row r="404" spans="1:24" s="4" customFormat="1" x14ac:dyDescent="0.3">
      <c r="A404" s="40"/>
      <c r="B404" s="16"/>
      <c r="C404" s="15"/>
      <c r="D404" s="14"/>
      <c r="E404" s="14"/>
      <c r="F404" s="19"/>
      <c r="G404" s="18"/>
      <c r="H404" s="121"/>
      <c r="I404" s="13"/>
      <c r="J404" s="18"/>
      <c r="K404" s="18"/>
      <c r="L404" s="18"/>
      <c r="M404" s="18"/>
      <c r="N404" s="18"/>
      <c r="O404" s="18"/>
      <c r="P404" s="18"/>
      <c r="Q404" s="18"/>
      <c r="R404" s="18"/>
      <c r="S404" s="18"/>
      <c r="T404" s="18"/>
      <c r="U404" s="12"/>
      <c r="V404" s="4" t="str">
        <f t="shared" si="7"/>
        <v/>
      </c>
      <c r="X404" s="153"/>
    </row>
    <row r="405" spans="1:24" s="4" customFormat="1" x14ac:dyDescent="0.3">
      <c r="A405" s="40"/>
      <c r="B405" s="16"/>
      <c r="C405" s="15"/>
      <c r="D405" s="14"/>
      <c r="E405" s="14"/>
      <c r="F405" s="19"/>
      <c r="G405" s="18"/>
      <c r="H405" s="121"/>
      <c r="I405" s="13"/>
      <c r="J405" s="18"/>
      <c r="K405" s="18"/>
      <c r="L405" s="18"/>
      <c r="M405" s="18"/>
      <c r="N405" s="18"/>
      <c r="O405" s="18"/>
      <c r="P405" s="18"/>
      <c r="Q405" s="18"/>
      <c r="R405" s="18"/>
      <c r="S405" s="18"/>
      <c r="T405" s="18"/>
      <c r="U405" s="12"/>
      <c r="V405" s="4" t="str">
        <f t="shared" si="7"/>
        <v/>
      </c>
      <c r="X405" s="153"/>
    </row>
    <row r="406" spans="1:24" s="4" customFormat="1" x14ac:dyDescent="0.3">
      <c r="A406" s="40"/>
      <c r="B406" s="16"/>
      <c r="C406" s="15"/>
      <c r="D406" s="14"/>
      <c r="E406" s="14"/>
      <c r="F406" s="19"/>
      <c r="G406" s="18"/>
      <c r="H406" s="121"/>
      <c r="I406" s="13"/>
      <c r="J406" s="18"/>
      <c r="K406" s="18"/>
      <c r="L406" s="18"/>
      <c r="M406" s="18"/>
      <c r="N406" s="18"/>
      <c r="O406" s="18"/>
      <c r="P406" s="18"/>
      <c r="Q406" s="18"/>
      <c r="R406" s="18"/>
      <c r="S406" s="18"/>
      <c r="T406" s="18"/>
      <c r="U406" s="12"/>
      <c r="V406" s="4" t="str">
        <f t="shared" si="7"/>
        <v/>
      </c>
      <c r="X406" s="153"/>
    </row>
    <row r="407" spans="1:24" s="4" customFormat="1" x14ac:dyDescent="0.3">
      <c r="A407" s="40"/>
      <c r="B407" s="16"/>
      <c r="C407" s="15"/>
      <c r="D407" s="14"/>
      <c r="E407" s="14"/>
      <c r="F407" s="19"/>
      <c r="G407" s="18"/>
      <c r="H407" s="121"/>
      <c r="I407" s="13"/>
      <c r="J407" s="18"/>
      <c r="K407" s="18"/>
      <c r="L407" s="18"/>
      <c r="M407" s="18"/>
      <c r="N407" s="18"/>
      <c r="O407" s="18"/>
      <c r="P407" s="18"/>
      <c r="Q407" s="18"/>
      <c r="R407" s="18"/>
      <c r="S407" s="18"/>
      <c r="T407" s="18"/>
      <c r="U407" s="12"/>
      <c r="V407" s="4" t="str">
        <f t="shared" si="7"/>
        <v/>
      </c>
      <c r="X407" s="153"/>
    </row>
    <row r="408" spans="1:24" s="4" customFormat="1" x14ac:dyDescent="0.3">
      <c r="A408" s="40"/>
      <c r="B408" s="16"/>
      <c r="C408" s="15"/>
      <c r="D408" s="14"/>
      <c r="E408" s="14"/>
      <c r="F408" s="19"/>
      <c r="G408" s="18"/>
      <c r="H408" s="121"/>
      <c r="I408" s="13"/>
      <c r="J408" s="18"/>
      <c r="K408" s="18"/>
      <c r="L408" s="18"/>
      <c r="M408" s="18"/>
      <c r="N408" s="18"/>
      <c r="O408" s="18"/>
      <c r="P408" s="18"/>
      <c r="Q408" s="18"/>
      <c r="R408" s="18"/>
      <c r="S408" s="18"/>
      <c r="T408" s="18"/>
      <c r="U408" s="12"/>
      <c r="V408" s="4" t="str">
        <f t="shared" si="7"/>
        <v/>
      </c>
      <c r="X408" s="153"/>
    </row>
    <row r="409" spans="1:24" s="4" customFormat="1" x14ac:dyDescent="0.3">
      <c r="A409" s="40"/>
      <c r="B409" s="16"/>
      <c r="C409" s="15"/>
      <c r="D409" s="14"/>
      <c r="E409" s="14"/>
      <c r="F409" s="19"/>
      <c r="G409" s="18"/>
      <c r="H409" s="121"/>
      <c r="I409" s="13"/>
      <c r="J409" s="18"/>
      <c r="K409" s="18"/>
      <c r="L409" s="18"/>
      <c r="M409" s="18"/>
      <c r="N409" s="18"/>
      <c r="O409" s="18"/>
      <c r="P409" s="18"/>
      <c r="Q409" s="18"/>
      <c r="R409" s="18"/>
      <c r="S409" s="18"/>
      <c r="T409" s="18"/>
      <c r="U409" s="12"/>
      <c r="V409" s="4" t="str">
        <f t="shared" si="7"/>
        <v/>
      </c>
      <c r="X409" s="153"/>
    </row>
    <row r="410" spans="1:24" s="4" customFormat="1" x14ac:dyDescent="0.3">
      <c r="A410" s="40"/>
      <c r="B410" s="16"/>
      <c r="C410" s="15"/>
      <c r="D410" s="14"/>
      <c r="E410" s="14"/>
      <c r="F410" s="19"/>
      <c r="G410" s="18"/>
      <c r="H410" s="121"/>
      <c r="I410" s="13"/>
      <c r="J410" s="18"/>
      <c r="K410" s="18"/>
      <c r="L410" s="18"/>
      <c r="M410" s="18"/>
      <c r="N410" s="18"/>
      <c r="O410" s="18"/>
      <c r="P410" s="18"/>
      <c r="Q410" s="18"/>
      <c r="R410" s="18"/>
      <c r="S410" s="18"/>
      <c r="T410" s="18"/>
      <c r="U410" s="12"/>
      <c r="V410" s="4" t="str">
        <f t="shared" si="7"/>
        <v/>
      </c>
      <c r="X410" s="153"/>
    </row>
    <row r="411" spans="1:24" s="4" customFormat="1" x14ac:dyDescent="0.3">
      <c r="A411" s="40"/>
      <c r="B411" s="16"/>
      <c r="C411" s="15"/>
      <c r="D411" s="14"/>
      <c r="E411" s="14"/>
      <c r="F411" s="19"/>
      <c r="G411" s="18"/>
      <c r="H411" s="121"/>
      <c r="I411" s="13"/>
      <c r="J411" s="18"/>
      <c r="K411" s="18"/>
      <c r="L411" s="18"/>
      <c r="M411" s="18"/>
      <c r="N411" s="18"/>
      <c r="O411" s="18"/>
      <c r="P411" s="18"/>
      <c r="Q411" s="18"/>
      <c r="R411" s="18"/>
      <c r="S411" s="18"/>
      <c r="T411" s="18"/>
      <c r="U411" s="12"/>
      <c r="V411" s="4" t="str">
        <f t="shared" si="7"/>
        <v/>
      </c>
      <c r="X411" s="153"/>
    </row>
    <row r="412" spans="1:24" s="4" customFormat="1" x14ac:dyDescent="0.3">
      <c r="A412" s="40"/>
      <c r="B412" s="16"/>
      <c r="C412" s="15"/>
      <c r="D412" s="14"/>
      <c r="E412" s="14"/>
      <c r="F412" s="19"/>
      <c r="G412" s="18"/>
      <c r="H412" s="121"/>
      <c r="I412" s="13"/>
      <c r="J412" s="18"/>
      <c r="K412" s="18"/>
      <c r="L412" s="18"/>
      <c r="M412" s="18"/>
      <c r="N412" s="18"/>
      <c r="O412" s="18"/>
      <c r="P412" s="18"/>
      <c r="Q412" s="18"/>
      <c r="R412" s="18"/>
      <c r="S412" s="18"/>
      <c r="T412" s="18"/>
      <c r="U412" s="12"/>
      <c r="V412" s="4" t="str">
        <f t="shared" si="7"/>
        <v/>
      </c>
      <c r="X412" s="153"/>
    </row>
    <row r="413" spans="1:24" s="4" customFormat="1" x14ac:dyDescent="0.3">
      <c r="A413" s="40"/>
      <c r="B413" s="16"/>
      <c r="C413" s="15"/>
      <c r="D413" s="14"/>
      <c r="E413" s="14"/>
      <c r="F413" s="19"/>
      <c r="G413" s="18"/>
      <c r="H413" s="121"/>
      <c r="I413" s="13"/>
      <c r="J413" s="18"/>
      <c r="K413" s="18"/>
      <c r="L413" s="18"/>
      <c r="M413" s="18"/>
      <c r="N413" s="18"/>
      <c r="O413" s="18"/>
      <c r="P413" s="18"/>
      <c r="Q413" s="18"/>
      <c r="R413" s="18"/>
      <c r="S413" s="18"/>
      <c r="T413" s="18"/>
      <c r="U413" s="12"/>
      <c r="V413" s="4" t="str">
        <f t="shared" si="7"/>
        <v/>
      </c>
      <c r="X413" s="153"/>
    </row>
    <row r="414" spans="1:24" s="4" customFormat="1" x14ac:dyDescent="0.3">
      <c r="A414" s="40"/>
      <c r="B414" s="16"/>
      <c r="C414" s="15"/>
      <c r="D414" s="14"/>
      <c r="E414" s="14"/>
      <c r="F414" s="19"/>
      <c r="G414" s="18"/>
      <c r="H414" s="121"/>
      <c r="I414" s="13"/>
      <c r="J414" s="18"/>
      <c r="K414" s="18"/>
      <c r="L414" s="18"/>
      <c r="M414" s="18"/>
      <c r="N414" s="18"/>
      <c r="O414" s="18"/>
      <c r="P414" s="18"/>
      <c r="Q414" s="18"/>
      <c r="R414" s="18"/>
      <c r="S414" s="18"/>
      <c r="T414" s="18"/>
      <c r="U414" s="12"/>
      <c r="V414" s="4" t="str">
        <f t="shared" si="7"/>
        <v/>
      </c>
      <c r="X414" s="153"/>
    </row>
    <row r="415" spans="1:24" s="4" customFormat="1" x14ac:dyDescent="0.3">
      <c r="A415" s="40"/>
      <c r="B415" s="16"/>
      <c r="C415" s="15"/>
      <c r="D415" s="14"/>
      <c r="E415" s="14"/>
      <c r="F415" s="19"/>
      <c r="G415" s="18"/>
      <c r="H415" s="121"/>
      <c r="I415" s="13"/>
      <c r="J415" s="18"/>
      <c r="K415" s="18"/>
      <c r="L415" s="18"/>
      <c r="M415" s="18"/>
      <c r="N415" s="18"/>
      <c r="O415" s="18"/>
      <c r="P415" s="18"/>
      <c r="Q415" s="18"/>
      <c r="R415" s="18"/>
      <c r="S415" s="18"/>
      <c r="T415" s="18"/>
      <c r="U415" s="12"/>
      <c r="V415" s="4" t="str">
        <f t="shared" si="7"/>
        <v/>
      </c>
      <c r="X415" s="153"/>
    </row>
    <row r="416" spans="1:24" s="4" customFormat="1" x14ac:dyDescent="0.3">
      <c r="A416" s="40"/>
      <c r="B416" s="16"/>
      <c r="C416" s="15"/>
      <c r="D416" s="14"/>
      <c r="E416" s="14"/>
      <c r="F416" s="19"/>
      <c r="G416" s="18"/>
      <c r="H416" s="121"/>
      <c r="I416" s="13"/>
      <c r="J416" s="18"/>
      <c r="K416" s="18"/>
      <c r="L416" s="18"/>
      <c r="M416" s="18"/>
      <c r="N416" s="18"/>
      <c r="O416" s="18"/>
      <c r="P416" s="18"/>
      <c r="Q416" s="18"/>
      <c r="R416" s="18"/>
      <c r="S416" s="18"/>
      <c r="T416" s="18"/>
      <c r="U416" s="12"/>
      <c r="V416" s="4" t="str">
        <f t="shared" si="7"/>
        <v/>
      </c>
      <c r="X416" s="153"/>
    </row>
    <row r="417" spans="1:24" s="4" customFormat="1" x14ac:dyDescent="0.3">
      <c r="A417" s="40"/>
      <c r="B417" s="16"/>
      <c r="C417" s="15"/>
      <c r="D417" s="14"/>
      <c r="E417" s="14"/>
      <c r="F417" s="19"/>
      <c r="G417" s="18"/>
      <c r="H417" s="121"/>
      <c r="I417" s="13"/>
      <c r="J417" s="18"/>
      <c r="K417" s="18"/>
      <c r="L417" s="18"/>
      <c r="M417" s="18"/>
      <c r="N417" s="18"/>
      <c r="O417" s="18"/>
      <c r="P417" s="18"/>
      <c r="Q417" s="18"/>
      <c r="R417" s="18"/>
      <c r="S417" s="18"/>
      <c r="T417" s="18"/>
      <c r="U417" s="12"/>
      <c r="V417" s="4" t="str">
        <f t="shared" si="7"/>
        <v/>
      </c>
      <c r="X417" s="153"/>
    </row>
    <row r="418" spans="1:24" s="4" customFormat="1" x14ac:dyDescent="0.3">
      <c r="A418" s="40"/>
      <c r="B418" s="16"/>
      <c r="C418" s="15"/>
      <c r="D418" s="14"/>
      <c r="E418" s="14"/>
      <c r="F418" s="19"/>
      <c r="G418" s="18"/>
      <c r="H418" s="121"/>
      <c r="I418" s="13"/>
      <c r="J418" s="18"/>
      <c r="K418" s="18"/>
      <c r="L418" s="18"/>
      <c r="M418" s="18"/>
      <c r="N418" s="18"/>
      <c r="O418" s="18"/>
      <c r="P418" s="18"/>
      <c r="Q418" s="18"/>
      <c r="R418" s="18"/>
      <c r="S418" s="18"/>
      <c r="T418" s="18"/>
      <c r="U418" s="12"/>
      <c r="V418" s="4" t="str">
        <f t="shared" si="7"/>
        <v/>
      </c>
      <c r="X418" s="153"/>
    </row>
    <row r="419" spans="1:24" s="4" customFormat="1" x14ac:dyDescent="0.3">
      <c r="A419" s="40"/>
      <c r="B419" s="16"/>
      <c r="C419" s="15"/>
      <c r="D419" s="14"/>
      <c r="E419" s="14"/>
      <c r="F419" s="19"/>
      <c r="G419" s="18"/>
      <c r="H419" s="121"/>
      <c r="I419" s="13"/>
      <c r="J419" s="18"/>
      <c r="K419" s="18"/>
      <c r="L419" s="18"/>
      <c r="M419" s="18"/>
      <c r="N419" s="18"/>
      <c r="O419" s="18"/>
      <c r="P419" s="18"/>
      <c r="Q419" s="18"/>
      <c r="R419" s="18"/>
      <c r="S419" s="18"/>
      <c r="T419" s="18"/>
      <c r="U419" s="12"/>
      <c r="V419" s="4" t="str">
        <f t="shared" si="7"/>
        <v/>
      </c>
      <c r="X419" s="153"/>
    </row>
    <row r="420" spans="1:24" s="4" customFormat="1" x14ac:dyDescent="0.3">
      <c r="A420" s="40"/>
      <c r="B420" s="16"/>
      <c r="C420" s="15"/>
      <c r="D420" s="14"/>
      <c r="E420" s="14"/>
      <c r="F420" s="19"/>
      <c r="G420" s="18"/>
      <c r="H420" s="121"/>
      <c r="I420" s="13"/>
      <c r="J420" s="18"/>
      <c r="K420" s="18"/>
      <c r="L420" s="18"/>
      <c r="M420" s="18"/>
      <c r="N420" s="18"/>
      <c r="O420" s="18"/>
      <c r="P420" s="18"/>
      <c r="Q420" s="18"/>
      <c r="R420" s="18"/>
      <c r="S420" s="18"/>
      <c r="T420" s="18"/>
      <c r="U420" s="12"/>
      <c r="V420" s="4" t="str">
        <f t="shared" si="7"/>
        <v/>
      </c>
      <c r="X420" s="153"/>
    </row>
    <row r="421" spans="1:24" s="4" customFormat="1" x14ac:dyDescent="0.3">
      <c r="A421" s="40"/>
      <c r="B421" s="16"/>
      <c r="C421" s="15"/>
      <c r="D421" s="14"/>
      <c r="E421" s="14"/>
      <c r="F421" s="19"/>
      <c r="G421" s="18"/>
      <c r="H421" s="121"/>
      <c r="I421" s="13"/>
      <c r="J421" s="18"/>
      <c r="K421" s="18"/>
      <c r="L421" s="18"/>
      <c r="M421" s="18"/>
      <c r="N421" s="18"/>
      <c r="O421" s="18"/>
      <c r="P421" s="18"/>
      <c r="Q421" s="18"/>
      <c r="R421" s="18"/>
      <c r="S421" s="18"/>
      <c r="T421" s="18"/>
      <c r="U421" s="12"/>
      <c r="V421" s="4" t="str">
        <f t="shared" si="7"/>
        <v/>
      </c>
      <c r="X421" s="153"/>
    </row>
    <row r="422" spans="1:24" s="4" customFormat="1" x14ac:dyDescent="0.3">
      <c r="A422" s="40"/>
      <c r="B422" s="16"/>
      <c r="C422" s="15"/>
      <c r="D422" s="14"/>
      <c r="E422" s="14"/>
      <c r="F422" s="19"/>
      <c r="G422" s="18"/>
      <c r="H422" s="121"/>
      <c r="I422" s="13"/>
      <c r="J422" s="18"/>
      <c r="K422" s="18"/>
      <c r="L422" s="18"/>
      <c r="M422" s="18"/>
      <c r="N422" s="18"/>
      <c r="O422" s="18"/>
      <c r="P422" s="18"/>
      <c r="Q422" s="18"/>
      <c r="R422" s="18"/>
      <c r="S422" s="18"/>
      <c r="T422" s="18"/>
      <c r="U422" s="12"/>
      <c r="V422" s="4" t="str">
        <f t="shared" si="7"/>
        <v/>
      </c>
      <c r="X422" s="153"/>
    </row>
    <row r="423" spans="1:24" s="4" customFormat="1" x14ac:dyDescent="0.3">
      <c r="A423" s="40"/>
      <c r="B423" s="16"/>
      <c r="C423" s="15"/>
      <c r="D423" s="14"/>
      <c r="E423" s="14"/>
      <c r="F423" s="19"/>
      <c r="G423" s="18"/>
      <c r="H423" s="121"/>
      <c r="I423" s="13"/>
      <c r="J423" s="18"/>
      <c r="K423" s="18"/>
      <c r="L423" s="18"/>
      <c r="M423" s="18"/>
      <c r="N423" s="18"/>
      <c r="O423" s="18"/>
      <c r="P423" s="18"/>
      <c r="Q423" s="18"/>
      <c r="R423" s="18"/>
      <c r="S423" s="18"/>
      <c r="T423" s="18"/>
      <c r="U423" s="12"/>
      <c r="V423" s="4" t="str">
        <f t="shared" si="7"/>
        <v/>
      </c>
      <c r="X423" s="153"/>
    </row>
    <row r="424" spans="1:24" s="4" customFormat="1" x14ac:dyDescent="0.3">
      <c r="A424" s="40"/>
      <c r="B424" s="16"/>
      <c r="C424" s="15"/>
      <c r="D424" s="14"/>
      <c r="E424" s="14"/>
      <c r="F424" s="19"/>
      <c r="G424" s="18"/>
      <c r="H424" s="121"/>
      <c r="I424" s="13"/>
      <c r="J424" s="18"/>
      <c r="K424" s="18"/>
      <c r="L424" s="18"/>
      <c r="M424" s="18"/>
      <c r="N424" s="18"/>
      <c r="O424" s="18"/>
      <c r="P424" s="18"/>
      <c r="Q424" s="18"/>
      <c r="R424" s="18"/>
      <c r="S424" s="18"/>
      <c r="T424" s="18"/>
      <c r="U424" s="12"/>
      <c r="V424" s="4" t="str">
        <f t="shared" si="7"/>
        <v/>
      </c>
      <c r="X424" s="153"/>
    </row>
    <row r="425" spans="1:24" s="4" customFormat="1" x14ac:dyDescent="0.3">
      <c r="A425" s="40"/>
      <c r="B425" s="16"/>
      <c r="C425" s="15"/>
      <c r="D425" s="14"/>
      <c r="E425" s="14"/>
      <c r="F425" s="19"/>
      <c r="G425" s="18"/>
      <c r="H425" s="121"/>
      <c r="I425" s="13"/>
      <c r="J425" s="18"/>
      <c r="K425" s="18"/>
      <c r="L425" s="18"/>
      <c r="M425" s="18"/>
      <c r="N425" s="18"/>
      <c r="O425" s="18"/>
      <c r="P425" s="18"/>
      <c r="Q425" s="18"/>
      <c r="R425" s="18"/>
      <c r="S425" s="18"/>
      <c r="T425" s="18"/>
      <c r="U425" s="12"/>
      <c r="V425" s="4" t="str">
        <f t="shared" si="7"/>
        <v/>
      </c>
      <c r="X425" s="153"/>
    </row>
    <row r="426" spans="1:24" s="4" customFormat="1" x14ac:dyDescent="0.3">
      <c r="A426" s="40"/>
      <c r="B426" s="16"/>
      <c r="C426" s="15"/>
      <c r="D426" s="14"/>
      <c r="E426" s="14"/>
      <c r="F426" s="19"/>
      <c r="G426" s="18"/>
      <c r="H426" s="121"/>
      <c r="I426" s="13"/>
      <c r="J426" s="18"/>
      <c r="K426" s="18"/>
      <c r="L426" s="18"/>
      <c r="M426" s="18"/>
      <c r="N426" s="18"/>
      <c r="O426" s="18"/>
      <c r="P426" s="18"/>
      <c r="Q426" s="18"/>
      <c r="R426" s="18"/>
      <c r="S426" s="18"/>
      <c r="T426" s="18"/>
      <c r="U426" s="12"/>
      <c r="V426" s="4" t="str">
        <f t="shared" si="7"/>
        <v/>
      </c>
      <c r="X426" s="153"/>
    </row>
    <row r="427" spans="1:24" s="4" customFormat="1" x14ac:dyDescent="0.3">
      <c r="A427" s="40"/>
      <c r="B427" s="16"/>
      <c r="C427" s="15"/>
      <c r="D427" s="14"/>
      <c r="E427" s="14"/>
      <c r="F427" s="19"/>
      <c r="G427" s="18"/>
      <c r="H427" s="121"/>
      <c r="I427" s="13"/>
      <c r="J427" s="18"/>
      <c r="K427" s="18"/>
      <c r="L427" s="18"/>
      <c r="M427" s="18"/>
      <c r="N427" s="18"/>
      <c r="O427" s="18"/>
      <c r="P427" s="18"/>
      <c r="Q427" s="18"/>
      <c r="R427" s="18"/>
      <c r="S427" s="18"/>
      <c r="T427" s="18"/>
      <c r="U427" s="12"/>
      <c r="V427" s="4" t="str">
        <f t="shared" si="7"/>
        <v/>
      </c>
      <c r="X427" s="153"/>
    </row>
    <row r="428" spans="1:24" s="4" customFormat="1" x14ac:dyDescent="0.3">
      <c r="A428" s="40"/>
      <c r="B428" s="16"/>
      <c r="C428" s="15"/>
      <c r="D428" s="14"/>
      <c r="E428" s="14"/>
      <c r="F428" s="19"/>
      <c r="G428" s="18"/>
      <c r="H428" s="121"/>
      <c r="I428" s="13"/>
      <c r="J428" s="18"/>
      <c r="K428" s="18"/>
      <c r="L428" s="18"/>
      <c r="M428" s="18"/>
      <c r="N428" s="18"/>
      <c r="O428" s="18"/>
      <c r="P428" s="18"/>
      <c r="Q428" s="18"/>
      <c r="R428" s="18"/>
      <c r="S428" s="18"/>
      <c r="T428" s="18"/>
      <c r="U428" s="12"/>
      <c r="V428" s="4" t="str">
        <f t="shared" si="7"/>
        <v/>
      </c>
      <c r="X428" s="153"/>
    </row>
    <row r="429" spans="1:24" s="4" customFormat="1" x14ac:dyDescent="0.3">
      <c r="A429" s="40"/>
      <c r="B429" s="16"/>
      <c r="C429" s="15"/>
      <c r="D429" s="14"/>
      <c r="E429" s="14"/>
      <c r="F429" s="19"/>
      <c r="G429" s="18"/>
      <c r="H429" s="121"/>
      <c r="I429" s="13"/>
      <c r="J429" s="18"/>
      <c r="K429" s="18"/>
      <c r="L429" s="18"/>
      <c r="M429" s="18"/>
      <c r="N429" s="18"/>
      <c r="O429" s="18"/>
      <c r="P429" s="18"/>
      <c r="Q429" s="18"/>
      <c r="R429" s="18"/>
      <c r="S429" s="18"/>
      <c r="T429" s="18"/>
      <c r="U429" s="12"/>
      <c r="V429" s="4" t="str">
        <f t="shared" si="7"/>
        <v/>
      </c>
      <c r="X429" s="153"/>
    </row>
    <row r="430" spans="1:24" s="4" customFormat="1" x14ac:dyDescent="0.3">
      <c r="A430" s="40"/>
      <c r="B430" s="16"/>
      <c r="C430" s="15"/>
      <c r="D430" s="14"/>
      <c r="E430" s="14"/>
      <c r="F430" s="19"/>
      <c r="G430" s="18"/>
      <c r="H430" s="121"/>
      <c r="I430" s="13"/>
      <c r="J430" s="18"/>
      <c r="K430" s="18"/>
      <c r="L430" s="18"/>
      <c r="M430" s="18"/>
      <c r="N430" s="18"/>
      <c r="O430" s="18"/>
      <c r="P430" s="18"/>
      <c r="Q430" s="18"/>
      <c r="R430" s="18"/>
      <c r="S430" s="18"/>
      <c r="T430" s="18"/>
      <c r="U430" s="12"/>
      <c r="V430" s="4" t="str">
        <f t="shared" si="7"/>
        <v/>
      </c>
      <c r="X430" s="153"/>
    </row>
    <row r="431" spans="1:24" s="4" customFormat="1" x14ac:dyDescent="0.3">
      <c r="A431" s="40"/>
      <c r="B431" s="16"/>
      <c r="C431" s="15"/>
      <c r="D431" s="14"/>
      <c r="E431" s="14"/>
      <c r="F431" s="19"/>
      <c r="G431" s="18"/>
      <c r="H431" s="121"/>
      <c r="I431" s="13"/>
      <c r="J431" s="18"/>
      <c r="K431" s="18"/>
      <c r="L431" s="18"/>
      <c r="M431" s="18"/>
      <c r="N431" s="18"/>
      <c r="O431" s="18"/>
      <c r="P431" s="18"/>
      <c r="Q431" s="18"/>
      <c r="R431" s="18"/>
      <c r="S431" s="18"/>
      <c r="T431" s="18"/>
      <c r="U431" s="12"/>
      <c r="V431" s="4" t="str">
        <f t="shared" si="7"/>
        <v/>
      </c>
      <c r="X431" s="153"/>
    </row>
    <row r="432" spans="1:24" s="4" customFormat="1" x14ac:dyDescent="0.3">
      <c r="A432" s="40"/>
      <c r="B432" s="16"/>
      <c r="C432" s="15"/>
      <c r="D432" s="14"/>
      <c r="E432" s="14"/>
      <c r="F432" s="19"/>
      <c r="G432" s="18"/>
      <c r="H432" s="121"/>
      <c r="I432" s="13"/>
      <c r="J432" s="18"/>
      <c r="K432" s="18"/>
      <c r="L432" s="18"/>
      <c r="M432" s="18"/>
      <c r="N432" s="18"/>
      <c r="O432" s="18"/>
      <c r="P432" s="18"/>
      <c r="Q432" s="18"/>
      <c r="R432" s="18"/>
      <c r="S432" s="18"/>
      <c r="T432" s="18"/>
      <c r="U432" s="12"/>
      <c r="V432" s="4" t="str">
        <f t="shared" si="7"/>
        <v/>
      </c>
      <c r="X432" s="153"/>
    </row>
    <row r="433" spans="1:24" s="4" customFormat="1" x14ac:dyDescent="0.3">
      <c r="A433" s="40"/>
      <c r="B433" s="16"/>
      <c r="C433" s="15"/>
      <c r="D433" s="14"/>
      <c r="E433" s="14"/>
      <c r="F433" s="19"/>
      <c r="G433" s="18"/>
      <c r="H433" s="121"/>
      <c r="I433" s="13"/>
      <c r="J433" s="18"/>
      <c r="K433" s="18"/>
      <c r="L433" s="18"/>
      <c r="M433" s="18"/>
      <c r="N433" s="18"/>
      <c r="O433" s="18"/>
      <c r="P433" s="18"/>
      <c r="Q433" s="18"/>
      <c r="R433" s="18"/>
      <c r="S433" s="18"/>
      <c r="T433" s="18"/>
      <c r="U433" s="12"/>
      <c r="V433" s="4" t="str">
        <f t="shared" si="7"/>
        <v/>
      </c>
      <c r="X433" s="153"/>
    </row>
    <row r="434" spans="1:24" s="4" customFormat="1" x14ac:dyDescent="0.3">
      <c r="A434" s="40"/>
      <c r="B434" s="16"/>
      <c r="C434" s="15"/>
      <c r="D434" s="14"/>
      <c r="E434" s="14"/>
      <c r="F434" s="19"/>
      <c r="G434" s="18"/>
      <c r="H434" s="121"/>
      <c r="I434" s="13"/>
      <c r="J434" s="18"/>
      <c r="K434" s="18"/>
      <c r="L434" s="18"/>
      <c r="M434" s="18"/>
      <c r="N434" s="18"/>
      <c r="O434" s="18"/>
      <c r="P434" s="18"/>
      <c r="Q434" s="18"/>
      <c r="R434" s="18"/>
      <c r="S434" s="18"/>
      <c r="T434" s="18"/>
      <c r="U434" s="12"/>
      <c r="V434" s="4" t="str">
        <f t="shared" si="7"/>
        <v/>
      </c>
      <c r="X434" s="153"/>
    </row>
    <row r="435" spans="1:24" s="4" customFormat="1" x14ac:dyDescent="0.3">
      <c r="A435" s="40"/>
      <c r="B435" s="16"/>
      <c r="C435" s="15"/>
      <c r="D435" s="14"/>
      <c r="E435" s="14"/>
      <c r="F435" s="19"/>
      <c r="G435" s="18"/>
      <c r="H435" s="121"/>
      <c r="I435" s="13"/>
      <c r="J435" s="18"/>
      <c r="K435" s="18"/>
      <c r="L435" s="18"/>
      <c r="M435" s="18"/>
      <c r="N435" s="18"/>
      <c r="O435" s="18"/>
      <c r="P435" s="18"/>
      <c r="Q435" s="18"/>
      <c r="R435" s="18"/>
      <c r="S435" s="18"/>
      <c r="T435" s="18"/>
      <c r="U435" s="12"/>
      <c r="V435" s="4" t="str">
        <f t="shared" si="7"/>
        <v/>
      </c>
      <c r="X435" s="153"/>
    </row>
    <row r="436" spans="1:24" s="4" customFormat="1" x14ac:dyDescent="0.3">
      <c r="A436" s="40"/>
      <c r="B436" s="16"/>
      <c r="C436" s="15"/>
      <c r="D436" s="14"/>
      <c r="E436" s="14"/>
      <c r="F436" s="19"/>
      <c r="G436" s="18"/>
      <c r="H436" s="121"/>
      <c r="I436" s="13"/>
      <c r="J436" s="18"/>
      <c r="K436" s="18"/>
      <c r="L436" s="18"/>
      <c r="M436" s="18"/>
      <c r="N436" s="18"/>
      <c r="O436" s="18"/>
      <c r="P436" s="18"/>
      <c r="Q436" s="18"/>
      <c r="R436" s="18"/>
      <c r="S436" s="18"/>
      <c r="T436" s="18"/>
      <c r="U436" s="12"/>
      <c r="V436" s="4" t="str">
        <f t="shared" si="7"/>
        <v/>
      </c>
      <c r="X436" s="153"/>
    </row>
    <row r="437" spans="1:24" s="4" customFormat="1" x14ac:dyDescent="0.3">
      <c r="A437" s="40"/>
      <c r="B437" s="16"/>
      <c r="C437" s="15"/>
      <c r="D437" s="14"/>
      <c r="E437" s="14"/>
      <c r="F437" s="19"/>
      <c r="G437" s="18"/>
      <c r="H437" s="121"/>
      <c r="I437" s="13"/>
      <c r="J437" s="18"/>
      <c r="K437" s="18"/>
      <c r="L437" s="18"/>
      <c r="M437" s="18"/>
      <c r="N437" s="18"/>
      <c r="O437" s="18"/>
      <c r="P437" s="18"/>
      <c r="Q437" s="18"/>
      <c r="R437" s="18"/>
      <c r="S437" s="18"/>
      <c r="T437" s="18"/>
      <c r="U437" s="12"/>
      <c r="V437" s="4" t="str">
        <f t="shared" si="7"/>
        <v/>
      </c>
      <c r="X437" s="153"/>
    </row>
    <row r="438" spans="1:24" s="4" customFormat="1" x14ac:dyDescent="0.3">
      <c r="A438" s="40"/>
      <c r="B438" s="16"/>
      <c r="C438" s="15"/>
      <c r="D438" s="14"/>
      <c r="E438" s="14"/>
      <c r="F438" s="19"/>
      <c r="G438" s="18"/>
      <c r="H438" s="121"/>
      <c r="I438" s="13"/>
      <c r="J438" s="18"/>
      <c r="K438" s="18"/>
      <c r="L438" s="18"/>
      <c r="M438" s="18"/>
      <c r="N438" s="18"/>
      <c r="O438" s="18"/>
      <c r="P438" s="18"/>
      <c r="Q438" s="18"/>
      <c r="R438" s="18"/>
      <c r="S438" s="18"/>
      <c r="T438" s="18"/>
      <c r="U438" s="12"/>
      <c r="V438" s="4" t="str">
        <f t="shared" si="7"/>
        <v/>
      </c>
      <c r="X438" s="153"/>
    </row>
    <row r="439" spans="1:24" s="4" customFormat="1" x14ac:dyDescent="0.3">
      <c r="A439" s="40"/>
      <c r="B439" s="16"/>
      <c r="C439" s="15"/>
      <c r="D439" s="14"/>
      <c r="E439" s="14"/>
      <c r="F439" s="19"/>
      <c r="G439" s="18"/>
      <c r="H439" s="121"/>
      <c r="I439" s="13"/>
      <c r="J439" s="18"/>
      <c r="K439" s="18"/>
      <c r="L439" s="18"/>
      <c r="M439" s="18"/>
      <c r="N439" s="18"/>
      <c r="O439" s="18"/>
      <c r="P439" s="18"/>
      <c r="Q439" s="18"/>
      <c r="R439" s="18"/>
      <c r="S439" s="18"/>
      <c r="T439" s="18"/>
      <c r="U439" s="12"/>
      <c r="V439" s="4" t="str">
        <f t="shared" si="7"/>
        <v/>
      </c>
      <c r="X439" s="153"/>
    </row>
    <row r="440" spans="1:24" s="4" customFormat="1" x14ac:dyDescent="0.3">
      <c r="A440" s="40"/>
      <c r="B440" s="16"/>
      <c r="C440" s="15"/>
      <c r="D440" s="14"/>
      <c r="E440" s="14"/>
      <c r="F440" s="19"/>
      <c r="G440" s="18"/>
      <c r="H440" s="121"/>
      <c r="I440" s="13"/>
      <c r="J440" s="18"/>
      <c r="K440" s="18"/>
      <c r="L440" s="18"/>
      <c r="M440" s="18"/>
      <c r="N440" s="18"/>
      <c r="O440" s="18"/>
      <c r="P440" s="18"/>
      <c r="Q440" s="18"/>
      <c r="R440" s="18"/>
      <c r="S440" s="18"/>
      <c r="T440" s="18"/>
      <c r="U440" s="12"/>
      <c r="V440" s="4" t="str">
        <f t="shared" si="7"/>
        <v/>
      </c>
      <c r="X440" s="153"/>
    </row>
    <row r="441" spans="1:24" s="4" customFormat="1" x14ac:dyDescent="0.3">
      <c r="A441" s="40"/>
      <c r="B441" s="16"/>
      <c r="C441" s="15"/>
      <c r="D441" s="14"/>
      <c r="E441" s="14"/>
      <c r="F441" s="19"/>
      <c r="G441" s="18"/>
      <c r="H441" s="121"/>
      <c r="I441" s="13"/>
      <c r="J441" s="18"/>
      <c r="K441" s="18"/>
      <c r="L441" s="18"/>
      <c r="M441" s="18"/>
      <c r="N441" s="18"/>
      <c r="O441" s="18"/>
      <c r="P441" s="18"/>
      <c r="Q441" s="18"/>
      <c r="R441" s="18"/>
      <c r="S441" s="18"/>
      <c r="T441" s="18"/>
      <c r="U441" s="12"/>
      <c r="V441" s="4" t="str">
        <f t="shared" si="7"/>
        <v/>
      </c>
      <c r="X441" s="153"/>
    </row>
    <row r="442" spans="1:24" s="4" customFormat="1" x14ac:dyDescent="0.3">
      <c r="A442" s="40"/>
      <c r="B442" s="16"/>
      <c r="C442" s="15"/>
      <c r="D442" s="14"/>
      <c r="E442" s="14"/>
      <c r="F442" s="19"/>
      <c r="G442" s="18"/>
      <c r="H442" s="121"/>
      <c r="I442" s="13"/>
      <c r="J442" s="18"/>
      <c r="K442" s="18"/>
      <c r="L442" s="18"/>
      <c r="M442" s="18"/>
      <c r="N442" s="18"/>
      <c r="O442" s="18"/>
      <c r="P442" s="18"/>
      <c r="Q442" s="18"/>
      <c r="R442" s="18"/>
      <c r="S442" s="18"/>
      <c r="T442" s="18"/>
      <c r="U442" s="12"/>
      <c r="V442" s="4" t="str">
        <f t="shared" si="7"/>
        <v/>
      </c>
      <c r="X442" s="153"/>
    </row>
    <row r="443" spans="1:24" s="4" customFormat="1" x14ac:dyDescent="0.3">
      <c r="A443" s="40"/>
      <c r="B443" s="16"/>
      <c r="C443" s="15"/>
      <c r="D443" s="14"/>
      <c r="E443" s="14"/>
      <c r="F443" s="19"/>
      <c r="G443" s="18"/>
      <c r="H443" s="121"/>
      <c r="I443" s="13"/>
      <c r="J443" s="18"/>
      <c r="K443" s="18"/>
      <c r="L443" s="18"/>
      <c r="M443" s="18"/>
      <c r="N443" s="18"/>
      <c r="O443" s="18"/>
      <c r="P443" s="18"/>
      <c r="Q443" s="18"/>
      <c r="R443" s="18"/>
      <c r="S443" s="18"/>
      <c r="T443" s="18"/>
      <c r="U443" s="12"/>
      <c r="V443" s="4" t="str">
        <f t="shared" si="7"/>
        <v/>
      </c>
      <c r="X443" s="153"/>
    </row>
    <row r="444" spans="1:24" s="4" customFormat="1" x14ac:dyDescent="0.3">
      <c r="A444" s="40"/>
      <c r="B444" s="16"/>
      <c r="C444" s="15"/>
      <c r="D444" s="14"/>
      <c r="E444" s="14"/>
      <c r="F444" s="19"/>
      <c r="G444" s="18"/>
      <c r="H444" s="121"/>
      <c r="I444" s="13"/>
      <c r="J444" s="18"/>
      <c r="K444" s="18"/>
      <c r="L444" s="18"/>
      <c r="M444" s="18"/>
      <c r="N444" s="18"/>
      <c r="O444" s="18"/>
      <c r="P444" s="18"/>
      <c r="Q444" s="18"/>
      <c r="R444" s="18"/>
      <c r="S444" s="18"/>
      <c r="T444" s="18"/>
      <c r="U444" s="12"/>
      <c r="V444" s="4" t="str">
        <f t="shared" si="7"/>
        <v/>
      </c>
      <c r="X444" s="153"/>
    </row>
    <row r="445" spans="1:24" s="4" customFormat="1" x14ac:dyDescent="0.3">
      <c r="A445" s="40"/>
      <c r="B445" s="16"/>
      <c r="C445" s="15"/>
      <c r="D445" s="14"/>
      <c r="E445" s="14"/>
      <c r="F445" s="19"/>
      <c r="G445" s="18"/>
      <c r="H445" s="121"/>
      <c r="I445" s="13"/>
      <c r="J445" s="18"/>
      <c r="K445" s="18"/>
      <c r="L445" s="18"/>
      <c r="M445" s="18"/>
      <c r="N445" s="18"/>
      <c r="O445" s="18"/>
      <c r="P445" s="18"/>
      <c r="Q445" s="18"/>
      <c r="R445" s="18"/>
      <c r="S445" s="18"/>
      <c r="T445" s="18"/>
      <c r="U445" s="12"/>
      <c r="V445" s="4" t="str">
        <f t="shared" si="7"/>
        <v/>
      </c>
      <c r="X445" s="153"/>
    </row>
    <row r="446" spans="1:24" s="4" customFormat="1" x14ac:dyDescent="0.3">
      <c r="A446" s="40"/>
      <c r="B446" s="16"/>
      <c r="C446" s="15"/>
      <c r="D446" s="14"/>
      <c r="E446" s="14"/>
      <c r="F446" s="19"/>
      <c r="G446" s="18"/>
      <c r="H446" s="121"/>
      <c r="I446" s="13"/>
      <c r="J446" s="18"/>
      <c r="K446" s="18"/>
      <c r="L446" s="18"/>
      <c r="M446" s="18"/>
      <c r="N446" s="18"/>
      <c r="O446" s="18"/>
      <c r="P446" s="18"/>
      <c r="Q446" s="18"/>
      <c r="R446" s="18"/>
      <c r="S446" s="18"/>
      <c r="T446" s="18"/>
      <c r="U446" s="12"/>
      <c r="V446" s="4" t="str">
        <f t="shared" si="7"/>
        <v/>
      </c>
      <c r="X446" s="153"/>
    </row>
    <row r="447" spans="1:24" s="4" customFormat="1" x14ac:dyDescent="0.3">
      <c r="A447" s="40"/>
      <c r="B447" s="16"/>
      <c r="C447" s="15"/>
      <c r="D447" s="14"/>
      <c r="E447" s="14"/>
      <c r="F447" s="19"/>
      <c r="G447" s="18"/>
      <c r="H447" s="121"/>
      <c r="I447" s="13"/>
      <c r="J447" s="18"/>
      <c r="K447" s="18"/>
      <c r="L447" s="18"/>
      <c r="M447" s="18"/>
      <c r="N447" s="18"/>
      <c r="O447" s="18"/>
      <c r="P447" s="18"/>
      <c r="Q447" s="18"/>
      <c r="R447" s="18"/>
      <c r="S447" s="18"/>
      <c r="T447" s="18"/>
      <c r="U447" s="12"/>
      <c r="V447" s="4" t="str">
        <f t="shared" si="7"/>
        <v/>
      </c>
      <c r="X447" s="153"/>
    </row>
    <row r="448" spans="1:24" s="4" customFormat="1" x14ac:dyDescent="0.3">
      <c r="A448" s="40"/>
      <c r="B448" s="16"/>
      <c r="C448" s="15"/>
      <c r="D448" s="14"/>
      <c r="E448" s="14"/>
      <c r="F448" s="19"/>
      <c r="G448" s="18"/>
      <c r="H448" s="121"/>
      <c r="I448" s="13"/>
      <c r="J448" s="18"/>
      <c r="K448" s="18"/>
      <c r="L448" s="18"/>
      <c r="M448" s="18"/>
      <c r="N448" s="18"/>
      <c r="O448" s="18"/>
      <c r="P448" s="18"/>
      <c r="Q448" s="18"/>
      <c r="R448" s="18"/>
      <c r="S448" s="18"/>
      <c r="T448" s="18"/>
      <c r="U448" s="12"/>
      <c r="V448" s="4" t="str">
        <f t="shared" si="7"/>
        <v/>
      </c>
      <c r="X448" s="153"/>
    </row>
    <row r="449" spans="1:24" s="4" customFormat="1" x14ac:dyDescent="0.3">
      <c r="A449" s="40"/>
      <c r="B449" s="16"/>
      <c r="C449" s="15"/>
      <c r="D449" s="14"/>
      <c r="E449" s="14"/>
      <c r="F449" s="19"/>
      <c r="G449" s="18"/>
      <c r="H449" s="121"/>
      <c r="I449" s="13"/>
      <c r="J449" s="18"/>
      <c r="K449" s="18"/>
      <c r="L449" s="18"/>
      <c r="M449" s="18"/>
      <c r="N449" s="18"/>
      <c r="O449" s="18"/>
      <c r="P449" s="18"/>
      <c r="Q449" s="18"/>
      <c r="R449" s="18"/>
      <c r="S449" s="18"/>
      <c r="T449" s="18"/>
      <c r="U449" s="12"/>
      <c r="V449" s="4" t="str">
        <f t="shared" si="7"/>
        <v/>
      </c>
      <c r="X449" s="153"/>
    </row>
    <row r="450" spans="1:24" s="4" customFormat="1" x14ac:dyDescent="0.3">
      <c r="A450" s="40"/>
      <c r="B450" s="16"/>
      <c r="C450" s="15"/>
      <c r="D450" s="14"/>
      <c r="E450" s="14"/>
      <c r="F450" s="19"/>
      <c r="G450" s="18"/>
      <c r="H450" s="121"/>
      <c r="I450" s="13"/>
      <c r="J450" s="18"/>
      <c r="K450" s="18"/>
      <c r="L450" s="18"/>
      <c r="M450" s="18"/>
      <c r="N450" s="18"/>
      <c r="O450" s="18"/>
      <c r="P450" s="18"/>
      <c r="Q450" s="18"/>
      <c r="R450" s="18"/>
      <c r="S450" s="18"/>
      <c r="T450" s="18"/>
      <c r="U450" s="12"/>
      <c r="V450" s="4" t="str">
        <f t="shared" si="7"/>
        <v/>
      </c>
      <c r="X450" s="153"/>
    </row>
    <row r="451" spans="1:24" s="4" customFormat="1" x14ac:dyDescent="0.3">
      <c r="A451" s="40"/>
      <c r="B451" s="16"/>
      <c r="C451" s="15"/>
      <c r="D451" s="14"/>
      <c r="E451" s="14"/>
      <c r="F451" s="19"/>
      <c r="G451" s="18"/>
      <c r="H451" s="121"/>
      <c r="I451" s="13"/>
      <c r="J451" s="18"/>
      <c r="K451" s="18"/>
      <c r="L451" s="18"/>
      <c r="M451" s="18"/>
      <c r="N451" s="18"/>
      <c r="O451" s="18"/>
      <c r="P451" s="18"/>
      <c r="Q451" s="18"/>
      <c r="R451" s="18"/>
      <c r="S451" s="18"/>
      <c r="T451" s="18"/>
      <c r="U451" s="12"/>
      <c r="V451" s="4" t="str">
        <f t="shared" si="7"/>
        <v/>
      </c>
      <c r="X451" s="153"/>
    </row>
    <row r="452" spans="1:24" s="4" customFormat="1" x14ac:dyDescent="0.3">
      <c r="A452" s="40"/>
      <c r="B452" s="16"/>
      <c r="C452" s="15"/>
      <c r="D452" s="14"/>
      <c r="E452" s="14"/>
      <c r="F452" s="19"/>
      <c r="G452" s="18"/>
      <c r="H452" s="121"/>
      <c r="I452" s="13"/>
      <c r="J452" s="18"/>
      <c r="K452" s="18"/>
      <c r="L452" s="18"/>
      <c r="M452" s="18"/>
      <c r="N452" s="18"/>
      <c r="O452" s="18"/>
      <c r="P452" s="18"/>
      <c r="Q452" s="18"/>
      <c r="R452" s="18"/>
      <c r="S452" s="18"/>
      <c r="T452" s="18"/>
      <c r="U452" s="12"/>
      <c r="V452" s="4" t="str">
        <f t="shared" si="7"/>
        <v/>
      </c>
      <c r="X452" s="153"/>
    </row>
    <row r="453" spans="1:24" s="4" customFormat="1" x14ac:dyDescent="0.3">
      <c r="A453" s="40"/>
      <c r="B453" s="16"/>
      <c r="C453" s="15"/>
      <c r="D453" s="14"/>
      <c r="E453" s="14"/>
      <c r="F453" s="19"/>
      <c r="G453" s="18"/>
      <c r="H453" s="121"/>
      <c r="I453" s="13"/>
      <c r="J453" s="18"/>
      <c r="K453" s="18"/>
      <c r="L453" s="18"/>
      <c r="M453" s="18"/>
      <c r="N453" s="18"/>
      <c r="O453" s="18"/>
      <c r="P453" s="18"/>
      <c r="Q453" s="18"/>
      <c r="R453" s="18"/>
      <c r="S453" s="18"/>
      <c r="T453" s="18"/>
      <c r="U453" s="12"/>
      <c r="V453" s="4" t="str">
        <f t="shared" si="7"/>
        <v/>
      </c>
      <c r="X453" s="153"/>
    </row>
    <row r="454" spans="1:24" s="4" customFormat="1" x14ac:dyDescent="0.3">
      <c r="A454" s="40"/>
      <c r="B454" s="16"/>
      <c r="C454" s="15"/>
      <c r="D454" s="14"/>
      <c r="E454" s="14"/>
      <c r="F454" s="19"/>
      <c r="G454" s="18"/>
      <c r="H454" s="121"/>
      <c r="I454" s="13"/>
      <c r="J454" s="18"/>
      <c r="K454" s="18"/>
      <c r="L454" s="18"/>
      <c r="M454" s="18"/>
      <c r="N454" s="18"/>
      <c r="O454" s="18"/>
      <c r="P454" s="18"/>
      <c r="Q454" s="18"/>
      <c r="R454" s="18"/>
      <c r="S454" s="18"/>
      <c r="T454" s="18"/>
      <c r="U454" s="12"/>
      <c r="V454" s="4" t="str">
        <f t="shared" si="7"/>
        <v/>
      </c>
      <c r="X454" s="153"/>
    </row>
    <row r="455" spans="1:24" s="4" customFormat="1" x14ac:dyDescent="0.3">
      <c r="A455" s="40"/>
      <c r="B455" s="16"/>
      <c r="C455" s="15"/>
      <c r="D455" s="14"/>
      <c r="E455" s="14"/>
      <c r="F455" s="19"/>
      <c r="G455" s="18"/>
      <c r="H455" s="121"/>
      <c r="I455" s="13"/>
      <c r="J455" s="18"/>
      <c r="K455" s="18"/>
      <c r="L455" s="18"/>
      <c r="M455" s="18"/>
      <c r="N455" s="18"/>
      <c r="O455" s="18"/>
      <c r="P455" s="18"/>
      <c r="Q455" s="18"/>
      <c r="R455" s="18"/>
      <c r="S455" s="18"/>
      <c r="T455" s="18"/>
      <c r="U455" s="12"/>
      <c r="V455" s="4" t="str">
        <f t="shared" si="7"/>
        <v/>
      </c>
      <c r="X455" s="153"/>
    </row>
    <row r="456" spans="1:24" s="4" customFormat="1" x14ac:dyDescent="0.3">
      <c r="A456" s="40"/>
      <c r="B456" s="16"/>
      <c r="C456" s="15"/>
      <c r="D456" s="14"/>
      <c r="E456" s="14"/>
      <c r="F456" s="19"/>
      <c r="G456" s="18"/>
      <c r="H456" s="121"/>
      <c r="I456" s="13"/>
      <c r="J456" s="18"/>
      <c r="K456" s="18"/>
      <c r="L456" s="18"/>
      <c r="M456" s="18"/>
      <c r="N456" s="18"/>
      <c r="O456" s="18"/>
      <c r="P456" s="18"/>
      <c r="Q456" s="18"/>
      <c r="R456" s="18"/>
      <c r="S456" s="18"/>
      <c r="T456" s="18"/>
      <c r="U456" s="12"/>
      <c r="V456" s="4" t="str">
        <f t="shared" si="7"/>
        <v/>
      </c>
      <c r="X456" s="153"/>
    </row>
    <row r="457" spans="1:24" s="4" customFormat="1" x14ac:dyDescent="0.3">
      <c r="A457" s="40"/>
      <c r="B457" s="16"/>
      <c r="C457" s="15"/>
      <c r="D457" s="14"/>
      <c r="E457" s="14"/>
      <c r="F457" s="19"/>
      <c r="G457" s="18"/>
      <c r="H457" s="121"/>
      <c r="I457" s="13"/>
      <c r="J457" s="18"/>
      <c r="K457" s="18"/>
      <c r="L457" s="18"/>
      <c r="M457" s="18"/>
      <c r="N457" s="18"/>
      <c r="O457" s="18"/>
      <c r="P457" s="18"/>
      <c r="Q457" s="18"/>
      <c r="R457" s="18"/>
      <c r="S457" s="18"/>
      <c r="T457" s="18"/>
      <c r="U457" s="12"/>
      <c r="V457" s="4" t="str">
        <f t="shared" si="7"/>
        <v/>
      </c>
      <c r="X457" s="153"/>
    </row>
    <row r="458" spans="1:24" s="4" customFormat="1" x14ac:dyDescent="0.3">
      <c r="A458" s="40"/>
      <c r="B458" s="16"/>
      <c r="C458" s="15"/>
      <c r="D458" s="14"/>
      <c r="E458" s="14"/>
      <c r="F458" s="19"/>
      <c r="G458" s="18"/>
      <c r="H458" s="121"/>
      <c r="I458" s="13"/>
      <c r="J458" s="18"/>
      <c r="K458" s="18"/>
      <c r="L458" s="18"/>
      <c r="M458" s="18"/>
      <c r="N458" s="18"/>
      <c r="O458" s="18"/>
      <c r="P458" s="18"/>
      <c r="Q458" s="18"/>
      <c r="R458" s="18"/>
      <c r="S458" s="18"/>
      <c r="T458" s="18"/>
      <c r="U458" s="12"/>
      <c r="V458" s="4" t="str">
        <f t="shared" si="7"/>
        <v/>
      </c>
      <c r="X458" s="153"/>
    </row>
    <row r="459" spans="1:24" s="4" customFormat="1" x14ac:dyDescent="0.3">
      <c r="A459" s="40"/>
      <c r="B459" s="16"/>
      <c r="C459" s="15"/>
      <c r="D459" s="14"/>
      <c r="E459" s="14"/>
      <c r="F459" s="19"/>
      <c r="G459" s="18"/>
      <c r="H459" s="121"/>
      <c r="I459" s="13"/>
      <c r="J459" s="18"/>
      <c r="K459" s="18"/>
      <c r="L459" s="18"/>
      <c r="M459" s="18"/>
      <c r="N459" s="18"/>
      <c r="O459" s="18"/>
      <c r="P459" s="18"/>
      <c r="Q459" s="18"/>
      <c r="R459" s="18"/>
      <c r="S459" s="18"/>
      <c r="T459" s="18"/>
      <c r="U459" s="12"/>
      <c r="V459" s="4" t="str">
        <f t="shared" si="7"/>
        <v/>
      </c>
      <c r="X459" s="153"/>
    </row>
    <row r="460" spans="1:24" s="4" customFormat="1" x14ac:dyDescent="0.3">
      <c r="A460" s="40"/>
      <c r="B460" s="16"/>
      <c r="C460" s="15"/>
      <c r="D460" s="14"/>
      <c r="E460" s="14"/>
      <c r="F460" s="19"/>
      <c r="G460" s="18"/>
      <c r="H460" s="121"/>
      <c r="I460" s="13"/>
      <c r="J460" s="18"/>
      <c r="K460" s="18"/>
      <c r="L460" s="18"/>
      <c r="M460" s="18"/>
      <c r="N460" s="18"/>
      <c r="O460" s="18"/>
      <c r="P460" s="18"/>
      <c r="Q460" s="18"/>
      <c r="R460" s="18"/>
      <c r="S460" s="18"/>
      <c r="T460" s="18"/>
      <c r="U460" s="12"/>
      <c r="V460" s="4" t="str">
        <f t="shared" si="7"/>
        <v/>
      </c>
      <c r="X460" s="153"/>
    </row>
    <row r="461" spans="1:24" s="4" customFormat="1" x14ac:dyDescent="0.3">
      <c r="A461" s="40"/>
      <c r="B461" s="16"/>
      <c r="C461" s="15"/>
      <c r="D461" s="14"/>
      <c r="E461" s="14"/>
      <c r="F461" s="19"/>
      <c r="G461" s="18"/>
      <c r="H461" s="121"/>
      <c r="I461" s="13"/>
      <c r="J461" s="18"/>
      <c r="K461" s="18"/>
      <c r="L461" s="18"/>
      <c r="M461" s="18"/>
      <c r="N461" s="18"/>
      <c r="O461" s="18"/>
      <c r="P461" s="18"/>
      <c r="Q461" s="18"/>
      <c r="R461" s="18"/>
      <c r="S461" s="18"/>
      <c r="T461" s="18"/>
      <c r="U461" s="12"/>
      <c r="V461" s="4" t="str">
        <f t="shared" si="7"/>
        <v/>
      </c>
      <c r="X461" s="153"/>
    </row>
    <row r="462" spans="1:24" s="4" customFormat="1" x14ac:dyDescent="0.3">
      <c r="A462" s="40"/>
      <c r="B462" s="16"/>
      <c r="C462" s="15"/>
      <c r="D462" s="14"/>
      <c r="E462" s="14"/>
      <c r="F462" s="19"/>
      <c r="G462" s="18"/>
      <c r="H462" s="121"/>
      <c r="I462" s="13"/>
      <c r="J462" s="18"/>
      <c r="K462" s="18"/>
      <c r="L462" s="18"/>
      <c r="M462" s="18"/>
      <c r="N462" s="18"/>
      <c r="O462" s="18"/>
      <c r="P462" s="18"/>
      <c r="Q462" s="18"/>
      <c r="R462" s="18"/>
      <c r="S462" s="18"/>
      <c r="T462" s="18"/>
      <c r="U462" s="12"/>
      <c r="V462" s="4" t="str">
        <f t="shared" si="7"/>
        <v/>
      </c>
      <c r="X462" s="153"/>
    </row>
    <row r="463" spans="1:24" s="4" customFormat="1" x14ac:dyDescent="0.3">
      <c r="A463" s="40"/>
      <c r="B463" s="16"/>
      <c r="C463" s="15"/>
      <c r="D463" s="14"/>
      <c r="E463" s="14"/>
      <c r="F463" s="19"/>
      <c r="G463" s="18"/>
      <c r="H463" s="121"/>
      <c r="I463" s="13"/>
      <c r="J463" s="18"/>
      <c r="K463" s="18"/>
      <c r="L463" s="18"/>
      <c r="M463" s="18"/>
      <c r="N463" s="18"/>
      <c r="O463" s="18"/>
      <c r="P463" s="18"/>
      <c r="Q463" s="18"/>
      <c r="R463" s="18"/>
      <c r="S463" s="18"/>
      <c r="T463" s="18"/>
      <c r="U463" s="12"/>
      <c r="V463" s="4" t="str">
        <f t="shared" si="7"/>
        <v/>
      </c>
      <c r="X463" s="153"/>
    </row>
    <row r="464" spans="1:24" s="4" customFormat="1" x14ac:dyDescent="0.3">
      <c r="A464" s="40"/>
      <c r="B464" s="16"/>
      <c r="C464" s="15"/>
      <c r="D464" s="14"/>
      <c r="E464" s="14"/>
      <c r="F464" s="19"/>
      <c r="G464" s="18"/>
      <c r="H464" s="121"/>
      <c r="I464" s="13"/>
      <c r="J464" s="18"/>
      <c r="K464" s="18"/>
      <c r="L464" s="18"/>
      <c r="M464" s="18"/>
      <c r="N464" s="18"/>
      <c r="O464" s="18"/>
      <c r="P464" s="18"/>
      <c r="Q464" s="18"/>
      <c r="R464" s="18"/>
      <c r="S464" s="18"/>
      <c r="T464" s="18"/>
      <c r="U464" s="12"/>
      <c r="V464" s="4" t="str">
        <f t="shared" si="7"/>
        <v/>
      </c>
      <c r="X464" s="153"/>
    </row>
    <row r="465" spans="1:24" s="4" customFormat="1" x14ac:dyDescent="0.3">
      <c r="A465" s="40"/>
      <c r="B465" s="16"/>
      <c r="C465" s="15"/>
      <c r="D465" s="14"/>
      <c r="E465" s="14"/>
      <c r="F465" s="19"/>
      <c r="G465" s="18"/>
      <c r="H465" s="121"/>
      <c r="I465" s="13"/>
      <c r="J465" s="18"/>
      <c r="K465" s="18"/>
      <c r="L465" s="18"/>
      <c r="M465" s="18"/>
      <c r="N465" s="18"/>
      <c r="O465" s="18"/>
      <c r="P465" s="18"/>
      <c r="Q465" s="18"/>
      <c r="R465" s="18"/>
      <c r="S465" s="18"/>
      <c r="T465" s="18"/>
      <c r="U465" s="12"/>
      <c r="V465" s="4" t="str">
        <f t="shared" si="7"/>
        <v/>
      </c>
      <c r="X465" s="153"/>
    </row>
    <row r="466" spans="1:24" s="4" customFormat="1" x14ac:dyDescent="0.3">
      <c r="A466" s="40"/>
      <c r="B466" s="16"/>
      <c r="C466" s="15"/>
      <c r="D466" s="14"/>
      <c r="E466" s="14"/>
      <c r="F466" s="19"/>
      <c r="G466" s="18"/>
      <c r="H466" s="121"/>
      <c r="I466" s="13"/>
      <c r="J466" s="18"/>
      <c r="K466" s="18"/>
      <c r="L466" s="18"/>
      <c r="M466" s="18"/>
      <c r="N466" s="18"/>
      <c r="O466" s="18"/>
      <c r="P466" s="18"/>
      <c r="Q466" s="18"/>
      <c r="R466" s="18"/>
      <c r="S466" s="18"/>
      <c r="T466" s="18"/>
      <c r="U466" s="12"/>
      <c r="V466" s="4" t="str">
        <f t="shared" si="7"/>
        <v/>
      </c>
      <c r="X466" s="153"/>
    </row>
    <row r="467" spans="1:24" s="4" customFormat="1" x14ac:dyDescent="0.3">
      <c r="A467" s="40"/>
      <c r="B467" s="16"/>
      <c r="C467" s="15"/>
      <c r="D467" s="14"/>
      <c r="E467" s="14"/>
      <c r="F467" s="19"/>
      <c r="G467" s="18"/>
      <c r="H467" s="121"/>
      <c r="I467" s="13"/>
      <c r="J467" s="18"/>
      <c r="K467" s="18"/>
      <c r="L467" s="18"/>
      <c r="M467" s="18"/>
      <c r="N467" s="18"/>
      <c r="O467" s="18"/>
      <c r="P467" s="18"/>
      <c r="Q467" s="18"/>
      <c r="R467" s="18"/>
      <c r="S467" s="18"/>
      <c r="T467" s="18"/>
      <c r="U467" s="12"/>
      <c r="V467" s="4" t="str">
        <f t="shared" ref="V467:V500" si="8">IF(B467="","",IF(AND(E467&lt;&gt;"",F467=""),"x",""))</f>
        <v/>
      </c>
      <c r="X467" s="153"/>
    </row>
    <row r="468" spans="1:24" s="4" customFormat="1" x14ac:dyDescent="0.3">
      <c r="A468" s="40"/>
      <c r="B468" s="16"/>
      <c r="C468" s="15"/>
      <c r="D468" s="14"/>
      <c r="E468" s="14"/>
      <c r="F468" s="19"/>
      <c r="G468" s="18"/>
      <c r="H468" s="121"/>
      <c r="I468" s="13"/>
      <c r="J468" s="18"/>
      <c r="K468" s="18"/>
      <c r="L468" s="18"/>
      <c r="M468" s="18"/>
      <c r="N468" s="18"/>
      <c r="O468" s="18"/>
      <c r="P468" s="18"/>
      <c r="Q468" s="18"/>
      <c r="R468" s="18"/>
      <c r="S468" s="18"/>
      <c r="T468" s="18"/>
      <c r="U468" s="12"/>
      <c r="V468" s="4" t="str">
        <f t="shared" si="8"/>
        <v/>
      </c>
      <c r="X468" s="153"/>
    </row>
    <row r="469" spans="1:24" s="4" customFormat="1" x14ac:dyDescent="0.3">
      <c r="A469" s="40"/>
      <c r="B469" s="16"/>
      <c r="C469" s="15"/>
      <c r="D469" s="14"/>
      <c r="E469" s="14"/>
      <c r="F469" s="19"/>
      <c r="G469" s="18"/>
      <c r="H469" s="121"/>
      <c r="I469" s="13"/>
      <c r="J469" s="18"/>
      <c r="K469" s="18"/>
      <c r="L469" s="18"/>
      <c r="M469" s="18"/>
      <c r="N469" s="18"/>
      <c r="O469" s="18"/>
      <c r="P469" s="18"/>
      <c r="Q469" s="18"/>
      <c r="R469" s="18"/>
      <c r="S469" s="18"/>
      <c r="T469" s="18"/>
      <c r="U469" s="12"/>
      <c r="V469" s="4" t="str">
        <f t="shared" si="8"/>
        <v/>
      </c>
      <c r="X469" s="153"/>
    </row>
    <row r="470" spans="1:24" s="4" customFormat="1" x14ac:dyDescent="0.3">
      <c r="A470" s="40"/>
      <c r="B470" s="16"/>
      <c r="C470" s="15"/>
      <c r="D470" s="14"/>
      <c r="E470" s="14"/>
      <c r="F470" s="19"/>
      <c r="G470" s="18"/>
      <c r="H470" s="121"/>
      <c r="I470" s="13"/>
      <c r="J470" s="18"/>
      <c r="K470" s="18"/>
      <c r="L470" s="18"/>
      <c r="M470" s="18"/>
      <c r="N470" s="18"/>
      <c r="O470" s="18"/>
      <c r="P470" s="18"/>
      <c r="Q470" s="18"/>
      <c r="R470" s="18"/>
      <c r="S470" s="18"/>
      <c r="T470" s="18"/>
      <c r="U470" s="12"/>
      <c r="V470" s="4" t="str">
        <f t="shared" si="8"/>
        <v/>
      </c>
      <c r="X470" s="153"/>
    </row>
    <row r="471" spans="1:24" s="4" customFormat="1" x14ac:dyDescent="0.3">
      <c r="A471" s="40"/>
      <c r="B471" s="16"/>
      <c r="C471" s="15"/>
      <c r="D471" s="14"/>
      <c r="E471" s="14"/>
      <c r="F471" s="19"/>
      <c r="G471" s="18"/>
      <c r="H471" s="121"/>
      <c r="I471" s="13"/>
      <c r="J471" s="18"/>
      <c r="K471" s="18"/>
      <c r="L471" s="18"/>
      <c r="M471" s="18"/>
      <c r="N471" s="18"/>
      <c r="O471" s="18"/>
      <c r="P471" s="18"/>
      <c r="Q471" s="18"/>
      <c r="R471" s="18"/>
      <c r="S471" s="18"/>
      <c r="T471" s="18"/>
      <c r="U471" s="12"/>
      <c r="V471" s="4" t="str">
        <f t="shared" si="8"/>
        <v/>
      </c>
      <c r="X471" s="153"/>
    </row>
    <row r="472" spans="1:24" s="4" customFormat="1" x14ac:dyDescent="0.3">
      <c r="A472" s="40"/>
      <c r="B472" s="16"/>
      <c r="C472" s="15"/>
      <c r="D472" s="14"/>
      <c r="E472" s="14"/>
      <c r="F472" s="19"/>
      <c r="G472" s="18"/>
      <c r="H472" s="121"/>
      <c r="I472" s="13"/>
      <c r="J472" s="18"/>
      <c r="K472" s="18"/>
      <c r="L472" s="18"/>
      <c r="M472" s="18"/>
      <c r="N472" s="18"/>
      <c r="O472" s="18"/>
      <c r="P472" s="18"/>
      <c r="Q472" s="18"/>
      <c r="R472" s="18"/>
      <c r="S472" s="18"/>
      <c r="T472" s="18"/>
      <c r="U472" s="12"/>
      <c r="V472" s="4" t="str">
        <f t="shared" si="8"/>
        <v/>
      </c>
      <c r="X472" s="153"/>
    </row>
    <row r="473" spans="1:24" s="4" customFormat="1" x14ac:dyDescent="0.3">
      <c r="A473" s="40"/>
      <c r="B473" s="16"/>
      <c r="C473" s="15"/>
      <c r="D473" s="14"/>
      <c r="E473" s="14"/>
      <c r="F473" s="19"/>
      <c r="G473" s="18"/>
      <c r="H473" s="121"/>
      <c r="I473" s="13"/>
      <c r="J473" s="18"/>
      <c r="K473" s="18"/>
      <c r="L473" s="18"/>
      <c r="M473" s="18"/>
      <c r="N473" s="18"/>
      <c r="O473" s="18"/>
      <c r="P473" s="18"/>
      <c r="Q473" s="18"/>
      <c r="R473" s="18"/>
      <c r="S473" s="18"/>
      <c r="T473" s="18"/>
      <c r="U473" s="12"/>
      <c r="V473" s="4" t="str">
        <f t="shared" si="8"/>
        <v/>
      </c>
      <c r="X473" s="153"/>
    </row>
    <row r="474" spans="1:24" s="4" customFormat="1" x14ac:dyDescent="0.3">
      <c r="A474" s="40"/>
      <c r="B474" s="16"/>
      <c r="C474" s="15"/>
      <c r="D474" s="14"/>
      <c r="E474" s="14"/>
      <c r="F474" s="19"/>
      <c r="G474" s="18"/>
      <c r="H474" s="121"/>
      <c r="I474" s="13"/>
      <c r="J474" s="18"/>
      <c r="K474" s="18"/>
      <c r="L474" s="18"/>
      <c r="M474" s="18"/>
      <c r="N474" s="18"/>
      <c r="O474" s="18"/>
      <c r="P474" s="18"/>
      <c r="Q474" s="18"/>
      <c r="R474" s="18"/>
      <c r="S474" s="18"/>
      <c r="T474" s="18"/>
      <c r="U474" s="12"/>
      <c r="V474" s="4" t="str">
        <f t="shared" si="8"/>
        <v/>
      </c>
      <c r="X474" s="153"/>
    </row>
    <row r="475" spans="1:24" s="4" customFormat="1" x14ac:dyDescent="0.3">
      <c r="A475" s="40"/>
      <c r="B475" s="16"/>
      <c r="C475" s="15"/>
      <c r="D475" s="14"/>
      <c r="E475" s="14"/>
      <c r="F475" s="19"/>
      <c r="G475" s="18"/>
      <c r="H475" s="121"/>
      <c r="I475" s="13"/>
      <c r="J475" s="18"/>
      <c r="K475" s="18"/>
      <c r="L475" s="18"/>
      <c r="M475" s="18"/>
      <c r="N475" s="18"/>
      <c r="O475" s="18"/>
      <c r="P475" s="18"/>
      <c r="Q475" s="18"/>
      <c r="R475" s="18"/>
      <c r="S475" s="18"/>
      <c r="T475" s="18"/>
      <c r="U475" s="12"/>
      <c r="V475" s="4" t="str">
        <f t="shared" si="8"/>
        <v/>
      </c>
      <c r="X475" s="153"/>
    </row>
    <row r="476" spans="1:24" s="4" customFormat="1" x14ac:dyDescent="0.3">
      <c r="A476" s="40"/>
      <c r="B476" s="16"/>
      <c r="C476" s="15"/>
      <c r="D476" s="14"/>
      <c r="E476" s="14"/>
      <c r="F476" s="19"/>
      <c r="G476" s="18"/>
      <c r="H476" s="121"/>
      <c r="I476" s="13"/>
      <c r="J476" s="18"/>
      <c r="K476" s="18"/>
      <c r="L476" s="18"/>
      <c r="M476" s="18"/>
      <c r="N476" s="18"/>
      <c r="O476" s="18"/>
      <c r="P476" s="18"/>
      <c r="Q476" s="18"/>
      <c r="R476" s="18"/>
      <c r="S476" s="18"/>
      <c r="T476" s="18"/>
      <c r="U476" s="12"/>
      <c r="V476" s="4" t="str">
        <f t="shared" si="8"/>
        <v/>
      </c>
      <c r="X476" s="153"/>
    </row>
    <row r="477" spans="1:24" s="4" customFormat="1" x14ac:dyDescent="0.3">
      <c r="A477" s="40"/>
      <c r="B477" s="16"/>
      <c r="C477" s="15"/>
      <c r="D477" s="14"/>
      <c r="E477" s="14"/>
      <c r="F477" s="19"/>
      <c r="G477" s="18"/>
      <c r="H477" s="121"/>
      <c r="I477" s="13"/>
      <c r="J477" s="18"/>
      <c r="K477" s="18"/>
      <c r="L477" s="18"/>
      <c r="M477" s="18"/>
      <c r="N477" s="18"/>
      <c r="O477" s="18"/>
      <c r="P477" s="18"/>
      <c r="Q477" s="18"/>
      <c r="R477" s="18"/>
      <c r="S477" s="18"/>
      <c r="T477" s="18"/>
      <c r="U477" s="12"/>
      <c r="V477" s="4" t="str">
        <f t="shared" si="8"/>
        <v/>
      </c>
      <c r="X477" s="153"/>
    </row>
    <row r="478" spans="1:24" s="4" customFormat="1" x14ac:dyDescent="0.3">
      <c r="A478" s="40"/>
      <c r="B478" s="16"/>
      <c r="C478" s="15"/>
      <c r="D478" s="14"/>
      <c r="E478" s="14"/>
      <c r="F478" s="19"/>
      <c r="G478" s="18"/>
      <c r="H478" s="121"/>
      <c r="I478" s="13"/>
      <c r="J478" s="18"/>
      <c r="K478" s="18"/>
      <c r="L478" s="18"/>
      <c r="M478" s="18"/>
      <c r="N478" s="18"/>
      <c r="O478" s="18"/>
      <c r="P478" s="18"/>
      <c r="Q478" s="18"/>
      <c r="R478" s="18"/>
      <c r="S478" s="18"/>
      <c r="T478" s="18"/>
      <c r="U478" s="12"/>
      <c r="V478" s="4" t="str">
        <f t="shared" si="8"/>
        <v/>
      </c>
      <c r="X478" s="153"/>
    </row>
    <row r="479" spans="1:24" s="4" customFormat="1" x14ac:dyDescent="0.3">
      <c r="A479" s="40"/>
      <c r="B479" s="16"/>
      <c r="C479" s="15"/>
      <c r="D479" s="14"/>
      <c r="E479" s="14"/>
      <c r="F479" s="19"/>
      <c r="G479" s="18"/>
      <c r="H479" s="121"/>
      <c r="I479" s="13"/>
      <c r="J479" s="18"/>
      <c r="K479" s="18"/>
      <c r="L479" s="18"/>
      <c r="M479" s="18"/>
      <c r="N479" s="18"/>
      <c r="O479" s="18"/>
      <c r="P479" s="18"/>
      <c r="Q479" s="18"/>
      <c r="R479" s="18"/>
      <c r="S479" s="18"/>
      <c r="T479" s="18"/>
      <c r="U479" s="12"/>
      <c r="V479" s="4" t="str">
        <f t="shared" si="8"/>
        <v/>
      </c>
      <c r="X479" s="153"/>
    </row>
    <row r="480" spans="1:24" s="4" customFormat="1" x14ac:dyDescent="0.3">
      <c r="A480" s="40"/>
      <c r="B480" s="16"/>
      <c r="C480" s="15"/>
      <c r="D480" s="14"/>
      <c r="E480" s="14"/>
      <c r="F480" s="19"/>
      <c r="G480" s="18"/>
      <c r="H480" s="121"/>
      <c r="I480" s="13"/>
      <c r="J480" s="18"/>
      <c r="K480" s="18"/>
      <c r="L480" s="18"/>
      <c r="M480" s="18"/>
      <c r="N480" s="18"/>
      <c r="O480" s="18"/>
      <c r="P480" s="18"/>
      <c r="Q480" s="18"/>
      <c r="R480" s="18"/>
      <c r="S480" s="18"/>
      <c r="T480" s="18"/>
      <c r="U480" s="12"/>
      <c r="V480" s="4" t="str">
        <f t="shared" si="8"/>
        <v/>
      </c>
      <c r="X480" s="153"/>
    </row>
    <row r="481" spans="1:24" s="4" customFormat="1" x14ac:dyDescent="0.3">
      <c r="A481" s="40"/>
      <c r="B481" s="16"/>
      <c r="C481" s="15"/>
      <c r="D481" s="14"/>
      <c r="E481" s="14"/>
      <c r="F481" s="19"/>
      <c r="G481" s="18"/>
      <c r="H481" s="121"/>
      <c r="I481" s="13"/>
      <c r="J481" s="18"/>
      <c r="K481" s="18"/>
      <c r="L481" s="18"/>
      <c r="M481" s="18"/>
      <c r="N481" s="18"/>
      <c r="O481" s="18"/>
      <c r="P481" s="18"/>
      <c r="Q481" s="18"/>
      <c r="R481" s="18"/>
      <c r="S481" s="18"/>
      <c r="T481" s="18"/>
      <c r="U481" s="12"/>
      <c r="V481" s="4" t="str">
        <f t="shared" si="8"/>
        <v/>
      </c>
      <c r="X481" s="153"/>
    </row>
    <row r="482" spans="1:24" s="4" customFormat="1" x14ac:dyDescent="0.3">
      <c r="A482" s="40"/>
      <c r="B482" s="16"/>
      <c r="C482" s="15"/>
      <c r="D482" s="14"/>
      <c r="E482" s="14"/>
      <c r="F482" s="19"/>
      <c r="G482" s="18"/>
      <c r="H482" s="121"/>
      <c r="I482" s="13"/>
      <c r="J482" s="18"/>
      <c r="K482" s="18"/>
      <c r="L482" s="18"/>
      <c r="M482" s="18"/>
      <c r="N482" s="18"/>
      <c r="O482" s="18"/>
      <c r="P482" s="18"/>
      <c r="Q482" s="18"/>
      <c r="R482" s="18"/>
      <c r="S482" s="18"/>
      <c r="T482" s="18"/>
      <c r="U482" s="12"/>
      <c r="V482" s="4" t="str">
        <f t="shared" si="8"/>
        <v/>
      </c>
      <c r="X482" s="153"/>
    </row>
    <row r="483" spans="1:24" s="4" customFormat="1" x14ac:dyDescent="0.3">
      <c r="A483" s="40"/>
      <c r="B483" s="16"/>
      <c r="C483" s="15"/>
      <c r="D483" s="14"/>
      <c r="E483" s="14"/>
      <c r="F483" s="19"/>
      <c r="G483" s="18"/>
      <c r="H483" s="121"/>
      <c r="I483" s="13"/>
      <c r="J483" s="18"/>
      <c r="K483" s="18"/>
      <c r="L483" s="18"/>
      <c r="M483" s="18"/>
      <c r="N483" s="18"/>
      <c r="O483" s="18"/>
      <c r="P483" s="18"/>
      <c r="Q483" s="18"/>
      <c r="R483" s="18"/>
      <c r="S483" s="18"/>
      <c r="T483" s="18"/>
      <c r="U483" s="12"/>
      <c r="V483" s="4" t="str">
        <f t="shared" si="8"/>
        <v/>
      </c>
      <c r="X483" s="153"/>
    </row>
    <row r="484" spans="1:24" s="4" customFormat="1" x14ac:dyDescent="0.3">
      <c r="A484" s="40"/>
      <c r="B484" s="16"/>
      <c r="C484" s="15"/>
      <c r="D484" s="14"/>
      <c r="E484" s="14"/>
      <c r="F484" s="19"/>
      <c r="G484" s="18"/>
      <c r="H484" s="121"/>
      <c r="I484" s="13"/>
      <c r="J484" s="18"/>
      <c r="K484" s="18"/>
      <c r="L484" s="18"/>
      <c r="M484" s="18"/>
      <c r="N484" s="18"/>
      <c r="O484" s="18"/>
      <c r="P484" s="18"/>
      <c r="Q484" s="18"/>
      <c r="R484" s="18"/>
      <c r="S484" s="18"/>
      <c r="T484" s="18"/>
      <c r="U484" s="12"/>
      <c r="V484" s="4" t="str">
        <f t="shared" si="8"/>
        <v/>
      </c>
      <c r="X484" s="153"/>
    </row>
    <row r="485" spans="1:24" s="4" customFormat="1" x14ac:dyDescent="0.3">
      <c r="A485" s="40"/>
      <c r="B485" s="16"/>
      <c r="C485" s="15"/>
      <c r="D485" s="14"/>
      <c r="E485" s="14"/>
      <c r="F485" s="19"/>
      <c r="G485" s="18"/>
      <c r="H485" s="121"/>
      <c r="I485" s="13"/>
      <c r="J485" s="18"/>
      <c r="K485" s="18"/>
      <c r="L485" s="18"/>
      <c r="M485" s="18"/>
      <c r="N485" s="18"/>
      <c r="O485" s="18"/>
      <c r="P485" s="18"/>
      <c r="Q485" s="18"/>
      <c r="R485" s="18"/>
      <c r="S485" s="18"/>
      <c r="T485" s="18"/>
      <c r="U485" s="12"/>
      <c r="V485" s="4" t="str">
        <f t="shared" si="8"/>
        <v/>
      </c>
      <c r="X485" s="153"/>
    </row>
    <row r="486" spans="1:24" s="4" customFormat="1" x14ac:dyDescent="0.3">
      <c r="A486" s="40"/>
      <c r="B486" s="16"/>
      <c r="C486" s="15"/>
      <c r="D486" s="14"/>
      <c r="E486" s="14"/>
      <c r="F486" s="19"/>
      <c r="G486" s="18"/>
      <c r="H486" s="121"/>
      <c r="I486" s="13"/>
      <c r="J486" s="18"/>
      <c r="K486" s="18"/>
      <c r="L486" s="18"/>
      <c r="M486" s="18"/>
      <c r="N486" s="18"/>
      <c r="O486" s="18"/>
      <c r="P486" s="18"/>
      <c r="Q486" s="18"/>
      <c r="R486" s="18"/>
      <c r="S486" s="18"/>
      <c r="T486" s="18"/>
      <c r="U486" s="12"/>
      <c r="V486" s="4" t="str">
        <f t="shared" si="8"/>
        <v/>
      </c>
      <c r="X486" s="153"/>
    </row>
    <row r="487" spans="1:24" s="4" customFormat="1" x14ac:dyDescent="0.3">
      <c r="A487" s="40"/>
      <c r="B487" s="16"/>
      <c r="C487" s="15"/>
      <c r="D487" s="14"/>
      <c r="E487" s="14"/>
      <c r="F487" s="19"/>
      <c r="G487" s="18"/>
      <c r="H487" s="121"/>
      <c r="I487" s="13"/>
      <c r="J487" s="18"/>
      <c r="K487" s="18"/>
      <c r="L487" s="18"/>
      <c r="M487" s="18"/>
      <c r="N487" s="18"/>
      <c r="O487" s="18"/>
      <c r="P487" s="18"/>
      <c r="Q487" s="18"/>
      <c r="R487" s="18"/>
      <c r="S487" s="18"/>
      <c r="T487" s="18"/>
      <c r="U487" s="12"/>
      <c r="V487" s="4" t="str">
        <f t="shared" si="8"/>
        <v/>
      </c>
      <c r="X487" s="153"/>
    </row>
    <row r="488" spans="1:24" s="4" customFormat="1" ht="12" customHeight="1" x14ac:dyDescent="0.3">
      <c r="A488" s="40"/>
      <c r="B488" s="16"/>
      <c r="C488" s="15"/>
      <c r="D488" s="14"/>
      <c r="E488" s="14"/>
      <c r="F488" s="19"/>
      <c r="G488" s="18"/>
      <c r="H488" s="121"/>
      <c r="I488" s="13"/>
      <c r="J488" s="18"/>
      <c r="K488" s="18"/>
      <c r="L488" s="18"/>
      <c r="M488" s="18"/>
      <c r="N488" s="18"/>
      <c r="O488" s="18"/>
      <c r="P488" s="18"/>
      <c r="Q488" s="18"/>
      <c r="R488" s="18"/>
      <c r="S488" s="18"/>
      <c r="T488" s="18"/>
      <c r="U488" s="12"/>
      <c r="V488" s="4" t="str">
        <f t="shared" si="8"/>
        <v/>
      </c>
      <c r="X488" s="153"/>
    </row>
    <row r="489" spans="1:24" s="4" customFormat="1" ht="12" customHeight="1" x14ac:dyDescent="0.3">
      <c r="A489" s="40"/>
      <c r="B489" s="16"/>
      <c r="C489" s="15"/>
      <c r="D489" s="14"/>
      <c r="E489" s="14"/>
      <c r="F489" s="19"/>
      <c r="G489" s="18"/>
      <c r="H489" s="121"/>
      <c r="I489" s="13"/>
      <c r="J489" s="18"/>
      <c r="K489" s="18"/>
      <c r="L489" s="18"/>
      <c r="M489" s="18"/>
      <c r="N489" s="18"/>
      <c r="O489" s="18"/>
      <c r="P489" s="18"/>
      <c r="Q489" s="18"/>
      <c r="R489" s="18"/>
      <c r="S489" s="18"/>
      <c r="T489" s="18"/>
      <c r="U489" s="12"/>
      <c r="V489" s="4" t="str">
        <f t="shared" si="8"/>
        <v/>
      </c>
      <c r="X489" s="153"/>
    </row>
    <row r="490" spans="1:24" s="4" customFormat="1" ht="12" customHeight="1" x14ac:dyDescent="0.3">
      <c r="A490" s="40"/>
      <c r="B490" s="16"/>
      <c r="C490" s="15"/>
      <c r="D490" s="14"/>
      <c r="E490" s="14"/>
      <c r="F490" s="19"/>
      <c r="G490" s="18"/>
      <c r="H490" s="121"/>
      <c r="I490" s="13"/>
      <c r="J490" s="18"/>
      <c r="K490" s="18"/>
      <c r="L490" s="18"/>
      <c r="M490" s="18"/>
      <c r="N490" s="18"/>
      <c r="O490" s="18"/>
      <c r="P490" s="18"/>
      <c r="Q490" s="18"/>
      <c r="R490" s="18"/>
      <c r="S490" s="18"/>
      <c r="T490" s="18"/>
      <c r="U490" s="12"/>
      <c r="V490" s="4" t="str">
        <f t="shared" si="8"/>
        <v/>
      </c>
      <c r="X490" s="153"/>
    </row>
    <row r="491" spans="1:24" s="4" customFormat="1" ht="12" customHeight="1" x14ac:dyDescent="0.3">
      <c r="A491" s="40"/>
      <c r="B491" s="16"/>
      <c r="C491" s="15"/>
      <c r="D491" s="14"/>
      <c r="E491" s="14"/>
      <c r="F491" s="19"/>
      <c r="G491" s="18"/>
      <c r="H491" s="121"/>
      <c r="I491" s="13"/>
      <c r="J491" s="18"/>
      <c r="K491" s="18"/>
      <c r="L491" s="18"/>
      <c r="M491" s="18"/>
      <c r="N491" s="18"/>
      <c r="O491" s="18"/>
      <c r="P491" s="18"/>
      <c r="Q491" s="18"/>
      <c r="R491" s="18"/>
      <c r="S491" s="18"/>
      <c r="T491" s="18"/>
      <c r="U491" s="12"/>
      <c r="V491" s="4" t="str">
        <f t="shared" si="8"/>
        <v/>
      </c>
      <c r="X491" s="153"/>
    </row>
    <row r="492" spans="1:24" s="4" customFormat="1" ht="12" customHeight="1" x14ac:dyDescent="0.3">
      <c r="A492" s="40"/>
      <c r="B492" s="16"/>
      <c r="C492" s="15"/>
      <c r="D492" s="14"/>
      <c r="E492" s="14"/>
      <c r="F492" s="19"/>
      <c r="G492" s="18"/>
      <c r="H492" s="121"/>
      <c r="I492" s="13"/>
      <c r="J492" s="18"/>
      <c r="K492" s="18"/>
      <c r="L492" s="18"/>
      <c r="M492" s="18"/>
      <c r="N492" s="18"/>
      <c r="O492" s="18"/>
      <c r="P492" s="18"/>
      <c r="Q492" s="18"/>
      <c r="R492" s="18"/>
      <c r="S492" s="18"/>
      <c r="T492" s="18"/>
      <c r="U492" s="12"/>
      <c r="V492" s="4" t="str">
        <f t="shared" si="8"/>
        <v/>
      </c>
      <c r="X492" s="153"/>
    </row>
    <row r="493" spans="1:24" s="4" customFormat="1" ht="12" customHeight="1" x14ac:dyDescent="0.3">
      <c r="A493" s="40"/>
      <c r="B493" s="16"/>
      <c r="C493" s="15"/>
      <c r="D493" s="14"/>
      <c r="E493" s="14"/>
      <c r="F493" s="19"/>
      <c r="G493" s="18"/>
      <c r="H493" s="121"/>
      <c r="I493" s="13"/>
      <c r="J493" s="18"/>
      <c r="K493" s="18"/>
      <c r="L493" s="18"/>
      <c r="M493" s="18"/>
      <c r="N493" s="18"/>
      <c r="O493" s="18"/>
      <c r="P493" s="18"/>
      <c r="Q493" s="18"/>
      <c r="R493" s="18"/>
      <c r="S493" s="18"/>
      <c r="T493" s="18"/>
      <c r="U493" s="12"/>
      <c r="V493" s="4" t="str">
        <f t="shared" si="8"/>
        <v/>
      </c>
      <c r="X493" s="153"/>
    </row>
    <row r="494" spans="1:24" s="4" customFormat="1" ht="12" customHeight="1" x14ac:dyDescent="0.3">
      <c r="A494" s="40"/>
      <c r="B494" s="16"/>
      <c r="C494" s="15"/>
      <c r="D494" s="14"/>
      <c r="E494" s="14"/>
      <c r="F494" s="19"/>
      <c r="G494" s="18"/>
      <c r="H494" s="121"/>
      <c r="I494" s="13"/>
      <c r="J494" s="18"/>
      <c r="K494" s="18"/>
      <c r="L494" s="18"/>
      <c r="M494" s="18"/>
      <c r="N494" s="18"/>
      <c r="O494" s="18"/>
      <c r="P494" s="18"/>
      <c r="Q494" s="18"/>
      <c r="R494" s="18"/>
      <c r="S494" s="18"/>
      <c r="T494" s="18"/>
      <c r="U494" s="12"/>
      <c r="V494" s="4" t="str">
        <f t="shared" si="8"/>
        <v/>
      </c>
      <c r="X494" s="153"/>
    </row>
    <row r="495" spans="1:24" s="4" customFormat="1" x14ac:dyDescent="0.3">
      <c r="A495" s="40"/>
      <c r="B495" s="16"/>
      <c r="C495" s="15"/>
      <c r="D495" s="14"/>
      <c r="E495" s="14"/>
      <c r="F495" s="19"/>
      <c r="G495" s="18"/>
      <c r="H495" s="121"/>
      <c r="I495" s="13"/>
      <c r="J495" s="18"/>
      <c r="K495" s="18"/>
      <c r="L495" s="18"/>
      <c r="M495" s="18"/>
      <c r="N495" s="18"/>
      <c r="O495" s="18"/>
      <c r="P495" s="18"/>
      <c r="Q495" s="18"/>
      <c r="R495" s="18"/>
      <c r="S495" s="18"/>
      <c r="T495" s="18"/>
      <c r="U495" s="12"/>
      <c r="V495" s="4" t="str">
        <f t="shared" si="8"/>
        <v/>
      </c>
      <c r="X495" s="153"/>
    </row>
    <row r="496" spans="1:24" s="4" customFormat="1" x14ac:dyDescent="0.3">
      <c r="A496" s="40"/>
      <c r="B496" s="16"/>
      <c r="C496" s="15"/>
      <c r="D496" s="14"/>
      <c r="E496" s="14"/>
      <c r="F496" s="19"/>
      <c r="G496" s="18"/>
      <c r="H496" s="121"/>
      <c r="I496" s="13"/>
      <c r="J496" s="18"/>
      <c r="K496" s="18"/>
      <c r="L496" s="18"/>
      <c r="M496" s="18"/>
      <c r="N496" s="18"/>
      <c r="O496" s="18"/>
      <c r="P496" s="18"/>
      <c r="Q496" s="18"/>
      <c r="R496" s="18"/>
      <c r="S496" s="18"/>
      <c r="T496" s="18"/>
      <c r="U496" s="12"/>
      <c r="V496" s="4" t="str">
        <f t="shared" si="8"/>
        <v/>
      </c>
      <c r="X496" s="153"/>
    </row>
    <row r="497" spans="1:24" s="4" customFormat="1" x14ac:dyDescent="0.3">
      <c r="A497" s="40"/>
      <c r="B497" s="16"/>
      <c r="C497" s="15"/>
      <c r="D497" s="14"/>
      <c r="E497" s="14"/>
      <c r="F497" s="19"/>
      <c r="G497" s="18"/>
      <c r="H497" s="121"/>
      <c r="I497" s="13"/>
      <c r="J497" s="18"/>
      <c r="K497" s="18"/>
      <c r="L497" s="18"/>
      <c r="M497" s="18"/>
      <c r="N497" s="18"/>
      <c r="O497" s="18"/>
      <c r="P497" s="18"/>
      <c r="Q497" s="18"/>
      <c r="R497" s="18"/>
      <c r="S497" s="18"/>
      <c r="T497" s="18"/>
      <c r="U497" s="12"/>
      <c r="V497" s="4" t="str">
        <f t="shared" si="8"/>
        <v/>
      </c>
      <c r="X497" s="153"/>
    </row>
    <row r="498" spans="1:24" s="4" customFormat="1" x14ac:dyDescent="0.3">
      <c r="A498" s="40"/>
      <c r="B498" s="16"/>
      <c r="C498" s="15"/>
      <c r="D498" s="14"/>
      <c r="E498" s="14"/>
      <c r="F498" s="19"/>
      <c r="G498" s="18"/>
      <c r="H498" s="121"/>
      <c r="I498" s="13"/>
      <c r="J498" s="18"/>
      <c r="K498" s="18"/>
      <c r="L498" s="18"/>
      <c r="M498" s="18"/>
      <c r="N498" s="18"/>
      <c r="O498" s="18"/>
      <c r="P498" s="18"/>
      <c r="Q498" s="18"/>
      <c r="R498" s="18"/>
      <c r="S498" s="18"/>
      <c r="T498" s="18"/>
      <c r="U498" s="12"/>
      <c r="V498" s="4" t="str">
        <f t="shared" si="8"/>
        <v/>
      </c>
      <c r="X498" s="153"/>
    </row>
    <row r="499" spans="1:24" s="4" customFormat="1" x14ac:dyDescent="0.3">
      <c r="A499" s="40"/>
      <c r="B499" s="16"/>
      <c r="C499" s="15"/>
      <c r="D499" s="14"/>
      <c r="E499" s="14"/>
      <c r="F499" s="19"/>
      <c r="G499" s="18"/>
      <c r="H499" s="121"/>
      <c r="I499" s="13"/>
      <c r="J499" s="18"/>
      <c r="K499" s="18"/>
      <c r="L499" s="18"/>
      <c r="M499" s="18"/>
      <c r="N499" s="18"/>
      <c r="O499" s="18"/>
      <c r="P499" s="18"/>
      <c r="Q499" s="18"/>
      <c r="R499" s="18"/>
      <c r="S499" s="18"/>
      <c r="T499" s="18"/>
      <c r="U499" s="12"/>
      <c r="V499" s="4" t="str">
        <f t="shared" si="8"/>
        <v/>
      </c>
      <c r="X499" s="153"/>
    </row>
    <row r="500" spans="1:24" s="4" customFormat="1" ht="13" thickBot="1" x14ac:dyDescent="0.35">
      <c r="A500" s="40"/>
      <c r="B500" s="11"/>
      <c r="C500" s="10"/>
      <c r="D500" s="9"/>
      <c r="E500" s="9"/>
      <c r="F500" s="116"/>
      <c r="G500" s="154"/>
      <c r="H500" s="124"/>
      <c r="I500" s="8"/>
      <c r="J500" s="154"/>
      <c r="K500" s="154"/>
      <c r="L500" s="154"/>
      <c r="M500" s="154"/>
      <c r="N500" s="154"/>
      <c r="O500" s="154"/>
      <c r="P500" s="154"/>
      <c r="Q500" s="154"/>
      <c r="R500" s="154"/>
      <c r="S500" s="154"/>
      <c r="T500" s="154"/>
      <c r="U500" s="7"/>
      <c r="V500" s="4" t="str">
        <f t="shared" si="8"/>
        <v/>
      </c>
      <c r="X500" s="153"/>
    </row>
    <row r="501" spans="1:24" s="4" customFormat="1" x14ac:dyDescent="0.3">
      <c r="A501" s="40"/>
      <c r="H501" s="119"/>
      <c r="I501" s="5"/>
      <c r="J501" s="5"/>
      <c r="K501" s="5"/>
      <c r="L501" s="5"/>
      <c r="M501" s="5"/>
      <c r="N501" s="5"/>
      <c r="O501" s="5"/>
      <c r="P501" s="5"/>
      <c r="Q501" s="5"/>
      <c r="R501" s="5"/>
      <c r="S501" s="5"/>
      <c r="T501" s="5"/>
      <c r="X501" s="153"/>
    </row>
    <row r="502" spans="1:24" s="4" customFormat="1" x14ac:dyDescent="0.3">
      <c r="A502" s="40"/>
      <c r="H502" s="119"/>
      <c r="I502" s="5"/>
      <c r="J502" s="5"/>
      <c r="K502" s="5"/>
      <c r="L502" s="5"/>
      <c r="M502" s="5"/>
      <c r="N502" s="5"/>
      <c r="O502" s="5"/>
      <c r="P502" s="5"/>
      <c r="Q502" s="5"/>
      <c r="R502" s="5"/>
      <c r="S502" s="5"/>
      <c r="T502" s="5"/>
      <c r="X502" s="153"/>
    </row>
  </sheetData>
  <sheetProtection password="C46C" sheet="1" insertRows="0" selectLockedCells="1"/>
  <mergeCells count="8">
    <mergeCell ref="B14:U14"/>
    <mergeCell ref="I15:T15"/>
    <mergeCell ref="U3:U4"/>
    <mergeCell ref="C7:U7"/>
    <mergeCell ref="C8:U8"/>
    <mergeCell ref="C9:U9"/>
    <mergeCell ref="B13:U13"/>
    <mergeCell ref="B12:U12"/>
  </mergeCells>
  <conditionalFormatting sqref="F19:F500">
    <cfRule type="cellIs" dxfId="45" priority="31" operator="lessThan">
      <formula>E19</formula>
    </cfRule>
  </conditionalFormatting>
  <conditionalFormatting sqref="F19:F500">
    <cfRule type="cellIs" dxfId="44" priority="30" operator="greaterThanOrEqual">
      <formula>44197</formula>
    </cfRule>
  </conditionalFormatting>
  <conditionalFormatting sqref="F18">
    <cfRule type="cellIs" dxfId="43" priority="17" operator="lessThan">
      <formula>E18</formula>
    </cfRule>
  </conditionalFormatting>
  <conditionalFormatting sqref="F18">
    <cfRule type="cellIs" dxfId="42" priority="16" operator="greaterThanOrEqual">
      <formula>44197</formula>
    </cfRule>
  </conditionalFormatting>
  <dataValidations count="4">
    <dataValidation errorStyle="information" allowBlank="1" showInputMessage="1" showErrorMessage="1" errorTitle="Zahlenbereich" error="Bitte nur Zahlen eingeben" sqref="S3:U3"/>
    <dataValidation type="decimal" allowBlank="1" showInputMessage="1" showErrorMessage="1" errorTitle="Verlängerung" error="Angabe zur Verlängerung nicht zulässig. Bitte prüfen." sqref="H18:H500">
      <formula1>0</formula1>
      <formula2>3</formula2>
    </dataValidation>
    <dataValidation type="date" allowBlank="1" showInputMessage="1" showErrorMessage="1" errorTitle="Überprüfung Enddatum" error="Spätestes Enddatum ist 31.12.2020." sqref="F18:F500">
      <formula1>43831</formula1>
      <formula2>44196</formula2>
    </dataValidation>
    <dataValidation operator="greaterThanOrEqual" allowBlank="1" showInputMessage="1" showErrorMessage="1" errorTitle="Überprüfung Enddatum" error="Spätestes Enddatum ist 31.12.2020." sqref="G18:G500"/>
  </dataValidations>
  <pageMargins left="0.70866141732283472" right="0.70866141732283472" top="0.78740157480314965" bottom="0.78740157480314965" header="0.31496062992125984" footer="0.31496062992125984"/>
  <pageSetup paperSize="9" scale="53" fitToHeight="99" orientation="landscape" r:id="rId1"/>
  <headerFooter>
    <oddFooter xml:space="preserve">&amp;L&amp;8Fachstelle Integration
&amp;Z&amp;F&amp;C&amp;8Druckdatum: &amp;D, &amp;T
&amp;R&amp;8Seite &amp;P / &amp;N
</oddFooter>
  </headerFooter>
  <ignoredErrors>
    <ignoredError sqref="J17:T17"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32" id="{18899C21-0E69-479E-873C-2C2BADFE21B2}">
            <xm:f>'Check TN-Liste'!G10="ohne"</xm:f>
            <x14:dxf>
              <fill>
                <patternFill>
                  <bgColor theme="0" tint="-0.14996795556505021"/>
                </patternFill>
              </fill>
            </x14:dxf>
          </x14:cfRule>
          <xm:sqref>H18</xm:sqref>
        </x14:conditionalFormatting>
        <x14:conditionalFormatting xmlns:xm="http://schemas.microsoft.com/office/excel/2006/main">
          <x14:cfRule type="expression" priority="15" id="{63978E7C-6437-4FD9-8DE5-CEBF1F66DB99}">
            <xm:f>'Check TN-Liste'!G10="ohne"</xm:f>
            <x14:dxf>
              <fill>
                <patternFill>
                  <bgColor theme="0" tint="-0.14996795556505021"/>
                </patternFill>
              </fill>
            </x14:dxf>
          </x14:cfRule>
          <xm:sqref>G18</xm:sqref>
        </x14:conditionalFormatting>
        <x14:conditionalFormatting xmlns:xm="http://schemas.microsoft.com/office/excel/2006/main">
          <x14:cfRule type="expression" priority="14" id="{90A0C969-6F4E-4ADD-8D2B-A8CCFA52087A}">
            <xm:f>'Check TN-Liste'!G11="ohne"</xm:f>
            <x14:dxf>
              <fill>
                <patternFill>
                  <bgColor theme="0" tint="-0.14996795556505021"/>
                </patternFill>
              </fill>
            </x14:dxf>
          </x14:cfRule>
          <xm:sqref>G19:G500</xm:sqref>
        </x14:conditionalFormatting>
        <x14:conditionalFormatting xmlns:xm="http://schemas.microsoft.com/office/excel/2006/main">
          <x14:cfRule type="expression" priority="13" id="{640FFE54-C08B-4FAE-A154-FF9940893CF3}">
            <xm:f>'Check TN-Liste'!G11="ohne"</xm:f>
            <x14:dxf>
              <fill>
                <patternFill>
                  <bgColor theme="0" tint="-0.14996795556505021"/>
                </patternFill>
              </fill>
            </x14:dxf>
          </x14:cfRule>
          <xm:sqref>H19:H500</xm:sqref>
        </x14:conditionalFormatting>
        <x14:conditionalFormatting xmlns:xm="http://schemas.microsoft.com/office/excel/2006/main">
          <x14:cfRule type="expression" priority="12" id="{F786F0F3-A032-49E1-8E0C-2E988943DBDD}">
            <xm:f>'Check TN-Liste'!G10="ohne"</xm:f>
            <x14:dxf>
              <fill>
                <patternFill>
                  <bgColor theme="0" tint="-0.14996795556505021"/>
                </patternFill>
              </fill>
            </x14:dxf>
          </x14:cfRule>
          <xm:sqref>J18</xm:sqref>
        </x14:conditionalFormatting>
        <x14:conditionalFormatting xmlns:xm="http://schemas.microsoft.com/office/excel/2006/main">
          <x14:cfRule type="expression" priority="11" id="{1CC3C7EF-49DC-4331-ADCC-715599BA485D}">
            <xm:f>'Check TN-Liste'!G10="ohne"</xm:f>
            <x14:dxf>
              <fill>
                <patternFill>
                  <bgColor theme="0" tint="-0.14996795556505021"/>
                </patternFill>
              </fill>
            </x14:dxf>
          </x14:cfRule>
          <xm:sqref>L18</xm:sqref>
        </x14:conditionalFormatting>
        <x14:conditionalFormatting xmlns:xm="http://schemas.microsoft.com/office/excel/2006/main">
          <x14:cfRule type="expression" priority="10" id="{9D72E3FC-05CB-4F57-856C-29681D6D930C}">
            <xm:f>'Check TN-Liste'!G10="ohne"</xm:f>
            <x14:dxf>
              <fill>
                <patternFill>
                  <bgColor theme="0" tint="-0.14996795556505021"/>
                </patternFill>
              </fill>
            </x14:dxf>
          </x14:cfRule>
          <xm:sqref>N18</xm:sqref>
        </x14:conditionalFormatting>
        <x14:conditionalFormatting xmlns:xm="http://schemas.microsoft.com/office/excel/2006/main">
          <x14:cfRule type="expression" priority="9" id="{1FCAB25F-40E8-4BA1-9562-1378C0287D86}">
            <xm:f>'Check TN-Liste'!G10="ohne"</xm:f>
            <x14:dxf>
              <fill>
                <patternFill>
                  <bgColor theme="0" tint="-0.14996795556505021"/>
                </patternFill>
              </fill>
            </x14:dxf>
          </x14:cfRule>
          <xm:sqref>P18</xm:sqref>
        </x14:conditionalFormatting>
        <x14:conditionalFormatting xmlns:xm="http://schemas.microsoft.com/office/excel/2006/main">
          <x14:cfRule type="expression" priority="8" id="{6FC285F6-3E3E-4686-8021-35EF410948B9}">
            <xm:f>'Check TN-Liste'!G10="ohne"</xm:f>
            <x14:dxf>
              <fill>
                <patternFill>
                  <bgColor theme="0" tint="-0.14996795556505021"/>
                </patternFill>
              </fill>
            </x14:dxf>
          </x14:cfRule>
          <xm:sqref>R18</xm:sqref>
        </x14:conditionalFormatting>
        <x14:conditionalFormatting xmlns:xm="http://schemas.microsoft.com/office/excel/2006/main">
          <x14:cfRule type="expression" priority="7" id="{0D7A3E6C-0C7F-4B50-92CC-2918ACE109C8}">
            <xm:f>'Check TN-Liste'!G10="ohne"</xm:f>
            <x14:dxf>
              <fill>
                <patternFill>
                  <bgColor theme="0" tint="-0.14996795556505021"/>
                </patternFill>
              </fill>
            </x14:dxf>
          </x14:cfRule>
          <xm:sqref>T18</xm:sqref>
        </x14:conditionalFormatting>
        <x14:conditionalFormatting xmlns:xm="http://schemas.microsoft.com/office/excel/2006/main">
          <x14:cfRule type="expression" priority="6" id="{B37F6E39-B61A-482C-A72D-7CF544780515}">
            <xm:f>'Check TN-Liste'!G11="ohne"</xm:f>
            <x14:dxf>
              <fill>
                <patternFill>
                  <bgColor theme="0" tint="-0.14996795556505021"/>
                </patternFill>
              </fill>
            </x14:dxf>
          </x14:cfRule>
          <xm:sqref>J19:J500</xm:sqref>
        </x14:conditionalFormatting>
        <x14:conditionalFormatting xmlns:xm="http://schemas.microsoft.com/office/excel/2006/main">
          <x14:cfRule type="expression" priority="5" id="{2E63A4B2-11BC-48E2-97F8-3CBF1428BA7D}">
            <xm:f>'Check TN-Liste'!G11="ohne"</xm:f>
            <x14:dxf>
              <fill>
                <patternFill>
                  <bgColor theme="0" tint="-0.14996795556505021"/>
                </patternFill>
              </fill>
            </x14:dxf>
          </x14:cfRule>
          <xm:sqref>L19:L500</xm:sqref>
        </x14:conditionalFormatting>
        <x14:conditionalFormatting xmlns:xm="http://schemas.microsoft.com/office/excel/2006/main">
          <x14:cfRule type="expression" priority="4" id="{4111507D-276E-47FE-95C5-8D20A40E1E10}">
            <xm:f>'Check TN-Liste'!G11="ohne"</xm:f>
            <x14:dxf>
              <fill>
                <patternFill>
                  <bgColor theme="0" tint="-0.14996795556505021"/>
                </patternFill>
              </fill>
            </x14:dxf>
          </x14:cfRule>
          <xm:sqref>N19:N500</xm:sqref>
        </x14:conditionalFormatting>
        <x14:conditionalFormatting xmlns:xm="http://schemas.microsoft.com/office/excel/2006/main">
          <x14:cfRule type="expression" priority="3" id="{8F4B038F-8F33-4C6B-B713-9C9AC35E5E74}">
            <xm:f>'Check TN-Liste'!G11="ohne"</xm:f>
            <x14:dxf>
              <fill>
                <patternFill>
                  <bgColor theme="0" tint="-0.14996795556505021"/>
                </patternFill>
              </fill>
            </x14:dxf>
          </x14:cfRule>
          <xm:sqref>P19:P500</xm:sqref>
        </x14:conditionalFormatting>
        <x14:conditionalFormatting xmlns:xm="http://schemas.microsoft.com/office/excel/2006/main">
          <x14:cfRule type="expression" priority="2" id="{179A43B0-AE29-48F0-B18F-66EB779A7898}">
            <xm:f>'Check TN-Liste'!G11="ohne"</xm:f>
            <x14:dxf>
              <fill>
                <patternFill>
                  <bgColor theme="0" tint="-0.14996795556505021"/>
                </patternFill>
              </fill>
            </x14:dxf>
          </x14:cfRule>
          <xm:sqref>R19:R500</xm:sqref>
        </x14:conditionalFormatting>
        <x14:conditionalFormatting xmlns:xm="http://schemas.microsoft.com/office/excel/2006/main">
          <x14:cfRule type="expression" priority="1" id="{62AEA835-4853-43DC-A5C5-96CBCB94CD2D}">
            <xm:f>'Check TN-Liste'!G11="ohne"</xm:f>
            <x14:dxf>
              <fill>
                <patternFill>
                  <bgColor theme="0" tint="-0.14996795556505021"/>
                </patternFill>
              </fill>
            </x14:dxf>
          </x14:cfRule>
          <xm:sqref>T19:T500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AB30"/>
  <sheetViews>
    <sheetView showGridLines="0" showRowColHeaders="0" zoomScale="80" zoomScaleNormal="80" workbookViewId="0">
      <selection activeCell="E17" sqref="E17"/>
    </sheetView>
  </sheetViews>
  <sheetFormatPr baseColWidth="10" defaultRowHeight="12.5" x14ac:dyDescent="0.3"/>
  <cols>
    <col min="1" max="1" width="5.58203125" style="40" customWidth="1"/>
    <col min="2" max="2" width="11" style="1" customWidth="1"/>
    <col min="3" max="3" width="47.5" style="1" bestFit="1" customWidth="1"/>
    <col min="4" max="4" width="16.5" style="1" customWidth="1"/>
    <col min="5" max="5" width="15.75" style="1" customWidth="1"/>
    <col min="6" max="6" width="15.75" style="3" customWidth="1"/>
    <col min="7" max="7" width="15.75" style="1" customWidth="1"/>
    <col min="8" max="8" width="16.5" style="1" customWidth="1"/>
    <col min="9" max="10" width="10.6640625" style="1"/>
    <col min="11" max="12" width="0" style="1" hidden="1" customWidth="1"/>
    <col min="13" max="16384" width="10.6640625" style="1"/>
  </cols>
  <sheetData>
    <row r="1" spans="1:28" ht="20" customHeight="1" x14ac:dyDescent="0.3">
      <c r="F1" s="1"/>
      <c r="H1" s="120"/>
      <c r="I1" s="2"/>
      <c r="J1" s="2"/>
      <c r="K1" s="2"/>
      <c r="L1" s="2"/>
      <c r="M1" s="2"/>
      <c r="N1" s="2"/>
      <c r="O1" s="2"/>
      <c r="P1" s="2"/>
      <c r="Q1" s="2"/>
      <c r="R1" s="2"/>
      <c r="S1" s="2"/>
      <c r="T1" s="2"/>
      <c r="X1" s="26"/>
    </row>
    <row r="2" spans="1:28" s="30" customFormat="1" ht="67.5" customHeight="1" x14ac:dyDescent="0.3">
      <c r="A2" s="40"/>
      <c r="F2" s="37"/>
    </row>
    <row r="3" spans="1:28" s="30" customFormat="1" ht="21" customHeight="1" x14ac:dyDescent="0.3">
      <c r="A3" s="40"/>
      <c r="B3" s="26"/>
      <c r="C3" s="35"/>
      <c r="D3" s="35"/>
      <c r="E3" s="35"/>
      <c r="F3" s="36"/>
      <c r="G3" s="35"/>
      <c r="H3" s="298" t="s">
        <v>4</v>
      </c>
    </row>
    <row r="4" spans="1:28" s="30" customFormat="1" ht="25" customHeight="1" x14ac:dyDescent="0.3">
      <c r="A4" s="40"/>
      <c r="B4" s="32" t="s">
        <v>50</v>
      </c>
      <c r="C4" s="26"/>
      <c r="D4" s="26"/>
      <c r="E4" s="26"/>
      <c r="F4" s="27"/>
      <c r="G4" s="26"/>
      <c r="H4" s="298"/>
    </row>
    <row r="5" spans="1:28" x14ac:dyDescent="0.3">
      <c r="B5" s="1" t="s">
        <v>90</v>
      </c>
      <c r="C5" s="26"/>
      <c r="D5" s="26"/>
      <c r="E5" s="26"/>
      <c r="F5" s="27"/>
      <c r="G5" s="26"/>
      <c r="H5" s="29"/>
    </row>
    <row r="6" spans="1:28" x14ac:dyDescent="0.3">
      <c r="C6" s="26"/>
      <c r="D6" s="26"/>
      <c r="E6" s="26"/>
      <c r="F6" s="27"/>
      <c r="G6" s="26"/>
      <c r="H6" s="26"/>
    </row>
    <row r="7" spans="1:28" ht="19.5" customHeight="1" x14ac:dyDescent="0.3">
      <c r="B7" s="94" t="s">
        <v>15</v>
      </c>
      <c r="C7" s="303" t="str">
        <f>IF('TN-Liste'!C7="","",'TN-Liste'!C7)</f>
        <v/>
      </c>
      <c r="D7" s="303"/>
      <c r="E7" s="303"/>
      <c r="F7" s="303"/>
      <c r="G7" s="303"/>
      <c r="H7" s="303"/>
    </row>
    <row r="8" spans="1:28" ht="19.5" customHeight="1" x14ac:dyDescent="0.3">
      <c r="B8" s="94" t="s">
        <v>6</v>
      </c>
      <c r="C8" s="303" t="str">
        <f>IF('TN-Liste'!C8="","",'TN-Liste'!C8)</f>
        <v/>
      </c>
      <c r="D8" s="303"/>
      <c r="E8" s="303"/>
      <c r="F8" s="303"/>
      <c r="G8" s="303"/>
      <c r="H8" s="303"/>
    </row>
    <row r="9" spans="1:28" ht="19.5" customHeight="1" x14ac:dyDescent="0.3">
      <c r="B9" s="94" t="s">
        <v>5</v>
      </c>
      <c r="C9" s="303" t="str">
        <f>IF('TN-Liste'!C9="","",'TN-Liste'!C9)</f>
        <v/>
      </c>
      <c r="D9" s="303"/>
      <c r="E9" s="303"/>
      <c r="F9" s="303"/>
      <c r="G9" s="303"/>
      <c r="H9" s="303"/>
    </row>
    <row r="10" spans="1:28" x14ac:dyDescent="0.3">
      <c r="C10" s="26"/>
      <c r="D10" s="26"/>
      <c r="E10" s="26"/>
      <c r="F10" s="27"/>
      <c r="G10" s="26"/>
      <c r="H10" s="26"/>
    </row>
    <row r="11" spans="1:28" ht="18" x14ac:dyDescent="0.4">
      <c r="B11" s="28" t="s">
        <v>127</v>
      </c>
      <c r="C11" s="26"/>
      <c r="D11" s="26"/>
      <c r="E11" s="26"/>
      <c r="F11" s="27"/>
      <c r="G11" s="26"/>
      <c r="H11" s="26"/>
    </row>
    <row r="12" spans="1:28" x14ac:dyDescent="0.3">
      <c r="B12" s="294" t="s">
        <v>91</v>
      </c>
      <c r="C12" s="294"/>
      <c r="D12" s="294"/>
      <c r="E12" s="294"/>
      <c r="F12" s="294"/>
      <c r="G12" s="294"/>
      <c r="H12" s="294"/>
      <c r="I12" s="294"/>
      <c r="J12" s="294"/>
      <c r="K12" s="294"/>
      <c r="L12" s="294"/>
      <c r="M12" s="294"/>
      <c r="N12" s="294"/>
      <c r="O12" s="294"/>
      <c r="P12" s="294"/>
      <c r="Q12" s="294"/>
      <c r="R12" s="294"/>
      <c r="S12" s="294"/>
      <c r="T12" s="294"/>
      <c r="U12" s="294"/>
      <c r="V12" s="262"/>
      <c r="W12" s="262"/>
      <c r="X12" s="262"/>
      <c r="Y12" s="262"/>
      <c r="Z12" s="262"/>
      <c r="AA12" s="262"/>
      <c r="AB12" s="262"/>
    </row>
    <row r="13" spans="1:28" x14ac:dyDescent="0.3">
      <c r="B13" s="294" t="s">
        <v>108</v>
      </c>
      <c r="C13" s="294"/>
      <c r="D13" s="294"/>
      <c r="E13" s="294"/>
      <c r="F13" s="294"/>
      <c r="G13" s="294"/>
      <c r="H13" s="294"/>
      <c r="I13" s="294"/>
      <c r="J13" s="294"/>
      <c r="K13" s="294"/>
      <c r="L13" s="294"/>
      <c r="M13" s="294"/>
      <c r="N13" s="294"/>
      <c r="O13" s="294"/>
      <c r="P13" s="294"/>
      <c r="Q13" s="294"/>
      <c r="R13" s="294"/>
      <c r="S13" s="294"/>
      <c r="T13" s="294"/>
      <c r="U13" s="294"/>
      <c r="V13" s="262"/>
      <c r="W13" s="262"/>
      <c r="X13" s="262"/>
      <c r="Y13" s="262"/>
      <c r="Z13" s="262"/>
      <c r="AA13" s="262"/>
      <c r="AB13" s="262"/>
    </row>
    <row r="14" spans="1:28" s="3" customFormat="1" ht="52" customHeight="1" x14ac:dyDescent="0.3">
      <c r="A14" s="265"/>
      <c r="B14" s="302" t="s">
        <v>132</v>
      </c>
      <c r="C14" s="302"/>
      <c r="D14" s="302"/>
      <c r="E14" s="302"/>
      <c r="F14" s="302"/>
      <c r="G14" s="302"/>
      <c r="H14" s="302"/>
      <c r="I14" s="266"/>
      <c r="J14" s="266"/>
      <c r="K14" s="266"/>
      <c r="L14" s="266"/>
      <c r="M14" s="266"/>
      <c r="N14" s="266"/>
      <c r="O14" s="266"/>
      <c r="P14" s="266"/>
      <c r="Q14" s="266"/>
      <c r="R14" s="266"/>
      <c r="S14" s="266"/>
      <c r="T14" s="266"/>
      <c r="U14" s="266"/>
      <c r="V14" s="266"/>
      <c r="W14" s="266"/>
      <c r="X14" s="266"/>
      <c r="Y14" s="266"/>
      <c r="Z14" s="266"/>
      <c r="AA14" s="266"/>
      <c r="AB14" s="266"/>
    </row>
    <row r="15" spans="1:28" ht="13" thickBot="1" x14ac:dyDescent="0.35">
      <c r="C15" s="26"/>
      <c r="D15" s="26"/>
      <c r="E15" s="26"/>
      <c r="F15" s="27"/>
      <c r="G15" s="26"/>
      <c r="H15" s="24"/>
    </row>
    <row r="16" spans="1:28" ht="50" thickBot="1" x14ac:dyDescent="0.35">
      <c r="B16" s="95" t="s">
        <v>7</v>
      </c>
      <c r="C16" s="96" t="s">
        <v>49</v>
      </c>
      <c r="D16" s="97" t="s">
        <v>106</v>
      </c>
      <c r="E16" s="97" t="s">
        <v>48</v>
      </c>
      <c r="F16" s="97" t="s">
        <v>104</v>
      </c>
      <c r="G16" s="96" t="s">
        <v>105</v>
      </c>
      <c r="H16" s="98" t="s">
        <v>107</v>
      </c>
    </row>
    <row r="17" spans="1:20" s="38" customFormat="1" ht="20" customHeight="1" x14ac:dyDescent="0.3">
      <c r="A17" s="40"/>
      <c r="B17" s="99" t="s">
        <v>8</v>
      </c>
      <c r="C17" s="100" t="s">
        <v>92</v>
      </c>
      <c r="D17" s="101">
        <f>'TN-Liste'!I17</f>
        <v>0</v>
      </c>
      <c r="E17" s="102"/>
      <c r="F17" s="103"/>
      <c r="G17" s="102"/>
      <c r="H17" s="104"/>
      <c r="I17" s="1"/>
      <c r="J17" s="1"/>
      <c r="K17" s="1"/>
      <c r="L17" s="1"/>
      <c r="M17" s="1"/>
      <c r="N17" s="1"/>
      <c r="O17" s="1"/>
      <c r="P17" s="1"/>
      <c r="Q17" s="1"/>
      <c r="R17" s="1"/>
      <c r="S17" s="1"/>
      <c r="T17" s="1"/>
    </row>
    <row r="18" spans="1:20" s="38" customFormat="1" ht="20" customHeight="1" x14ac:dyDescent="0.3">
      <c r="A18" s="40"/>
      <c r="B18" s="127" t="s">
        <v>8</v>
      </c>
      <c r="C18" s="128" t="s">
        <v>97</v>
      </c>
      <c r="D18" s="107">
        <f>'TN-Liste'!J17</f>
        <v>0</v>
      </c>
      <c r="E18" s="108"/>
      <c r="F18" s="135" t="str">
        <f>IF(F17="","",F17)</f>
        <v/>
      </c>
      <c r="G18" s="108"/>
      <c r="H18" s="129"/>
      <c r="I18" s="1"/>
      <c r="J18" s="1"/>
      <c r="K18" s="1"/>
      <c r="L18" s="1"/>
      <c r="M18" s="1"/>
      <c r="N18" s="1"/>
      <c r="O18" s="1"/>
      <c r="P18" s="1"/>
      <c r="Q18" s="1"/>
      <c r="R18" s="1"/>
      <c r="S18" s="1"/>
      <c r="T18" s="1"/>
    </row>
    <row r="19" spans="1:20" s="38" customFormat="1" ht="20" customHeight="1" x14ac:dyDescent="0.3">
      <c r="A19" s="40"/>
      <c r="B19" s="105" t="s">
        <v>9</v>
      </c>
      <c r="C19" s="106" t="s">
        <v>93</v>
      </c>
      <c r="D19" s="107">
        <f>'TN-Liste'!K17</f>
        <v>0</v>
      </c>
      <c r="E19" s="108"/>
      <c r="F19" s="109"/>
      <c r="G19" s="108"/>
      <c r="H19" s="110"/>
      <c r="I19" s="1"/>
      <c r="J19" s="1"/>
      <c r="K19" s="1"/>
      <c r="L19" s="1"/>
      <c r="M19" s="1"/>
      <c r="N19" s="1"/>
      <c r="O19" s="1"/>
      <c r="P19" s="1"/>
      <c r="Q19" s="1"/>
      <c r="R19" s="1"/>
      <c r="S19" s="1"/>
      <c r="T19" s="1"/>
    </row>
    <row r="20" spans="1:20" s="38" customFormat="1" ht="20" customHeight="1" x14ac:dyDescent="0.3">
      <c r="A20" s="40"/>
      <c r="B20" s="105" t="s">
        <v>9</v>
      </c>
      <c r="C20" s="106" t="s">
        <v>98</v>
      </c>
      <c r="D20" s="107">
        <f>'TN-Liste'!L17</f>
        <v>0</v>
      </c>
      <c r="E20" s="108"/>
      <c r="F20" s="135" t="str">
        <f>IF(F19="","",F19)</f>
        <v/>
      </c>
      <c r="G20" s="108"/>
      <c r="H20" s="110"/>
      <c r="I20" s="1"/>
      <c r="J20" s="1"/>
      <c r="K20" s="1"/>
      <c r="L20" s="1"/>
      <c r="M20" s="1"/>
      <c r="N20" s="1"/>
      <c r="O20" s="1"/>
      <c r="P20" s="1"/>
      <c r="Q20" s="1"/>
      <c r="R20" s="1"/>
      <c r="S20" s="1"/>
      <c r="T20" s="1"/>
    </row>
    <row r="21" spans="1:20" s="38" customFormat="1" ht="20" customHeight="1" x14ac:dyDescent="0.3">
      <c r="A21" s="40"/>
      <c r="B21" s="105" t="s">
        <v>47</v>
      </c>
      <c r="C21" s="106" t="s">
        <v>94</v>
      </c>
      <c r="D21" s="107">
        <f>'TN-Liste'!M17</f>
        <v>0</v>
      </c>
      <c r="E21" s="108"/>
      <c r="F21" s="109"/>
      <c r="G21" s="108"/>
      <c r="H21" s="110"/>
      <c r="I21" s="1"/>
      <c r="J21" s="1"/>
      <c r="K21" s="1"/>
      <c r="L21" s="1"/>
      <c r="M21" s="1"/>
      <c r="N21" s="1"/>
      <c r="O21" s="1"/>
      <c r="P21" s="1"/>
      <c r="Q21" s="1"/>
      <c r="R21" s="1"/>
      <c r="S21" s="1"/>
      <c r="T21" s="1"/>
    </row>
    <row r="22" spans="1:20" s="38" customFormat="1" ht="20" customHeight="1" x14ac:dyDescent="0.3">
      <c r="A22" s="40"/>
      <c r="B22" s="105" t="s">
        <v>47</v>
      </c>
      <c r="C22" s="106" t="s">
        <v>99</v>
      </c>
      <c r="D22" s="107">
        <f>'TN-Liste'!N17</f>
        <v>0</v>
      </c>
      <c r="E22" s="108"/>
      <c r="F22" s="135" t="str">
        <f>IF(F21="","",F21)</f>
        <v/>
      </c>
      <c r="G22" s="108"/>
      <c r="H22" s="110"/>
      <c r="I22" s="1"/>
      <c r="J22" s="1"/>
      <c r="K22" s="1"/>
      <c r="L22" s="1"/>
      <c r="M22" s="1"/>
      <c r="N22" s="1"/>
      <c r="O22" s="1"/>
      <c r="P22" s="1"/>
      <c r="Q22" s="1"/>
      <c r="R22" s="1"/>
      <c r="S22" s="1"/>
      <c r="T22" s="1"/>
    </row>
    <row r="23" spans="1:20" s="38" customFormat="1" ht="20" customHeight="1" x14ac:dyDescent="0.3">
      <c r="A23" s="40"/>
      <c r="B23" s="105" t="s">
        <v>39</v>
      </c>
      <c r="C23" s="106" t="s">
        <v>95</v>
      </c>
      <c r="D23" s="107">
        <f>'TN-Liste'!O17</f>
        <v>0</v>
      </c>
      <c r="E23" s="108"/>
      <c r="F23" s="109"/>
      <c r="G23" s="108"/>
      <c r="H23" s="110"/>
    </row>
    <row r="24" spans="1:20" s="38" customFormat="1" ht="20" customHeight="1" x14ac:dyDescent="0.3">
      <c r="A24" s="40"/>
      <c r="B24" s="105" t="s">
        <v>39</v>
      </c>
      <c r="C24" s="106" t="s">
        <v>100</v>
      </c>
      <c r="D24" s="107">
        <f>'TN-Liste'!P17</f>
        <v>0</v>
      </c>
      <c r="E24" s="108"/>
      <c r="F24" s="135" t="str">
        <f>IF(F23="","",F23)</f>
        <v/>
      </c>
      <c r="G24" s="108"/>
      <c r="H24" s="110"/>
    </row>
    <row r="25" spans="1:20" s="38" customFormat="1" ht="20" customHeight="1" x14ac:dyDescent="0.3">
      <c r="A25" s="40"/>
      <c r="B25" s="105" t="s">
        <v>38</v>
      </c>
      <c r="C25" s="106" t="s">
        <v>103</v>
      </c>
      <c r="D25" s="107">
        <f>'TN-Liste'!Q17</f>
        <v>0</v>
      </c>
      <c r="E25" s="108"/>
      <c r="F25" s="109"/>
      <c r="G25" s="108"/>
      <c r="H25" s="110"/>
    </row>
    <row r="26" spans="1:20" s="38" customFormat="1" ht="20" customHeight="1" x14ac:dyDescent="0.3">
      <c r="A26" s="40"/>
      <c r="B26" s="130" t="s">
        <v>38</v>
      </c>
      <c r="C26" s="131" t="s">
        <v>101</v>
      </c>
      <c r="D26" s="107">
        <f>'TN-Liste'!R17</f>
        <v>0</v>
      </c>
      <c r="E26" s="108"/>
      <c r="F26" s="135" t="str">
        <f>IF(F25="","",F25)</f>
        <v/>
      </c>
      <c r="G26" s="108"/>
      <c r="H26" s="134"/>
    </row>
    <row r="27" spans="1:20" s="38" customFormat="1" ht="20" customHeight="1" x14ac:dyDescent="0.3">
      <c r="A27" s="40"/>
      <c r="B27" s="130" t="s">
        <v>37</v>
      </c>
      <c r="C27" s="131" t="s">
        <v>96</v>
      </c>
      <c r="D27" s="107">
        <f>'TN-Liste'!S17</f>
        <v>0</v>
      </c>
      <c r="E27" s="132"/>
      <c r="F27" s="133"/>
      <c r="G27" s="132"/>
      <c r="H27" s="134"/>
    </row>
    <row r="28" spans="1:20" s="38" customFormat="1" ht="20" customHeight="1" thickBot="1" x14ac:dyDescent="0.35">
      <c r="A28" s="40"/>
      <c r="B28" s="111" t="s">
        <v>37</v>
      </c>
      <c r="C28" s="112" t="s">
        <v>102</v>
      </c>
      <c r="D28" s="113">
        <f>'TN-Liste'!T17</f>
        <v>0</v>
      </c>
      <c r="E28" s="114"/>
      <c r="F28" s="136" t="str">
        <f>IF(F27="","",F27)</f>
        <v/>
      </c>
      <c r="G28" s="114"/>
      <c r="H28" s="115"/>
    </row>
    <row r="29" spans="1:20" s="4" customFormat="1" x14ac:dyDescent="0.3">
      <c r="A29" s="40"/>
      <c r="F29" s="6"/>
    </row>
    <row r="30" spans="1:20" s="4" customFormat="1" x14ac:dyDescent="0.3">
      <c r="A30" s="40"/>
      <c r="F30" s="6"/>
    </row>
  </sheetData>
  <sheetProtection password="C46C" sheet="1" insertRows="0" selectLockedCells="1"/>
  <mergeCells count="7">
    <mergeCell ref="B14:H14"/>
    <mergeCell ref="B13:U13"/>
    <mergeCell ref="H3:H4"/>
    <mergeCell ref="C7:H7"/>
    <mergeCell ref="C8:H8"/>
    <mergeCell ref="C9:H9"/>
    <mergeCell ref="B12:U12"/>
  </mergeCells>
  <dataValidations count="1">
    <dataValidation errorStyle="information" allowBlank="1" showInputMessage="1" showErrorMessage="1" errorTitle="Zahlenbereich" error="Bitte nur Zahlen eingeben" sqref="H3"/>
  </dataValidations>
  <pageMargins left="0.70866141732283472" right="0.70866141732283472" top="0.78740157480314965" bottom="0.78740157480314965" header="0.31496062992125984" footer="0.31496062992125984"/>
  <pageSetup paperSize="9" scale="78" orientation="landscape" r:id="rId1"/>
  <headerFooter>
    <oddFooter xml:space="preserve">&amp;L&amp;8Fachstelle Integration
&amp;Z&amp;F&amp;C&amp;8Druckdatum: &amp;D, &amp;T
&amp;R&amp;8Seite &amp;P / &amp;N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pageSetUpPr fitToPage="1"/>
  </sheetPr>
  <dimension ref="A1:AY494"/>
  <sheetViews>
    <sheetView showGridLines="0" zoomScale="80" zoomScaleNormal="80" workbookViewId="0">
      <pane xSplit="10" ySplit="9" topLeftCell="K10" activePane="bottomRight" state="frozen"/>
      <selection activeCell="C2" sqref="C2:W2"/>
      <selection pane="topRight" activeCell="C2" sqref="C2:W2"/>
      <selection pane="bottomLeft" activeCell="C2" sqref="C2:W2"/>
      <selection pane="bottomRight" activeCell="AB12" sqref="AB12"/>
    </sheetView>
  </sheetViews>
  <sheetFormatPr baseColWidth="10" defaultColWidth="10.83203125" defaultRowHeight="14" x14ac:dyDescent="0.3"/>
  <cols>
    <col min="1" max="1" width="5.58203125" style="40" customWidth="1"/>
    <col min="2" max="2" width="11.75" style="40" bestFit="1" customWidth="1"/>
    <col min="3" max="3" width="10.83203125" style="40"/>
    <col min="4" max="4" width="7.4140625" style="41" bestFit="1" customWidth="1"/>
    <col min="5" max="6" width="9.75" style="52" bestFit="1" customWidth="1"/>
    <col min="7" max="8" width="11.75" style="52" customWidth="1"/>
    <col min="9" max="9" width="10.58203125" style="52" customWidth="1"/>
    <col min="10" max="10" width="11.5" style="270" bestFit="1" customWidth="1"/>
    <col min="11" max="22" width="7" style="42" customWidth="1"/>
    <col min="23" max="23" width="2.25" style="53" customWidth="1"/>
    <col min="24" max="24" width="14.08203125" style="49" customWidth="1"/>
    <col min="25" max="25" width="11" style="49" customWidth="1"/>
    <col min="26" max="26" width="9.5" style="49" customWidth="1"/>
    <col min="27" max="28" width="11" style="49" customWidth="1"/>
    <col min="29" max="29" width="13.25" style="49" bestFit="1" customWidth="1"/>
    <col min="30" max="30" width="12.08203125" style="49" bestFit="1" customWidth="1"/>
    <col min="31" max="36" width="4.83203125" style="50" customWidth="1"/>
    <col min="37" max="37" width="12" style="42" bestFit="1" customWidth="1"/>
    <col min="38" max="40" width="10.83203125" style="51"/>
    <col min="41" max="41" width="10.83203125" style="51" hidden="1" customWidth="1"/>
    <col min="42" max="51" width="10.83203125" style="51"/>
    <col min="52" max="16384" width="10.83203125" style="40"/>
  </cols>
  <sheetData>
    <row r="1" spans="1:51" ht="20" customHeight="1" x14ac:dyDescent="0.3">
      <c r="X1" s="281" t="s">
        <v>128</v>
      </c>
      <c r="Z1" s="263"/>
      <c r="AO1" s="123">
        <v>43906</v>
      </c>
    </row>
    <row r="2" spans="1:51" ht="23" customHeight="1" x14ac:dyDescent="0.3">
      <c r="B2" s="48" t="s">
        <v>58</v>
      </c>
      <c r="C2" s="304"/>
      <c r="D2" s="304"/>
      <c r="E2" s="304"/>
      <c r="F2" s="304"/>
      <c r="G2" s="304"/>
      <c r="H2" s="304"/>
      <c r="I2" s="304"/>
      <c r="J2" s="304"/>
      <c r="K2" s="304"/>
      <c r="L2" s="304"/>
      <c r="M2" s="304"/>
      <c r="N2" s="304"/>
      <c r="O2" s="304"/>
      <c r="P2" s="304"/>
      <c r="Q2" s="304"/>
      <c r="R2" s="304"/>
      <c r="S2" s="304"/>
      <c r="T2" s="304"/>
      <c r="U2" s="304"/>
      <c r="V2" s="304"/>
      <c r="W2" s="304"/>
      <c r="X2" s="309" t="s">
        <v>136</v>
      </c>
      <c r="Y2" s="309" t="s">
        <v>140</v>
      </c>
      <c r="Z2" s="309"/>
      <c r="AA2" s="309"/>
      <c r="AB2" s="309"/>
      <c r="AC2" s="309"/>
      <c r="AD2" s="309"/>
      <c r="AE2" s="309"/>
      <c r="AF2" s="309"/>
      <c r="AG2" s="309"/>
      <c r="AH2" s="309"/>
      <c r="AI2" s="309"/>
      <c r="AO2" s="123">
        <v>44060</v>
      </c>
    </row>
    <row r="3" spans="1:51" ht="23" customHeight="1" x14ac:dyDescent="0.3">
      <c r="B3" s="48" t="s">
        <v>57</v>
      </c>
      <c r="C3" s="304"/>
      <c r="D3" s="304"/>
      <c r="E3" s="304"/>
      <c r="F3" s="304"/>
      <c r="G3" s="304"/>
      <c r="H3" s="304"/>
      <c r="I3" s="304"/>
      <c r="J3" s="304"/>
      <c r="K3" s="304"/>
      <c r="L3" s="304"/>
      <c r="M3" s="304"/>
      <c r="N3" s="304"/>
      <c r="O3" s="304"/>
      <c r="P3" s="304"/>
      <c r="Q3" s="304"/>
      <c r="R3" s="304"/>
      <c r="S3" s="304"/>
      <c r="T3" s="304"/>
      <c r="U3" s="304"/>
      <c r="V3" s="304"/>
      <c r="W3" s="304"/>
      <c r="X3" s="309"/>
      <c r="Y3" s="309"/>
      <c r="Z3" s="309"/>
      <c r="AA3" s="309"/>
      <c r="AB3" s="309"/>
      <c r="AC3" s="309"/>
      <c r="AD3" s="309"/>
      <c r="AE3" s="309"/>
      <c r="AF3" s="309"/>
      <c r="AG3" s="309"/>
      <c r="AH3" s="309"/>
      <c r="AI3" s="309"/>
    </row>
    <row r="4" spans="1:51" ht="23" customHeight="1" x14ac:dyDescent="0.3">
      <c r="B4" s="48" t="s">
        <v>56</v>
      </c>
      <c r="C4" s="305"/>
      <c r="D4" s="304"/>
      <c r="E4" s="304"/>
      <c r="F4" s="304"/>
      <c r="G4" s="304"/>
      <c r="H4" s="304"/>
      <c r="I4" s="304"/>
      <c r="J4" s="304"/>
      <c r="K4" s="304"/>
      <c r="L4" s="304"/>
      <c r="M4" s="304"/>
      <c r="N4" s="304"/>
      <c r="O4" s="304"/>
      <c r="P4" s="304"/>
      <c r="Q4" s="304"/>
      <c r="R4" s="304"/>
      <c r="S4" s="304"/>
      <c r="T4" s="304"/>
      <c r="U4" s="304"/>
      <c r="V4" s="304"/>
      <c r="W4" s="304"/>
      <c r="X4" s="309"/>
      <c r="Y4" s="309"/>
      <c r="Z4" s="309"/>
      <c r="AA4" s="309"/>
      <c r="AB4" s="309"/>
      <c r="AC4" s="309"/>
      <c r="AD4" s="309"/>
      <c r="AE4" s="309"/>
      <c r="AF4" s="309"/>
      <c r="AG4" s="309"/>
      <c r="AH4" s="309"/>
      <c r="AI4" s="309"/>
    </row>
    <row r="5" spans="1:51" s="283" customFormat="1" ht="23" customHeight="1" x14ac:dyDescent="0.3">
      <c r="B5" s="284"/>
      <c r="C5" s="285"/>
      <c r="D5" s="286"/>
      <c r="E5" s="286"/>
      <c r="F5" s="286"/>
      <c r="G5" s="286"/>
      <c r="H5" s="286"/>
      <c r="I5" s="286"/>
      <c r="J5" s="286"/>
      <c r="K5" s="286"/>
      <c r="L5" s="286"/>
      <c r="M5" s="286"/>
      <c r="N5" s="286"/>
      <c r="O5" s="286"/>
      <c r="P5" s="286"/>
      <c r="Q5" s="286"/>
      <c r="R5" s="286"/>
      <c r="S5" s="286"/>
      <c r="T5" s="286"/>
      <c r="U5" s="286"/>
      <c r="V5" s="286"/>
      <c r="W5" s="286"/>
      <c r="X5" s="309"/>
      <c r="Y5" s="309"/>
      <c r="Z5" s="309"/>
      <c r="AA5" s="309"/>
      <c r="AB5" s="309"/>
      <c r="AC5" s="309"/>
      <c r="AD5" s="309"/>
      <c r="AE5" s="309"/>
      <c r="AF5" s="309"/>
      <c r="AG5" s="309"/>
      <c r="AH5" s="309"/>
      <c r="AI5" s="309"/>
      <c r="AJ5" s="287"/>
      <c r="AK5" s="288"/>
      <c r="AL5" s="289"/>
      <c r="AM5" s="289"/>
      <c r="AN5" s="289"/>
      <c r="AO5" s="289"/>
      <c r="AP5" s="289"/>
      <c r="AQ5" s="289"/>
      <c r="AR5" s="289"/>
      <c r="AS5" s="289"/>
      <c r="AT5" s="289"/>
      <c r="AU5" s="289"/>
      <c r="AV5" s="289"/>
      <c r="AW5" s="289"/>
      <c r="AX5" s="289"/>
      <c r="AY5" s="289"/>
    </row>
    <row r="6" spans="1:51" ht="14.5" thickBot="1" x14ac:dyDescent="0.35">
      <c r="J6" s="271"/>
      <c r="X6" s="310"/>
      <c r="Y6" s="310"/>
      <c r="Z6" s="310"/>
      <c r="AA6" s="310"/>
      <c r="AB6" s="310"/>
      <c r="AC6" s="310"/>
      <c r="AD6" s="310"/>
      <c r="AE6" s="310"/>
      <c r="AF6" s="310"/>
      <c r="AG6" s="310"/>
      <c r="AH6" s="310"/>
      <c r="AI6" s="310"/>
    </row>
    <row r="7" spans="1:51" ht="14" customHeight="1" x14ac:dyDescent="0.25">
      <c r="B7" s="54" t="s">
        <v>55</v>
      </c>
      <c r="C7" s="47"/>
      <c r="D7" s="118"/>
      <c r="E7" s="117" t="s">
        <v>44</v>
      </c>
      <c r="F7" s="118"/>
      <c r="G7" s="118"/>
      <c r="H7" s="268"/>
      <c r="I7" s="264"/>
      <c r="J7" s="272"/>
      <c r="K7" s="306" t="s">
        <v>131</v>
      </c>
      <c r="L7" s="307"/>
      <c r="M7" s="307"/>
      <c r="N7" s="307"/>
      <c r="O7" s="307"/>
      <c r="P7" s="307"/>
      <c r="Q7" s="307"/>
      <c r="R7" s="307"/>
      <c r="S7" s="307"/>
      <c r="T7" s="307"/>
      <c r="U7" s="307"/>
      <c r="V7" s="308"/>
      <c r="W7" s="55"/>
      <c r="X7" s="311" t="s">
        <v>54</v>
      </c>
      <c r="Y7" s="312"/>
      <c r="Z7" s="312"/>
      <c r="AA7" s="312"/>
      <c r="AB7" s="312"/>
      <c r="AC7" s="312"/>
      <c r="AD7" s="312"/>
      <c r="AE7" s="267" t="s">
        <v>142</v>
      </c>
      <c r="AF7" s="118"/>
      <c r="AG7" s="118"/>
      <c r="AH7" s="118"/>
      <c r="AI7" s="118"/>
      <c r="AJ7" s="118"/>
      <c r="AK7" s="46" t="s">
        <v>54</v>
      </c>
      <c r="AL7" s="172"/>
      <c r="AM7" s="172"/>
      <c r="AN7" s="172"/>
      <c r="AO7" s="172"/>
      <c r="AP7" s="172"/>
      <c r="AQ7" s="172"/>
      <c r="AR7" s="172"/>
      <c r="AS7" s="172"/>
      <c r="AT7" s="172"/>
      <c r="AU7" s="172"/>
      <c r="AV7" s="172"/>
      <c r="AW7" s="172"/>
      <c r="AX7" s="172"/>
      <c r="AY7" s="172"/>
    </row>
    <row r="8" spans="1:51" s="171" customFormat="1" ht="23.5" thickBot="1" x14ac:dyDescent="0.3">
      <c r="A8" s="40"/>
      <c r="B8" s="173" t="s">
        <v>1</v>
      </c>
      <c r="C8" s="174" t="s">
        <v>2</v>
      </c>
      <c r="D8" s="175" t="s">
        <v>53</v>
      </c>
      <c r="E8" s="176" t="s">
        <v>41</v>
      </c>
      <c r="F8" s="177" t="s">
        <v>40</v>
      </c>
      <c r="G8" s="178" t="s">
        <v>74</v>
      </c>
      <c r="H8" s="178" t="s">
        <v>130</v>
      </c>
      <c r="I8" s="178" t="s">
        <v>126</v>
      </c>
      <c r="J8" s="179" t="s">
        <v>52</v>
      </c>
      <c r="K8" s="180" t="s">
        <v>75</v>
      </c>
      <c r="L8" s="181" t="s">
        <v>76</v>
      </c>
      <c r="M8" s="182" t="s">
        <v>77</v>
      </c>
      <c r="N8" s="182" t="s">
        <v>78</v>
      </c>
      <c r="O8" s="182" t="s">
        <v>79</v>
      </c>
      <c r="P8" s="182" t="s">
        <v>80</v>
      </c>
      <c r="Q8" s="182" t="s">
        <v>81</v>
      </c>
      <c r="R8" s="182" t="s">
        <v>82</v>
      </c>
      <c r="S8" s="182" t="s">
        <v>83</v>
      </c>
      <c r="T8" s="183" t="s">
        <v>84</v>
      </c>
      <c r="U8" s="183" t="s">
        <v>85</v>
      </c>
      <c r="V8" s="183" t="s">
        <v>86</v>
      </c>
      <c r="W8" s="184" t="s">
        <v>3</v>
      </c>
      <c r="X8" s="185" t="s">
        <v>89</v>
      </c>
      <c r="Y8" s="186" t="s">
        <v>141</v>
      </c>
      <c r="Z8" s="185" t="s">
        <v>88</v>
      </c>
      <c r="AA8" s="187" t="s">
        <v>51</v>
      </c>
      <c r="AB8" s="185" t="s">
        <v>137</v>
      </c>
      <c r="AC8" s="185" t="s">
        <v>138</v>
      </c>
      <c r="AD8" s="290" t="s">
        <v>139</v>
      </c>
      <c r="AE8" s="188" t="s">
        <v>8</v>
      </c>
      <c r="AF8" s="189" t="s">
        <v>9</v>
      </c>
      <c r="AG8" s="189" t="s">
        <v>10</v>
      </c>
      <c r="AH8" s="189" t="s">
        <v>39</v>
      </c>
      <c r="AI8" s="190" t="s">
        <v>38</v>
      </c>
      <c r="AJ8" s="190" t="s">
        <v>37</v>
      </c>
      <c r="AK8" s="293" t="s">
        <v>143</v>
      </c>
      <c r="AL8" s="170"/>
      <c r="AM8" s="170"/>
      <c r="AN8" s="170"/>
      <c r="AO8" s="170"/>
      <c r="AP8" s="170"/>
      <c r="AQ8" s="170"/>
      <c r="AR8" s="170"/>
      <c r="AS8" s="170"/>
      <c r="AT8" s="170"/>
      <c r="AU8" s="170"/>
      <c r="AV8" s="170"/>
      <c r="AW8" s="170"/>
      <c r="AX8" s="170"/>
      <c r="AY8" s="170"/>
    </row>
    <row r="9" spans="1:51" s="57" customFormat="1" ht="24.9" customHeight="1" thickBot="1" x14ac:dyDescent="0.35">
      <c r="A9" s="40"/>
      <c r="B9" s="56" t="s">
        <v>16</v>
      </c>
      <c r="C9" s="138"/>
      <c r="D9" s="155"/>
      <c r="E9" s="139"/>
      <c r="F9" s="140"/>
      <c r="G9" s="140"/>
      <c r="H9" s="280">
        <f t="shared" ref="H9:V9" si="0">SUM(H10:H493)</f>
        <v>0</v>
      </c>
      <c r="I9" s="280">
        <f t="shared" si="0"/>
        <v>0</v>
      </c>
      <c r="J9" s="273"/>
      <c r="K9" s="141">
        <f t="shared" si="0"/>
        <v>0</v>
      </c>
      <c r="L9" s="156">
        <f t="shared" si="0"/>
        <v>0</v>
      </c>
      <c r="M9" s="142">
        <f t="shared" si="0"/>
        <v>0</v>
      </c>
      <c r="N9" s="142">
        <f t="shared" si="0"/>
        <v>0</v>
      </c>
      <c r="O9" s="142">
        <f t="shared" si="0"/>
        <v>0</v>
      </c>
      <c r="P9" s="142">
        <f t="shared" si="0"/>
        <v>0</v>
      </c>
      <c r="Q9" s="142">
        <f t="shared" si="0"/>
        <v>0</v>
      </c>
      <c r="R9" s="142">
        <f t="shared" si="0"/>
        <v>0</v>
      </c>
      <c r="S9" s="142">
        <f t="shared" si="0"/>
        <v>0</v>
      </c>
      <c r="T9" s="143">
        <f t="shared" si="0"/>
        <v>0</v>
      </c>
      <c r="U9" s="143">
        <f t="shared" si="0"/>
        <v>0</v>
      </c>
      <c r="V9" s="143">
        <f t="shared" si="0"/>
        <v>0</v>
      </c>
      <c r="W9" s="144"/>
      <c r="X9" s="145"/>
      <c r="Y9" s="146"/>
      <c r="Z9" s="146"/>
      <c r="AA9" s="145"/>
      <c r="AB9" s="145"/>
      <c r="AC9" s="145"/>
      <c r="AD9" s="145"/>
      <c r="AE9" s="147"/>
      <c r="AF9" s="148"/>
      <c r="AG9" s="147"/>
      <c r="AH9" s="148"/>
      <c r="AI9" s="149"/>
      <c r="AJ9" s="150"/>
      <c r="AK9" s="151"/>
    </row>
    <row r="10" spans="1:51" ht="14.5" thickBot="1" x14ac:dyDescent="0.35">
      <c r="B10" s="152" t="str">
        <f>IF('TN-Liste'!B18="","",('TN-Liste'!B18))</f>
        <v/>
      </c>
      <c r="C10" s="58" t="str">
        <f>IF('TN-Liste'!C18="","",('TN-Liste'!C18))</f>
        <v/>
      </c>
      <c r="D10" s="59" t="str">
        <f>IF('TN-Liste'!D18="","",('TN-Liste'!D18))</f>
        <v/>
      </c>
      <c r="E10" s="74" t="str">
        <f>IF('TN-Liste'!E18="","",'TN-Liste'!E18)</f>
        <v/>
      </c>
      <c r="F10" s="75" t="str">
        <f>IF('TN-Liste'!F18="","",'TN-Liste'!F18)</f>
        <v/>
      </c>
      <c r="G10" s="60" t="str">
        <f>IF(OR(AND(E10="",F10&lt;&gt;""),AND(E10&lt;&gt;"",F10="")),"?",IF(E10="","",IF(AND(E10&lt;=$AO$2,F10&gt;=$AO$1),"während","ohne")))</f>
        <v/>
      </c>
      <c r="H10" s="282">
        <f>IF('TN-Liste'!G18="",0,'TN-Liste'!G18)</f>
        <v>0</v>
      </c>
      <c r="I10" s="274" t="str">
        <f>IF('TN-Liste'!G18="","",'TN-Liste'!G18)</f>
        <v/>
      </c>
      <c r="J10" s="274" t="str">
        <f>IFERROR(IF(AND(E10="",F10=""),"",IF(G10="?","?",DATEDIF(E10,F10,"d")/30.4)),"?")</f>
        <v/>
      </c>
      <c r="K10" s="162">
        <f>IF('TN-Liste'!I18="",0,'TN-Liste'!I18)</f>
        <v>0</v>
      </c>
      <c r="L10" s="164">
        <f>IF('TN-Liste'!J18="",0,'TN-Liste'!J18)</f>
        <v>0</v>
      </c>
      <c r="M10" s="164">
        <f>IF('TN-Liste'!K18="",0,'TN-Liste'!K18)</f>
        <v>0</v>
      </c>
      <c r="N10" s="164">
        <f>IF('TN-Liste'!L18="",0,'TN-Liste'!L18)</f>
        <v>0</v>
      </c>
      <c r="O10" s="164">
        <f>IF('TN-Liste'!M18="",0,'TN-Liste'!M18)</f>
        <v>0</v>
      </c>
      <c r="P10" s="164">
        <f>IF('TN-Liste'!N18="",0,'TN-Liste'!N18)</f>
        <v>0</v>
      </c>
      <c r="Q10" s="164">
        <f>IF('TN-Liste'!O18="",0,'TN-Liste'!O18)</f>
        <v>0</v>
      </c>
      <c r="R10" s="164">
        <f>IF('TN-Liste'!P18="",0,'TN-Liste'!P18)</f>
        <v>0</v>
      </c>
      <c r="S10" s="164">
        <f>IF('TN-Liste'!Q18="",0,'TN-Liste'!Q18)</f>
        <v>0</v>
      </c>
      <c r="T10" s="164">
        <f>IF('TN-Liste'!R18="",0,'TN-Liste'!R18)</f>
        <v>0</v>
      </c>
      <c r="U10" s="164">
        <f>IF('TN-Liste'!S18="",0,'TN-Liste'!S18)</f>
        <v>0</v>
      </c>
      <c r="V10" s="164">
        <f>IF('TN-Liste'!T18="",0,'TN-Liste'!T18)</f>
        <v>0</v>
      </c>
      <c r="W10" s="61"/>
      <c r="X10" s="62" t="str">
        <f>IF(SUM(K10:V10)&gt;0,IF(OR(B10="",C10="",D10=""),"X","-"),"")</f>
        <v/>
      </c>
      <c r="Y10" s="63" t="str">
        <f>IF(SUM(K10:V10)&gt;0,IF(OR(E10&gt;F10,E10="",F10=""),"X","-"),"")</f>
        <v/>
      </c>
      <c r="Z10" s="157" t="str">
        <f>IF(SUM(K10:V10)&gt;0,IF(OR(F10="",F10&lt;=E10),"?",IF(OR(AND(G10&lt;&gt;"ohne",J10&gt;21),AND(G10="ohne",J10&gt;18)),"X","-")),"")</f>
        <v/>
      </c>
      <c r="AA10" s="62" t="str">
        <f>IF('TN-Liste'!B18="","",IF('TN-Liste'!G18&gt;0,"X","-"))</f>
        <v/>
      </c>
      <c r="AB10" s="62" t="str">
        <f>IF(B10="","",IF(AND(G10&lt;&gt;"während",H10&gt;0),"X","-"))</f>
        <v/>
      </c>
      <c r="AC10" s="62" t="str">
        <f>IF('TN-Liste'!B18="","",IF(AND(G10&lt;&gt;"während",'TN-Liste'!H18&gt;0),"X","-"))</f>
        <v/>
      </c>
      <c r="AD10" s="62" t="str">
        <f>IF(B10="","",IF(AND(SUM(L10,N10,P10,R10,T10,V10)&gt;0,G10="ohne"),"X","-"))</f>
        <v/>
      </c>
      <c r="AE10" s="64" t="str">
        <f>IF(SUM(K10:L10)&gt;0,IF(AND('Check TN-Liste'!G10="ohne",K10+L10&gt;1),"X","-"),"")</f>
        <v/>
      </c>
      <c r="AF10" s="65"/>
      <c r="AG10" s="64" t="str">
        <f>IF(SUM(O10:P10)&gt;0,IF(AND('Check TN-Liste'!G10="ohne",O10+P10&gt;1),"X","-"),"")</f>
        <v/>
      </c>
      <c r="AH10" s="65"/>
      <c r="AI10" s="66" t="str">
        <f>IF(SUM(S10:T10)&gt;0,IF(S10+T10&gt;1,"X","-"),"")</f>
        <v/>
      </c>
      <c r="AJ10" s="67"/>
      <c r="AK10" s="68" t="str">
        <f>IF(SUM(K10:V10)&gt;0,IF(COUNTIFS(X10:AJ10,"X")&gt;0,"ja","nein"),"")</f>
        <v/>
      </c>
    </row>
    <row r="11" spans="1:51" ht="14" customHeight="1" x14ac:dyDescent="0.3">
      <c r="B11" s="69" t="str">
        <f>IF('TN-Liste'!B19="","",('TN-Liste'!B19))</f>
        <v/>
      </c>
      <c r="C11" s="70" t="str">
        <f>IF('TN-Liste'!C19="","",('TN-Liste'!C19))</f>
        <v/>
      </c>
      <c r="D11" s="59" t="str">
        <f>IF('TN-Liste'!D19="","",('TN-Liste'!D19))</f>
        <v/>
      </c>
      <c r="E11" s="74" t="str">
        <f>IF('TN-Liste'!E19="","",'TN-Liste'!E19)</f>
        <v/>
      </c>
      <c r="F11" s="75" t="str">
        <f>IF('TN-Liste'!F19="","",'TN-Liste'!F19)</f>
        <v/>
      </c>
      <c r="G11" s="60" t="str">
        <f t="shared" ref="G11:G74" si="1">IF(OR(AND(E11="",F11&lt;&gt;""),AND(E11&lt;&gt;"",F11="")),"?",IF(E11="","",IF(AND(E11&lt;=$AO$2,F11&gt;=$AO$1),"während","ohne")))</f>
        <v/>
      </c>
      <c r="H11" s="282">
        <f>IF('TN-Liste'!G19="",0,'TN-Liste'!G19)</f>
        <v>0</v>
      </c>
      <c r="I11" s="274" t="str">
        <f>IF('TN-Liste'!G19="","",'TN-Liste'!G19)</f>
        <v/>
      </c>
      <c r="J11" s="274" t="str">
        <f t="shared" ref="J11:J74" si="2">IFERROR(IF(AND(E11="",F11=""),"",IF(G11="?","?",DATEDIF(E11,F11,"d")/30.4)),"?")</f>
        <v/>
      </c>
      <c r="K11" s="162">
        <f>IF('TN-Liste'!I19="",0,'TN-Liste'!I19)</f>
        <v>0</v>
      </c>
      <c r="L11" s="164">
        <f>IF('TN-Liste'!J19="",0,'TN-Liste'!J19)</f>
        <v>0</v>
      </c>
      <c r="M11" s="164">
        <f>IF('TN-Liste'!K19="",0,'TN-Liste'!K19)</f>
        <v>0</v>
      </c>
      <c r="N11" s="164">
        <f>IF('TN-Liste'!L19="",0,'TN-Liste'!L19)</f>
        <v>0</v>
      </c>
      <c r="O11" s="164">
        <f>IF('TN-Liste'!M19="",0,'TN-Liste'!M19)</f>
        <v>0</v>
      </c>
      <c r="P11" s="164">
        <f>IF('TN-Liste'!N19="",0,'TN-Liste'!N19)</f>
        <v>0</v>
      </c>
      <c r="Q11" s="164">
        <f>IF('TN-Liste'!O19="",0,'TN-Liste'!O19)</f>
        <v>0</v>
      </c>
      <c r="R11" s="164">
        <f>IF('TN-Liste'!P19="",0,'TN-Liste'!P19)</f>
        <v>0</v>
      </c>
      <c r="S11" s="164">
        <f>IF('TN-Liste'!Q19="",0,'TN-Liste'!Q19)</f>
        <v>0</v>
      </c>
      <c r="T11" s="164">
        <f>IF('TN-Liste'!R19="",0,'TN-Liste'!R19)</f>
        <v>0</v>
      </c>
      <c r="U11" s="164">
        <f>IF('TN-Liste'!S19="",0,'TN-Liste'!S19)</f>
        <v>0</v>
      </c>
      <c r="V11" s="164">
        <f>IF('TN-Liste'!T19="",0,'TN-Liste'!T19)</f>
        <v>0</v>
      </c>
      <c r="W11" s="61"/>
      <c r="X11" s="62" t="str">
        <f t="shared" ref="X11:X74" si="3">IF(SUM(K11:V11)&gt;0,IF(OR(B11="",C11="",D11=""),"X","-"),"")</f>
        <v/>
      </c>
      <c r="Y11" s="63" t="str">
        <f t="shared" ref="Y11:Y74" si="4">IF(SUM(K11:V11)&gt;0,IF(OR(E11&gt;F11,E11="",F11=""),"X","-"),"")</f>
        <v/>
      </c>
      <c r="Z11" s="157" t="str">
        <f t="shared" ref="Z11:Z74" si="5">IF(SUM(K11:V11)&gt;0,IF(OR(F11="",F11&lt;=E11),"?",IF(OR(AND(G11&lt;&gt;"ohne",J11&gt;21),AND(G11="ohne",J11&gt;18)),"X","-")),"")</f>
        <v/>
      </c>
      <c r="AA11" s="62" t="str">
        <f>IF('TN-Liste'!B19="","",IF('TN-Liste'!G19&gt;0,"X","-"))</f>
        <v/>
      </c>
      <c r="AB11" s="62" t="str">
        <f t="shared" ref="AB11:AB74" si="6">IF(B11="","",IF(AND(G11&lt;&gt;"während",H11&gt;0),"X","-"))</f>
        <v/>
      </c>
      <c r="AC11" s="62" t="str">
        <f>IF('TN-Liste'!B19="","",IF(AND(G11&lt;&gt;"während",'TN-Liste'!H19&gt;0),"X","-"))</f>
        <v/>
      </c>
      <c r="AD11" s="62" t="str">
        <f t="shared" ref="AD11:AD74" si="7">IF(B11="","",IF(AND(SUM(L11,N11,P11,R11,T11,V11)&gt;0,G11="ohne"),"X","-"))</f>
        <v/>
      </c>
      <c r="AE11" s="64" t="str">
        <f>IF(SUM(K11:L11)&gt;0,IF(AND('Check TN-Liste'!G11="ohne",K11+L11&gt;1),"X","-"),"")</f>
        <v/>
      </c>
      <c r="AF11" s="65"/>
      <c r="AG11" s="64" t="str">
        <f>IF(SUM(O11:P11)&gt;0,IF(AND('Check TN-Liste'!G11="ohne",O11+P11&gt;1),"X","-"),"")</f>
        <v/>
      </c>
      <c r="AH11" s="65"/>
      <c r="AI11" s="66" t="str">
        <f t="shared" ref="AI11:AI74" si="8">IF(SUM(S11:T11)&gt;0,IF(S11+T11&gt;1,"X","-"),"")</f>
        <v/>
      </c>
      <c r="AJ11" s="67"/>
      <c r="AK11" s="68" t="str">
        <f t="shared" ref="AK11:AK74" si="9">IF(SUM(K11:V11)&gt;0,IF(COUNTIFS(X11:AJ11,"X")&gt;0,"ja","nein"),"")</f>
        <v/>
      </c>
    </row>
    <row r="12" spans="1:51" x14ac:dyDescent="0.3">
      <c r="B12" s="71" t="str">
        <f>IF('TN-Liste'!B20="","",('TN-Liste'!B20))</f>
        <v/>
      </c>
      <c r="C12" s="72" t="str">
        <f>IF('TN-Liste'!C20="","",('TN-Liste'!C20))</f>
        <v/>
      </c>
      <c r="D12" s="73" t="str">
        <f>IF('TN-Liste'!D20="","",('TN-Liste'!D20))</f>
        <v/>
      </c>
      <c r="E12" s="74" t="str">
        <f>IF('TN-Liste'!E20="","",'TN-Liste'!E20)</f>
        <v/>
      </c>
      <c r="F12" s="75" t="str">
        <f>IF('TN-Liste'!F20="","",'TN-Liste'!F20)</f>
        <v/>
      </c>
      <c r="G12" s="60" t="str">
        <f t="shared" si="1"/>
        <v/>
      </c>
      <c r="H12" s="282">
        <f>IF('TN-Liste'!G20="",0,'TN-Liste'!G20)</f>
        <v>0</v>
      </c>
      <c r="I12" s="277" t="str">
        <f>IF('TN-Liste'!G20="","",'TN-Liste'!G20)</f>
        <v/>
      </c>
      <c r="J12" s="274" t="str">
        <f t="shared" si="2"/>
        <v/>
      </c>
      <c r="K12" s="162">
        <f>IF('TN-Liste'!I20="",0,'TN-Liste'!I20)</f>
        <v>0</v>
      </c>
      <c r="L12" s="164">
        <f>IF('TN-Liste'!J20="",0,'TN-Liste'!J20)</f>
        <v>0</v>
      </c>
      <c r="M12" s="164">
        <f>IF('TN-Liste'!K20="",0,'TN-Liste'!K20)</f>
        <v>0</v>
      </c>
      <c r="N12" s="164">
        <f>IF('TN-Liste'!L20="",0,'TN-Liste'!L20)</f>
        <v>0</v>
      </c>
      <c r="O12" s="164">
        <f>IF('TN-Liste'!M20="",0,'TN-Liste'!M20)</f>
        <v>0</v>
      </c>
      <c r="P12" s="164">
        <f>IF('TN-Liste'!N20="",0,'TN-Liste'!N20)</f>
        <v>0</v>
      </c>
      <c r="Q12" s="164">
        <f>IF('TN-Liste'!O20="",0,'TN-Liste'!O20)</f>
        <v>0</v>
      </c>
      <c r="R12" s="164">
        <f>IF('TN-Liste'!P20="",0,'TN-Liste'!P20)</f>
        <v>0</v>
      </c>
      <c r="S12" s="164">
        <f>IF('TN-Liste'!Q20="",0,'TN-Liste'!Q20)</f>
        <v>0</v>
      </c>
      <c r="T12" s="164">
        <f>IF('TN-Liste'!R20="",0,'TN-Liste'!R20)</f>
        <v>0</v>
      </c>
      <c r="U12" s="164">
        <f>IF('TN-Liste'!S20="",0,'TN-Liste'!S20)</f>
        <v>0</v>
      </c>
      <c r="V12" s="164">
        <f>IF('TN-Liste'!T20="",0,'TN-Liste'!T20)</f>
        <v>0</v>
      </c>
      <c r="W12" s="76"/>
      <c r="X12" s="62" t="str">
        <f t="shared" si="3"/>
        <v/>
      </c>
      <c r="Y12" s="63" t="str">
        <f t="shared" si="4"/>
        <v/>
      </c>
      <c r="Z12" s="157" t="str">
        <f t="shared" si="5"/>
        <v/>
      </c>
      <c r="AA12" s="62" t="str">
        <f>IF('TN-Liste'!B20="","",IF('TN-Liste'!G20&gt;0,"X","-"))</f>
        <v/>
      </c>
      <c r="AB12" s="62" t="str">
        <f t="shared" si="6"/>
        <v/>
      </c>
      <c r="AC12" s="62" t="str">
        <f>IF('TN-Liste'!B20="","",IF(AND(G12&lt;&gt;"während",'TN-Liste'!H20&gt;0),"X","-"))</f>
        <v/>
      </c>
      <c r="AD12" s="62" t="str">
        <f t="shared" si="7"/>
        <v/>
      </c>
      <c r="AE12" s="64" t="str">
        <f>IF(SUM(K12:L12)&gt;0,IF(AND('Check TN-Liste'!G12="ohne",K12+L12&gt;1),"X","-"),"")</f>
        <v/>
      </c>
      <c r="AF12" s="65"/>
      <c r="AG12" s="64" t="str">
        <f>IF(SUM(O12:P12)&gt;0,IF(AND('Check TN-Liste'!G12="ohne",O12+P12&gt;1),"X","-"),"")</f>
        <v/>
      </c>
      <c r="AH12" s="65"/>
      <c r="AI12" s="66" t="str">
        <f t="shared" si="8"/>
        <v/>
      </c>
      <c r="AJ12" s="67"/>
      <c r="AK12" s="68" t="str">
        <f t="shared" si="9"/>
        <v/>
      </c>
    </row>
    <row r="13" spans="1:51" x14ac:dyDescent="0.3">
      <c r="B13" s="71" t="str">
        <f>IF('TN-Liste'!B21="","",('TN-Liste'!B21))</f>
        <v/>
      </c>
      <c r="C13" s="72" t="str">
        <f>IF('TN-Liste'!C21="","",('TN-Liste'!C21))</f>
        <v/>
      </c>
      <c r="D13" s="73" t="str">
        <f>IF('TN-Liste'!D21="","",('TN-Liste'!D21))</f>
        <v/>
      </c>
      <c r="E13" s="74" t="str">
        <f>IF('TN-Liste'!E21="","",'TN-Liste'!E21)</f>
        <v/>
      </c>
      <c r="F13" s="75" t="str">
        <f>IF('TN-Liste'!F21="","",'TN-Liste'!F21)</f>
        <v/>
      </c>
      <c r="G13" s="60" t="str">
        <f t="shared" si="1"/>
        <v/>
      </c>
      <c r="H13" s="282">
        <f>IF('TN-Liste'!G21="",0,'TN-Liste'!G21)</f>
        <v>0</v>
      </c>
      <c r="I13" s="277" t="str">
        <f>IF('TN-Liste'!G21="","",'TN-Liste'!G21)</f>
        <v/>
      </c>
      <c r="J13" s="274" t="str">
        <f t="shared" si="2"/>
        <v/>
      </c>
      <c r="K13" s="162">
        <f>IF('TN-Liste'!I21="",0,'TN-Liste'!I21)</f>
        <v>0</v>
      </c>
      <c r="L13" s="164">
        <f>IF('TN-Liste'!J21="",0,'TN-Liste'!J21)</f>
        <v>0</v>
      </c>
      <c r="M13" s="164">
        <f>IF('TN-Liste'!K21="",0,'TN-Liste'!K21)</f>
        <v>0</v>
      </c>
      <c r="N13" s="164">
        <f>IF('TN-Liste'!L21="",0,'TN-Liste'!L21)</f>
        <v>0</v>
      </c>
      <c r="O13" s="164">
        <f>IF('TN-Liste'!M21="",0,'TN-Liste'!M21)</f>
        <v>0</v>
      </c>
      <c r="P13" s="164">
        <f>IF('TN-Liste'!N21="",0,'TN-Liste'!N21)</f>
        <v>0</v>
      </c>
      <c r="Q13" s="164">
        <f>IF('TN-Liste'!O21="",0,'TN-Liste'!O21)</f>
        <v>0</v>
      </c>
      <c r="R13" s="164">
        <f>IF('TN-Liste'!P21="",0,'TN-Liste'!P21)</f>
        <v>0</v>
      </c>
      <c r="S13" s="164">
        <f>IF('TN-Liste'!Q21="",0,'TN-Liste'!Q21)</f>
        <v>0</v>
      </c>
      <c r="T13" s="164">
        <f>IF('TN-Liste'!R21="",0,'TN-Liste'!R21)</f>
        <v>0</v>
      </c>
      <c r="U13" s="164">
        <f>IF('TN-Liste'!S21="",0,'TN-Liste'!S21)</f>
        <v>0</v>
      </c>
      <c r="V13" s="164">
        <f>IF('TN-Liste'!T21="",0,'TN-Liste'!T21)</f>
        <v>0</v>
      </c>
      <c r="W13" s="76"/>
      <c r="X13" s="62" t="str">
        <f t="shared" si="3"/>
        <v/>
      </c>
      <c r="Y13" s="63" t="str">
        <f t="shared" si="4"/>
        <v/>
      </c>
      <c r="Z13" s="157" t="str">
        <f t="shared" si="5"/>
        <v/>
      </c>
      <c r="AA13" s="62" t="str">
        <f>IF('TN-Liste'!B21="","",IF('TN-Liste'!G21&gt;0,"X","-"))</f>
        <v/>
      </c>
      <c r="AB13" s="62" t="str">
        <f t="shared" si="6"/>
        <v/>
      </c>
      <c r="AC13" s="62" t="str">
        <f>IF('TN-Liste'!B21="","",IF(AND(G13&lt;&gt;"während",'TN-Liste'!H21&gt;0),"X","-"))</f>
        <v/>
      </c>
      <c r="AD13" s="62" t="str">
        <f t="shared" si="7"/>
        <v/>
      </c>
      <c r="AE13" s="64" t="str">
        <f>IF(SUM(K13:L13)&gt;0,IF(AND('Check TN-Liste'!G13="ohne",K13+L13&gt;1),"X","-"),"")</f>
        <v/>
      </c>
      <c r="AF13" s="65"/>
      <c r="AG13" s="64" t="str">
        <f>IF(SUM(O13:P13)&gt;0,IF(AND('Check TN-Liste'!G13="ohne",O13+P13&gt;1),"X","-"),"")</f>
        <v/>
      </c>
      <c r="AH13" s="65"/>
      <c r="AI13" s="66" t="str">
        <f t="shared" si="8"/>
        <v/>
      </c>
      <c r="AJ13" s="67"/>
      <c r="AK13" s="68" t="str">
        <f t="shared" si="9"/>
        <v/>
      </c>
    </row>
    <row r="14" spans="1:51" x14ac:dyDescent="0.3">
      <c r="B14" s="71" t="str">
        <f>IF('TN-Liste'!B22="","",('TN-Liste'!B22))</f>
        <v/>
      </c>
      <c r="C14" s="72" t="str">
        <f>IF('TN-Liste'!C22="","",('TN-Liste'!C22))</f>
        <v/>
      </c>
      <c r="D14" s="73" t="str">
        <f>IF('TN-Liste'!D22="","",('TN-Liste'!D22))</f>
        <v/>
      </c>
      <c r="E14" s="74" t="str">
        <f>IF('TN-Liste'!E22="","",'TN-Liste'!E22)</f>
        <v/>
      </c>
      <c r="F14" s="75" t="str">
        <f>IF('TN-Liste'!F22="","",'TN-Liste'!F22)</f>
        <v/>
      </c>
      <c r="G14" s="60" t="str">
        <f t="shared" si="1"/>
        <v/>
      </c>
      <c r="H14" s="282">
        <f>IF('TN-Liste'!G22="",0,'TN-Liste'!G22)</f>
        <v>0</v>
      </c>
      <c r="I14" s="277" t="str">
        <f>IF('TN-Liste'!G22="","",'TN-Liste'!G22)</f>
        <v/>
      </c>
      <c r="J14" s="274" t="str">
        <f t="shared" si="2"/>
        <v/>
      </c>
      <c r="K14" s="162">
        <f>IF('TN-Liste'!I22="",0,'TN-Liste'!I22)</f>
        <v>0</v>
      </c>
      <c r="L14" s="164">
        <f>IF('TN-Liste'!J22="",0,'TN-Liste'!J22)</f>
        <v>0</v>
      </c>
      <c r="M14" s="164">
        <f>IF('TN-Liste'!K22="",0,'TN-Liste'!K22)</f>
        <v>0</v>
      </c>
      <c r="N14" s="164">
        <f>IF('TN-Liste'!L22="",0,'TN-Liste'!L22)</f>
        <v>0</v>
      </c>
      <c r="O14" s="164">
        <f>IF('TN-Liste'!M22="",0,'TN-Liste'!M22)</f>
        <v>0</v>
      </c>
      <c r="P14" s="164">
        <f>IF('TN-Liste'!N22="",0,'TN-Liste'!N22)</f>
        <v>0</v>
      </c>
      <c r="Q14" s="164">
        <f>IF('TN-Liste'!O22="",0,'TN-Liste'!O22)</f>
        <v>0</v>
      </c>
      <c r="R14" s="164">
        <f>IF('TN-Liste'!P22="",0,'TN-Liste'!P22)</f>
        <v>0</v>
      </c>
      <c r="S14" s="164">
        <f>IF('TN-Liste'!Q22="",0,'TN-Liste'!Q22)</f>
        <v>0</v>
      </c>
      <c r="T14" s="164">
        <f>IF('TN-Liste'!R22="",0,'TN-Liste'!R22)</f>
        <v>0</v>
      </c>
      <c r="U14" s="164">
        <f>IF('TN-Liste'!S22="",0,'TN-Liste'!S22)</f>
        <v>0</v>
      </c>
      <c r="V14" s="164">
        <f>IF('TN-Liste'!T22="",0,'TN-Liste'!T22)</f>
        <v>0</v>
      </c>
      <c r="W14" s="76"/>
      <c r="X14" s="62" t="str">
        <f t="shared" si="3"/>
        <v/>
      </c>
      <c r="Y14" s="63" t="str">
        <f t="shared" si="4"/>
        <v/>
      </c>
      <c r="Z14" s="157" t="str">
        <f t="shared" si="5"/>
        <v/>
      </c>
      <c r="AA14" s="62" t="str">
        <f>IF('TN-Liste'!B22="","",IF('TN-Liste'!G22&gt;0,"X","-"))</f>
        <v/>
      </c>
      <c r="AB14" s="62" t="str">
        <f t="shared" si="6"/>
        <v/>
      </c>
      <c r="AC14" s="62" t="str">
        <f>IF('TN-Liste'!B22="","",IF(AND(G14&lt;&gt;"während",'TN-Liste'!H22&gt;0),"X","-"))</f>
        <v/>
      </c>
      <c r="AD14" s="62" t="str">
        <f t="shared" si="7"/>
        <v/>
      </c>
      <c r="AE14" s="64" t="str">
        <f>IF(SUM(K14:L14)&gt;0,IF(AND('Check TN-Liste'!G14="ohne",K14+L14&gt;1),"X","-"),"")</f>
        <v/>
      </c>
      <c r="AF14" s="65"/>
      <c r="AG14" s="64" t="str">
        <f>IF(SUM(O14:P14)&gt;0,IF(AND('Check TN-Liste'!G14="ohne",O14+P14&gt;1),"X","-"),"")</f>
        <v/>
      </c>
      <c r="AH14" s="65"/>
      <c r="AI14" s="66" t="str">
        <f t="shared" si="8"/>
        <v/>
      </c>
      <c r="AJ14" s="67"/>
      <c r="AK14" s="68" t="str">
        <f t="shared" si="9"/>
        <v/>
      </c>
    </row>
    <row r="15" spans="1:51" x14ac:dyDescent="0.3">
      <c r="B15" s="71" t="str">
        <f>IF('TN-Liste'!B23="","",('TN-Liste'!B23))</f>
        <v/>
      </c>
      <c r="C15" s="72" t="str">
        <f>IF('TN-Liste'!C23="","",('TN-Liste'!C23))</f>
        <v/>
      </c>
      <c r="D15" s="73" t="str">
        <f>IF('TN-Liste'!D23="","",('TN-Liste'!D23))</f>
        <v/>
      </c>
      <c r="E15" s="74" t="str">
        <f>IF('TN-Liste'!E23="","",'TN-Liste'!E23)</f>
        <v/>
      </c>
      <c r="F15" s="75" t="str">
        <f>IF('TN-Liste'!F23="","",'TN-Liste'!F23)</f>
        <v/>
      </c>
      <c r="G15" s="60" t="str">
        <f t="shared" si="1"/>
        <v/>
      </c>
      <c r="H15" s="282">
        <f>IF('TN-Liste'!G23="",0,'TN-Liste'!G23)</f>
        <v>0</v>
      </c>
      <c r="I15" s="277" t="str">
        <f>IF('TN-Liste'!G23="","",'TN-Liste'!G23)</f>
        <v/>
      </c>
      <c r="J15" s="274" t="str">
        <f t="shared" si="2"/>
        <v/>
      </c>
      <c r="K15" s="162">
        <f>IF('TN-Liste'!I23="",0,'TN-Liste'!I23)</f>
        <v>0</v>
      </c>
      <c r="L15" s="164">
        <f>IF('TN-Liste'!J23="",0,'TN-Liste'!J23)</f>
        <v>0</v>
      </c>
      <c r="M15" s="164">
        <f>IF('TN-Liste'!K23="",0,'TN-Liste'!K23)</f>
        <v>0</v>
      </c>
      <c r="N15" s="164">
        <f>IF('TN-Liste'!L23="",0,'TN-Liste'!L23)</f>
        <v>0</v>
      </c>
      <c r="O15" s="164">
        <f>IF('TN-Liste'!M23="",0,'TN-Liste'!M23)</f>
        <v>0</v>
      </c>
      <c r="P15" s="164">
        <f>IF('TN-Liste'!N23="",0,'TN-Liste'!N23)</f>
        <v>0</v>
      </c>
      <c r="Q15" s="164">
        <f>IF('TN-Liste'!O23="",0,'TN-Liste'!O23)</f>
        <v>0</v>
      </c>
      <c r="R15" s="164">
        <f>IF('TN-Liste'!P23="",0,'TN-Liste'!P23)</f>
        <v>0</v>
      </c>
      <c r="S15" s="164">
        <f>IF('TN-Liste'!Q23="",0,'TN-Liste'!Q23)</f>
        <v>0</v>
      </c>
      <c r="T15" s="164">
        <f>IF('TN-Liste'!R23="",0,'TN-Liste'!R23)</f>
        <v>0</v>
      </c>
      <c r="U15" s="164">
        <f>IF('TN-Liste'!S23="",0,'TN-Liste'!S23)</f>
        <v>0</v>
      </c>
      <c r="V15" s="164">
        <f>IF('TN-Liste'!T23="",0,'TN-Liste'!T23)</f>
        <v>0</v>
      </c>
      <c r="W15" s="76"/>
      <c r="X15" s="62" t="str">
        <f t="shared" si="3"/>
        <v/>
      </c>
      <c r="Y15" s="63" t="str">
        <f t="shared" si="4"/>
        <v/>
      </c>
      <c r="Z15" s="157" t="str">
        <f t="shared" si="5"/>
        <v/>
      </c>
      <c r="AA15" s="62" t="str">
        <f>IF('TN-Liste'!B23="","",IF('TN-Liste'!G23&gt;0,"X","-"))</f>
        <v/>
      </c>
      <c r="AB15" s="62" t="str">
        <f t="shared" si="6"/>
        <v/>
      </c>
      <c r="AC15" s="62" t="str">
        <f>IF('TN-Liste'!B23="","",IF(AND(G15&lt;&gt;"während",'TN-Liste'!H23&gt;0),"X","-"))</f>
        <v/>
      </c>
      <c r="AD15" s="62" t="str">
        <f t="shared" si="7"/>
        <v/>
      </c>
      <c r="AE15" s="64" t="str">
        <f>IF(SUM(K15:L15)&gt;0,IF(AND('Check TN-Liste'!G15="ohne",K15+L15&gt;1),"X","-"),"")</f>
        <v/>
      </c>
      <c r="AF15" s="65"/>
      <c r="AG15" s="64" t="str">
        <f>IF(SUM(O15:P15)&gt;0,IF(AND('Check TN-Liste'!G15="ohne",O15+P15&gt;1),"X","-"),"")</f>
        <v/>
      </c>
      <c r="AH15" s="65"/>
      <c r="AI15" s="66" t="str">
        <f t="shared" si="8"/>
        <v/>
      </c>
      <c r="AJ15" s="67"/>
      <c r="AK15" s="68" t="str">
        <f t="shared" si="9"/>
        <v/>
      </c>
    </row>
    <row r="16" spans="1:51" x14ac:dyDescent="0.3">
      <c r="B16" s="71" t="str">
        <f>IF('TN-Liste'!B24="","",('TN-Liste'!B24))</f>
        <v/>
      </c>
      <c r="C16" s="72" t="str">
        <f>IF('TN-Liste'!C24="","",('TN-Liste'!C24))</f>
        <v/>
      </c>
      <c r="D16" s="73" t="str">
        <f>IF('TN-Liste'!D24="","",('TN-Liste'!D24))</f>
        <v/>
      </c>
      <c r="E16" s="74" t="str">
        <f>IF('TN-Liste'!E24="","",'TN-Liste'!E24)</f>
        <v/>
      </c>
      <c r="F16" s="75" t="str">
        <f>IF('TN-Liste'!F24="","",'TN-Liste'!F24)</f>
        <v/>
      </c>
      <c r="G16" s="60" t="str">
        <f t="shared" si="1"/>
        <v/>
      </c>
      <c r="H16" s="282">
        <f>IF('TN-Liste'!G24="",0,'TN-Liste'!G24)</f>
        <v>0</v>
      </c>
      <c r="I16" s="278" t="str">
        <f>IF('TN-Liste'!G24="","",'TN-Liste'!G24)</f>
        <v/>
      </c>
      <c r="J16" s="274" t="str">
        <f t="shared" si="2"/>
        <v/>
      </c>
      <c r="K16" s="162">
        <f>IF('TN-Liste'!I24="",0,'TN-Liste'!I24)</f>
        <v>0</v>
      </c>
      <c r="L16" s="164">
        <f>IF('TN-Liste'!J24="",0,'TN-Liste'!J24)</f>
        <v>0</v>
      </c>
      <c r="M16" s="164">
        <f>IF('TN-Liste'!K24="",0,'TN-Liste'!K24)</f>
        <v>0</v>
      </c>
      <c r="N16" s="164">
        <f>IF('TN-Liste'!L24="",0,'TN-Liste'!L24)</f>
        <v>0</v>
      </c>
      <c r="O16" s="164">
        <f>IF('TN-Liste'!M24="",0,'TN-Liste'!M24)</f>
        <v>0</v>
      </c>
      <c r="P16" s="164">
        <f>IF('TN-Liste'!N24="",0,'TN-Liste'!N24)</f>
        <v>0</v>
      </c>
      <c r="Q16" s="164">
        <f>IF('TN-Liste'!O24="",0,'TN-Liste'!O24)</f>
        <v>0</v>
      </c>
      <c r="R16" s="164">
        <f>IF('TN-Liste'!P24="",0,'TN-Liste'!P24)</f>
        <v>0</v>
      </c>
      <c r="S16" s="164">
        <f>IF('TN-Liste'!Q24="",0,'TN-Liste'!Q24)</f>
        <v>0</v>
      </c>
      <c r="T16" s="164">
        <f>IF('TN-Liste'!R24="",0,'TN-Liste'!R24)</f>
        <v>0</v>
      </c>
      <c r="U16" s="164">
        <f>IF('TN-Liste'!S24="",0,'TN-Liste'!S24)</f>
        <v>0</v>
      </c>
      <c r="V16" s="164">
        <f>IF('TN-Liste'!T24="",0,'TN-Liste'!T24)</f>
        <v>0</v>
      </c>
      <c r="W16" s="76"/>
      <c r="X16" s="62" t="str">
        <f t="shared" si="3"/>
        <v/>
      </c>
      <c r="Y16" s="63" t="str">
        <f t="shared" si="4"/>
        <v/>
      </c>
      <c r="Z16" s="157" t="str">
        <f t="shared" si="5"/>
        <v/>
      </c>
      <c r="AA16" s="62" t="str">
        <f>IF('TN-Liste'!B24="","",IF('TN-Liste'!G24&gt;0,"X","-"))</f>
        <v/>
      </c>
      <c r="AB16" s="62" t="str">
        <f t="shared" si="6"/>
        <v/>
      </c>
      <c r="AC16" s="62" t="str">
        <f>IF('TN-Liste'!B24="","",IF(AND(G16&lt;&gt;"während",'TN-Liste'!H24&gt;0),"X","-"))</f>
        <v/>
      </c>
      <c r="AD16" s="62" t="str">
        <f t="shared" si="7"/>
        <v/>
      </c>
      <c r="AE16" s="64" t="str">
        <f>IF(SUM(K16:L16)&gt;0,IF(AND('Check TN-Liste'!G16="ohne",K16+L16&gt;1),"X","-"),"")</f>
        <v/>
      </c>
      <c r="AF16" s="65"/>
      <c r="AG16" s="64" t="str">
        <f>IF(SUM(O16:P16)&gt;0,IF(AND('Check TN-Liste'!G16="ohne",O16+P16&gt;1),"X","-"),"")</f>
        <v/>
      </c>
      <c r="AH16" s="65"/>
      <c r="AI16" s="66" t="str">
        <f t="shared" si="8"/>
        <v/>
      </c>
      <c r="AJ16" s="67"/>
      <c r="AK16" s="68" t="str">
        <f t="shared" si="9"/>
        <v/>
      </c>
    </row>
    <row r="17" spans="2:37" x14ac:dyDescent="0.3">
      <c r="B17" s="71" t="str">
        <f>IF('TN-Liste'!B25="","",('TN-Liste'!B25))</f>
        <v/>
      </c>
      <c r="C17" s="72" t="str">
        <f>IF('TN-Liste'!C25="","",('TN-Liste'!C25))</f>
        <v/>
      </c>
      <c r="D17" s="73" t="str">
        <f>IF('TN-Liste'!D25="","",('TN-Liste'!D25))</f>
        <v/>
      </c>
      <c r="E17" s="74" t="str">
        <f>IF('TN-Liste'!E25="","",'TN-Liste'!E25)</f>
        <v/>
      </c>
      <c r="F17" s="75" t="str">
        <f>IF('TN-Liste'!F25="","",'TN-Liste'!F25)</f>
        <v/>
      </c>
      <c r="G17" s="125" t="str">
        <f t="shared" si="1"/>
        <v/>
      </c>
      <c r="H17" s="282">
        <f>IF('TN-Liste'!G25="",0,'TN-Liste'!G25)</f>
        <v>0</v>
      </c>
      <c r="I17" s="277" t="str">
        <f>IF('TN-Liste'!G25="","",'TN-Liste'!G25)</f>
        <v/>
      </c>
      <c r="J17" s="274" t="str">
        <f t="shared" si="2"/>
        <v/>
      </c>
      <c r="K17" s="162">
        <f>IF('TN-Liste'!I25="",0,'TN-Liste'!I25)</f>
        <v>0</v>
      </c>
      <c r="L17" s="163">
        <f>IF('TN-Liste'!J25="",0,'TN-Liste'!J25)</f>
        <v>0</v>
      </c>
      <c r="M17" s="164">
        <f>IF('TN-Liste'!K25="",0,'TN-Liste'!K25)</f>
        <v>0</v>
      </c>
      <c r="N17" s="163">
        <f>IF('TN-Liste'!L25="",0,'TN-Liste'!L25)</f>
        <v>0</v>
      </c>
      <c r="O17" s="164">
        <f>IF('TN-Liste'!M25="",0,'TN-Liste'!M25)</f>
        <v>0</v>
      </c>
      <c r="P17" s="163">
        <f>IF('TN-Liste'!N25="",0,'TN-Liste'!N25)</f>
        <v>0</v>
      </c>
      <c r="Q17" s="164">
        <f>IF('TN-Liste'!O25="",0,'TN-Liste'!O25)</f>
        <v>0</v>
      </c>
      <c r="R17" s="163">
        <f>IF('TN-Liste'!P25="",0,'TN-Liste'!P25)</f>
        <v>0</v>
      </c>
      <c r="S17" s="164">
        <f>IF('TN-Liste'!Q25="",0,'TN-Liste'!Q25)</f>
        <v>0</v>
      </c>
      <c r="T17" s="163">
        <f>IF('TN-Liste'!R25="",0,'TN-Liste'!R25)</f>
        <v>0</v>
      </c>
      <c r="U17" s="165">
        <f>IF('TN-Liste'!S25="",0,'TN-Liste'!S25)</f>
        <v>0</v>
      </c>
      <c r="V17" s="164">
        <f>IF('TN-Liste'!T25="",0,'TN-Liste'!T25)</f>
        <v>0</v>
      </c>
      <c r="W17" s="76"/>
      <c r="X17" s="62" t="str">
        <f t="shared" si="3"/>
        <v/>
      </c>
      <c r="Y17" s="63" t="str">
        <f t="shared" si="4"/>
        <v/>
      </c>
      <c r="Z17" s="157" t="str">
        <f t="shared" si="5"/>
        <v/>
      </c>
      <c r="AA17" s="62" t="str">
        <f>IF('TN-Liste'!B25="","",IF('TN-Liste'!G25&gt;0,"X","-"))</f>
        <v/>
      </c>
      <c r="AB17" s="62" t="str">
        <f t="shared" si="6"/>
        <v/>
      </c>
      <c r="AC17" s="62" t="str">
        <f>IF('TN-Liste'!B25="","",IF(AND(G17&lt;&gt;"während",'TN-Liste'!H25&gt;0),"X","-"))</f>
        <v/>
      </c>
      <c r="AD17" s="62" t="str">
        <f t="shared" si="7"/>
        <v/>
      </c>
      <c r="AE17" s="64" t="str">
        <f>IF(SUM(K17:L17)&gt;0,IF(AND('Check TN-Liste'!G17="ohne",K17+L17&gt;1),"X","-"),"")</f>
        <v/>
      </c>
      <c r="AF17" s="65"/>
      <c r="AG17" s="64" t="str">
        <f>IF(SUM(O17:P17)&gt;0,IF(AND('Check TN-Liste'!G17="ohne",O17+P17&gt;1),"X","-"),"")</f>
        <v/>
      </c>
      <c r="AH17" s="65"/>
      <c r="AI17" s="66" t="str">
        <f t="shared" si="8"/>
        <v/>
      </c>
      <c r="AJ17" s="67"/>
      <c r="AK17" s="68" t="str">
        <f t="shared" si="9"/>
        <v/>
      </c>
    </row>
    <row r="18" spans="2:37" x14ac:dyDescent="0.3">
      <c r="B18" s="71" t="str">
        <f>IF('TN-Liste'!B26="","",('TN-Liste'!B26))</f>
        <v/>
      </c>
      <c r="C18" s="72" t="str">
        <f>IF('TN-Liste'!C26="","",('TN-Liste'!C26))</f>
        <v/>
      </c>
      <c r="D18" s="73" t="str">
        <f>IF('TN-Liste'!D26="","",('TN-Liste'!D26))</f>
        <v/>
      </c>
      <c r="E18" s="74" t="str">
        <f>IF('TN-Liste'!E26="","",'TN-Liste'!E26)</f>
        <v/>
      </c>
      <c r="F18" s="75" t="str">
        <f>IF('TN-Liste'!F26="","",'TN-Liste'!F26)</f>
        <v/>
      </c>
      <c r="G18" s="125" t="str">
        <f t="shared" si="1"/>
        <v/>
      </c>
      <c r="H18" s="282">
        <f>IF('TN-Liste'!G26="",0,'TN-Liste'!G26)</f>
        <v>0</v>
      </c>
      <c r="I18" s="277" t="str">
        <f>IF('TN-Liste'!G26="","",'TN-Liste'!G26)</f>
        <v/>
      </c>
      <c r="J18" s="274" t="str">
        <f t="shared" si="2"/>
        <v/>
      </c>
      <c r="K18" s="162">
        <f>IF('TN-Liste'!I26="",0,'TN-Liste'!I26)</f>
        <v>0</v>
      </c>
      <c r="L18" s="163">
        <f>IF('TN-Liste'!J26="",0,'TN-Liste'!J26)</f>
        <v>0</v>
      </c>
      <c r="M18" s="164">
        <f>IF('TN-Liste'!K26="",0,'TN-Liste'!K26)</f>
        <v>0</v>
      </c>
      <c r="N18" s="163">
        <f>IF('TN-Liste'!L26="",0,'TN-Liste'!L26)</f>
        <v>0</v>
      </c>
      <c r="O18" s="164">
        <f>IF('TN-Liste'!M26="",0,'TN-Liste'!M26)</f>
        <v>0</v>
      </c>
      <c r="P18" s="163">
        <f>IF('TN-Liste'!N26="",0,'TN-Liste'!N26)</f>
        <v>0</v>
      </c>
      <c r="Q18" s="164">
        <f>IF('TN-Liste'!O26="",0,'TN-Liste'!O26)</f>
        <v>0</v>
      </c>
      <c r="R18" s="163">
        <f>IF('TN-Liste'!P26="",0,'TN-Liste'!P26)</f>
        <v>0</v>
      </c>
      <c r="S18" s="164">
        <f>IF('TN-Liste'!Q26="",0,'TN-Liste'!Q26)</f>
        <v>0</v>
      </c>
      <c r="T18" s="163">
        <f>IF('TN-Liste'!R26="",0,'TN-Liste'!R26)</f>
        <v>0</v>
      </c>
      <c r="U18" s="165">
        <f>IF('TN-Liste'!S26="",0,'TN-Liste'!S26)</f>
        <v>0</v>
      </c>
      <c r="V18" s="164">
        <f>IF('TN-Liste'!T26="",0,'TN-Liste'!T26)</f>
        <v>0</v>
      </c>
      <c r="W18" s="76"/>
      <c r="X18" s="62" t="str">
        <f t="shared" si="3"/>
        <v/>
      </c>
      <c r="Y18" s="63" t="str">
        <f t="shared" si="4"/>
        <v/>
      </c>
      <c r="Z18" s="157" t="str">
        <f t="shared" si="5"/>
        <v/>
      </c>
      <c r="AA18" s="62" t="str">
        <f>IF('TN-Liste'!B26="","",IF('TN-Liste'!G26&gt;0,"X","-"))</f>
        <v/>
      </c>
      <c r="AB18" s="62" t="str">
        <f t="shared" si="6"/>
        <v/>
      </c>
      <c r="AC18" s="62" t="str">
        <f>IF('TN-Liste'!B26="","",IF(AND(G18&lt;&gt;"während",'TN-Liste'!H26&gt;0),"X","-"))</f>
        <v/>
      </c>
      <c r="AD18" s="62" t="str">
        <f t="shared" si="7"/>
        <v/>
      </c>
      <c r="AE18" s="64" t="str">
        <f>IF(SUM(K18:L18)&gt;0,IF(AND('Check TN-Liste'!G18="ohne",K18+L18&gt;1),"X","-"),"")</f>
        <v/>
      </c>
      <c r="AF18" s="65"/>
      <c r="AG18" s="64" t="str">
        <f>IF(SUM(O18:P18)&gt;0,IF(AND('Check TN-Liste'!G18="ohne",O18+P18&gt;1),"X","-"),"")</f>
        <v/>
      </c>
      <c r="AH18" s="65"/>
      <c r="AI18" s="66" t="str">
        <f t="shared" si="8"/>
        <v/>
      </c>
      <c r="AJ18" s="67"/>
      <c r="AK18" s="68" t="str">
        <f t="shared" si="9"/>
        <v/>
      </c>
    </row>
    <row r="19" spans="2:37" x14ac:dyDescent="0.3">
      <c r="B19" s="71" t="str">
        <f>IF('TN-Liste'!B27="","",('TN-Liste'!B27))</f>
        <v/>
      </c>
      <c r="C19" s="72" t="str">
        <f>IF('TN-Liste'!C27="","",('TN-Liste'!C27))</f>
        <v/>
      </c>
      <c r="D19" s="73" t="str">
        <f>IF('TN-Liste'!D27="","",('TN-Liste'!D27))</f>
        <v/>
      </c>
      <c r="E19" s="74" t="str">
        <f>IF('TN-Liste'!E27="","",'TN-Liste'!E27)</f>
        <v/>
      </c>
      <c r="F19" s="75" t="str">
        <f>IF('TN-Liste'!F27="","",'TN-Liste'!F27)</f>
        <v/>
      </c>
      <c r="G19" s="125" t="str">
        <f t="shared" si="1"/>
        <v/>
      </c>
      <c r="H19" s="282">
        <f>IF('TN-Liste'!G27="",0,'TN-Liste'!G27)</f>
        <v>0</v>
      </c>
      <c r="I19" s="277" t="str">
        <f>IF('TN-Liste'!G27="","",'TN-Liste'!G27)</f>
        <v/>
      </c>
      <c r="J19" s="274" t="str">
        <f t="shared" si="2"/>
        <v/>
      </c>
      <c r="K19" s="162">
        <f>IF('TN-Liste'!I27="",0,'TN-Liste'!I27)</f>
        <v>0</v>
      </c>
      <c r="L19" s="163">
        <f>IF('TN-Liste'!J27="",0,'TN-Liste'!J27)</f>
        <v>0</v>
      </c>
      <c r="M19" s="164">
        <f>IF('TN-Liste'!K27="",0,'TN-Liste'!K27)</f>
        <v>0</v>
      </c>
      <c r="N19" s="163">
        <f>IF('TN-Liste'!L27="",0,'TN-Liste'!L27)</f>
        <v>0</v>
      </c>
      <c r="O19" s="164">
        <f>IF('TN-Liste'!M27="",0,'TN-Liste'!M27)</f>
        <v>0</v>
      </c>
      <c r="P19" s="163">
        <f>IF('TN-Liste'!N27="",0,'TN-Liste'!N27)</f>
        <v>0</v>
      </c>
      <c r="Q19" s="164">
        <f>IF('TN-Liste'!O27="",0,'TN-Liste'!O27)</f>
        <v>0</v>
      </c>
      <c r="R19" s="163">
        <f>IF('TN-Liste'!P27="",0,'TN-Liste'!P27)</f>
        <v>0</v>
      </c>
      <c r="S19" s="164">
        <f>IF('TN-Liste'!Q27="",0,'TN-Liste'!Q27)</f>
        <v>0</v>
      </c>
      <c r="T19" s="163">
        <f>IF('TN-Liste'!R27="",0,'TN-Liste'!R27)</f>
        <v>0</v>
      </c>
      <c r="U19" s="165">
        <f>IF('TN-Liste'!S27="",0,'TN-Liste'!S27)</f>
        <v>0</v>
      </c>
      <c r="V19" s="164">
        <f>IF('TN-Liste'!T27="",0,'TN-Liste'!T27)</f>
        <v>0</v>
      </c>
      <c r="W19" s="76"/>
      <c r="X19" s="62" t="str">
        <f t="shared" si="3"/>
        <v/>
      </c>
      <c r="Y19" s="63" t="str">
        <f t="shared" si="4"/>
        <v/>
      </c>
      <c r="Z19" s="157" t="str">
        <f t="shared" si="5"/>
        <v/>
      </c>
      <c r="AA19" s="62" t="str">
        <f>IF('TN-Liste'!B27="","",IF('TN-Liste'!G27&gt;0,"X","-"))</f>
        <v/>
      </c>
      <c r="AB19" s="62" t="str">
        <f t="shared" si="6"/>
        <v/>
      </c>
      <c r="AC19" s="62" t="str">
        <f>IF('TN-Liste'!B27="","",IF(AND(G19&lt;&gt;"während",'TN-Liste'!H27&gt;0),"X","-"))</f>
        <v/>
      </c>
      <c r="AD19" s="62" t="str">
        <f t="shared" si="7"/>
        <v/>
      </c>
      <c r="AE19" s="64" t="str">
        <f>IF(SUM(K19:L19)&gt;0,IF(AND('Check TN-Liste'!G19="ohne",K19+L19&gt;1),"X","-"),"")</f>
        <v/>
      </c>
      <c r="AF19" s="65"/>
      <c r="AG19" s="64" t="str">
        <f>IF(SUM(O19:P19)&gt;0,IF(AND('Check TN-Liste'!G19="ohne",O19+P19&gt;1),"X","-"),"")</f>
        <v/>
      </c>
      <c r="AH19" s="65"/>
      <c r="AI19" s="66" t="str">
        <f t="shared" si="8"/>
        <v/>
      </c>
      <c r="AJ19" s="67"/>
      <c r="AK19" s="68" t="str">
        <f t="shared" si="9"/>
        <v/>
      </c>
    </row>
    <row r="20" spans="2:37" x14ac:dyDescent="0.3">
      <c r="B20" s="71" t="str">
        <f>IF('TN-Liste'!B28="","",('TN-Liste'!B28))</f>
        <v/>
      </c>
      <c r="C20" s="72" t="str">
        <f>IF('TN-Liste'!C28="","",('TN-Liste'!C28))</f>
        <v/>
      </c>
      <c r="D20" s="73" t="str">
        <f>IF('TN-Liste'!D28="","",('TN-Liste'!D28))</f>
        <v/>
      </c>
      <c r="E20" s="74" t="str">
        <f>IF('TN-Liste'!E28="","",'TN-Liste'!E28)</f>
        <v/>
      </c>
      <c r="F20" s="75" t="str">
        <f>IF('TN-Liste'!F28="","",'TN-Liste'!F28)</f>
        <v/>
      </c>
      <c r="G20" s="125" t="str">
        <f t="shared" si="1"/>
        <v/>
      </c>
      <c r="H20" s="282">
        <f>IF('TN-Liste'!G28="",0,'TN-Liste'!G28)</f>
        <v>0</v>
      </c>
      <c r="I20" s="277" t="str">
        <f>IF('TN-Liste'!G28="","",'TN-Liste'!G28)</f>
        <v/>
      </c>
      <c r="J20" s="274" t="str">
        <f t="shared" si="2"/>
        <v/>
      </c>
      <c r="K20" s="162">
        <f>IF('TN-Liste'!I28="",0,'TN-Liste'!I28)</f>
        <v>0</v>
      </c>
      <c r="L20" s="163">
        <f>IF('TN-Liste'!J28="",0,'TN-Liste'!J28)</f>
        <v>0</v>
      </c>
      <c r="M20" s="164">
        <f>IF('TN-Liste'!K28="",0,'TN-Liste'!K28)</f>
        <v>0</v>
      </c>
      <c r="N20" s="163">
        <f>IF('TN-Liste'!L28="",0,'TN-Liste'!L28)</f>
        <v>0</v>
      </c>
      <c r="O20" s="164">
        <f>IF('TN-Liste'!M28="",0,'TN-Liste'!M28)</f>
        <v>0</v>
      </c>
      <c r="P20" s="163">
        <f>IF('TN-Liste'!N28="",0,'TN-Liste'!N28)</f>
        <v>0</v>
      </c>
      <c r="Q20" s="164">
        <f>IF('TN-Liste'!O28="",0,'TN-Liste'!O28)</f>
        <v>0</v>
      </c>
      <c r="R20" s="163">
        <f>IF('TN-Liste'!P28="",0,'TN-Liste'!P28)</f>
        <v>0</v>
      </c>
      <c r="S20" s="164">
        <f>IF('TN-Liste'!Q28="",0,'TN-Liste'!Q28)</f>
        <v>0</v>
      </c>
      <c r="T20" s="163">
        <f>IF('TN-Liste'!R28="",0,'TN-Liste'!R28)</f>
        <v>0</v>
      </c>
      <c r="U20" s="165">
        <f>IF('TN-Liste'!S28="",0,'TN-Liste'!S28)</f>
        <v>0</v>
      </c>
      <c r="V20" s="164">
        <f>IF('TN-Liste'!T28="",0,'TN-Liste'!T28)</f>
        <v>0</v>
      </c>
      <c r="W20" s="76"/>
      <c r="X20" s="62" t="str">
        <f t="shared" si="3"/>
        <v/>
      </c>
      <c r="Y20" s="63" t="str">
        <f t="shared" si="4"/>
        <v/>
      </c>
      <c r="Z20" s="157" t="str">
        <f t="shared" si="5"/>
        <v/>
      </c>
      <c r="AA20" s="62" t="str">
        <f>IF('TN-Liste'!B28="","",IF('TN-Liste'!G28&gt;0,"X","-"))</f>
        <v/>
      </c>
      <c r="AB20" s="62" t="str">
        <f t="shared" si="6"/>
        <v/>
      </c>
      <c r="AC20" s="62" t="str">
        <f>IF('TN-Liste'!B28="","",IF(AND(G20&lt;&gt;"während",'TN-Liste'!H28&gt;0),"X","-"))</f>
        <v/>
      </c>
      <c r="AD20" s="62" t="str">
        <f t="shared" si="7"/>
        <v/>
      </c>
      <c r="AE20" s="64" t="str">
        <f>IF(SUM(K20:L20)&gt;0,IF(AND('Check TN-Liste'!G20="ohne",K20+L20&gt;1),"X","-"),"")</f>
        <v/>
      </c>
      <c r="AF20" s="65"/>
      <c r="AG20" s="64" t="str">
        <f>IF(SUM(O20:P20)&gt;0,IF(AND('Check TN-Liste'!G20="ohne",O20+P20&gt;1),"X","-"),"")</f>
        <v/>
      </c>
      <c r="AH20" s="65"/>
      <c r="AI20" s="66" t="str">
        <f t="shared" si="8"/>
        <v/>
      </c>
      <c r="AJ20" s="67"/>
      <c r="AK20" s="68" t="str">
        <f t="shared" si="9"/>
        <v/>
      </c>
    </row>
    <row r="21" spans="2:37" x14ac:dyDescent="0.3">
      <c r="B21" s="71" t="str">
        <f>IF('TN-Liste'!B29="","",('TN-Liste'!B29))</f>
        <v/>
      </c>
      <c r="C21" s="72" t="str">
        <f>IF('TN-Liste'!C29="","",('TN-Liste'!C29))</f>
        <v/>
      </c>
      <c r="D21" s="73" t="str">
        <f>IF('TN-Liste'!D29="","",('TN-Liste'!D29))</f>
        <v/>
      </c>
      <c r="E21" s="74" t="str">
        <f>IF('TN-Liste'!E29="","",'TN-Liste'!E29)</f>
        <v/>
      </c>
      <c r="F21" s="75" t="str">
        <f>IF('TN-Liste'!F29="","",'TN-Liste'!F29)</f>
        <v/>
      </c>
      <c r="G21" s="125" t="str">
        <f t="shared" si="1"/>
        <v/>
      </c>
      <c r="H21" s="282">
        <f>IF('TN-Liste'!G29="",0,'TN-Liste'!G29)</f>
        <v>0</v>
      </c>
      <c r="I21" s="277" t="str">
        <f>IF('TN-Liste'!G29="","",'TN-Liste'!G29)</f>
        <v/>
      </c>
      <c r="J21" s="274" t="str">
        <f t="shared" si="2"/>
        <v/>
      </c>
      <c r="K21" s="162">
        <f>IF('TN-Liste'!I29="",0,'TN-Liste'!I29)</f>
        <v>0</v>
      </c>
      <c r="L21" s="163">
        <f>IF('TN-Liste'!J29="",0,'TN-Liste'!J29)</f>
        <v>0</v>
      </c>
      <c r="M21" s="164">
        <f>IF('TN-Liste'!K29="",0,'TN-Liste'!K29)</f>
        <v>0</v>
      </c>
      <c r="N21" s="163">
        <f>IF('TN-Liste'!L29="",0,'TN-Liste'!L29)</f>
        <v>0</v>
      </c>
      <c r="O21" s="164">
        <f>IF('TN-Liste'!M29="",0,'TN-Liste'!M29)</f>
        <v>0</v>
      </c>
      <c r="P21" s="163">
        <f>IF('TN-Liste'!N29="",0,'TN-Liste'!N29)</f>
        <v>0</v>
      </c>
      <c r="Q21" s="164">
        <f>IF('TN-Liste'!O29="",0,'TN-Liste'!O29)</f>
        <v>0</v>
      </c>
      <c r="R21" s="163">
        <f>IF('TN-Liste'!P29="",0,'TN-Liste'!P29)</f>
        <v>0</v>
      </c>
      <c r="S21" s="164">
        <f>IF('TN-Liste'!Q29="",0,'TN-Liste'!Q29)</f>
        <v>0</v>
      </c>
      <c r="T21" s="163">
        <f>IF('TN-Liste'!R29="",0,'TN-Liste'!R29)</f>
        <v>0</v>
      </c>
      <c r="U21" s="165">
        <f>IF('TN-Liste'!S29="",0,'TN-Liste'!S29)</f>
        <v>0</v>
      </c>
      <c r="V21" s="164">
        <f>IF('TN-Liste'!T29="",0,'TN-Liste'!T29)</f>
        <v>0</v>
      </c>
      <c r="W21" s="76"/>
      <c r="X21" s="62" t="str">
        <f t="shared" si="3"/>
        <v/>
      </c>
      <c r="Y21" s="63" t="str">
        <f t="shared" si="4"/>
        <v/>
      </c>
      <c r="Z21" s="157" t="str">
        <f t="shared" si="5"/>
        <v/>
      </c>
      <c r="AA21" s="62" t="str">
        <f>IF('TN-Liste'!B29="","",IF('TN-Liste'!G29&gt;0,"X","-"))</f>
        <v/>
      </c>
      <c r="AB21" s="62" t="str">
        <f t="shared" si="6"/>
        <v/>
      </c>
      <c r="AC21" s="62" t="str">
        <f>IF('TN-Liste'!B29="","",IF(AND(G21&lt;&gt;"während",'TN-Liste'!H29&gt;0),"X","-"))</f>
        <v/>
      </c>
      <c r="AD21" s="62" t="str">
        <f t="shared" si="7"/>
        <v/>
      </c>
      <c r="AE21" s="64" t="str">
        <f>IF(SUM(K21:L21)&gt;0,IF(AND('Check TN-Liste'!G21="ohne",K21+L21&gt;1),"X","-"),"")</f>
        <v/>
      </c>
      <c r="AF21" s="65"/>
      <c r="AG21" s="64" t="str">
        <f>IF(SUM(O21:P21)&gt;0,IF(AND('Check TN-Liste'!G21="ohne",O21+P21&gt;1),"X","-"),"")</f>
        <v/>
      </c>
      <c r="AH21" s="65"/>
      <c r="AI21" s="66" t="str">
        <f t="shared" si="8"/>
        <v/>
      </c>
      <c r="AJ21" s="67"/>
      <c r="AK21" s="68" t="str">
        <f t="shared" si="9"/>
        <v/>
      </c>
    </row>
    <row r="22" spans="2:37" x14ac:dyDescent="0.3">
      <c r="B22" s="71" t="str">
        <f>IF('TN-Liste'!B30="","",('TN-Liste'!B30))</f>
        <v/>
      </c>
      <c r="C22" s="72" t="str">
        <f>IF('TN-Liste'!C30="","",('TN-Liste'!C30))</f>
        <v/>
      </c>
      <c r="D22" s="73" t="str">
        <f>IF('TN-Liste'!D30="","",('TN-Liste'!D30))</f>
        <v/>
      </c>
      <c r="E22" s="74" t="str">
        <f>IF('TN-Liste'!E30="","",'TN-Liste'!E30)</f>
        <v/>
      </c>
      <c r="F22" s="75" t="str">
        <f>IF('TN-Liste'!F30="","",'TN-Liste'!F30)</f>
        <v/>
      </c>
      <c r="G22" s="125" t="str">
        <f t="shared" si="1"/>
        <v/>
      </c>
      <c r="H22" s="282">
        <f>IF('TN-Liste'!G30="",0,'TN-Liste'!G30)</f>
        <v>0</v>
      </c>
      <c r="I22" s="277" t="str">
        <f>IF('TN-Liste'!G30="","",'TN-Liste'!G30)</f>
        <v/>
      </c>
      <c r="J22" s="274" t="str">
        <f t="shared" si="2"/>
        <v/>
      </c>
      <c r="K22" s="162">
        <f>IF('TN-Liste'!I30="",0,'TN-Liste'!I30)</f>
        <v>0</v>
      </c>
      <c r="L22" s="163">
        <f>IF('TN-Liste'!J30="",0,'TN-Liste'!J30)</f>
        <v>0</v>
      </c>
      <c r="M22" s="164">
        <f>IF('TN-Liste'!K30="",0,'TN-Liste'!K30)</f>
        <v>0</v>
      </c>
      <c r="N22" s="163">
        <f>IF('TN-Liste'!L30="",0,'TN-Liste'!L30)</f>
        <v>0</v>
      </c>
      <c r="O22" s="164">
        <f>IF('TN-Liste'!M30="",0,'TN-Liste'!M30)</f>
        <v>0</v>
      </c>
      <c r="P22" s="163">
        <f>IF('TN-Liste'!N30="",0,'TN-Liste'!N30)</f>
        <v>0</v>
      </c>
      <c r="Q22" s="164">
        <f>IF('TN-Liste'!O30="",0,'TN-Liste'!O30)</f>
        <v>0</v>
      </c>
      <c r="R22" s="163">
        <f>IF('TN-Liste'!P30="",0,'TN-Liste'!P30)</f>
        <v>0</v>
      </c>
      <c r="S22" s="164">
        <f>IF('TN-Liste'!Q30="",0,'TN-Liste'!Q30)</f>
        <v>0</v>
      </c>
      <c r="T22" s="163">
        <f>IF('TN-Liste'!R30="",0,'TN-Liste'!R30)</f>
        <v>0</v>
      </c>
      <c r="U22" s="165">
        <f>IF('TN-Liste'!S30="",0,'TN-Liste'!S30)</f>
        <v>0</v>
      </c>
      <c r="V22" s="164">
        <f>IF('TN-Liste'!T30="",0,'TN-Liste'!T30)</f>
        <v>0</v>
      </c>
      <c r="W22" s="76"/>
      <c r="X22" s="62" t="str">
        <f t="shared" si="3"/>
        <v/>
      </c>
      <c r="Y22" s="63" t="str">
        <f t="shared" si="4"/>
        <v/>
      </c>
      <c r="Z22" s="157" t="str">
        <f t="shared" si="5"/>
        <v/>
      </c>
      <c r="AA22" s="62" t="str">
        <f>IF('TN-Liste'!B30="","",IF('TN-Liste'!G30&gt;0,"X","-"))</f>
        <v/>
      </c>
      <c r="AB22" s="62" t="str">
        <f t="shared" si="6"/>
        <v/>
      </c>
      <c r="AC22" s="62" t="str">
        <f>IF('TN-Liste'!B30="","",IF(AND(G22&lt;&gt;"während",'TN-Liste'!H30&gt;0),"X","-"))</f>
        <v/>
      </c>
      <c r="AD22" s="62" t="str">
        <f t="shared" si="7"/>
        <v/>
      </c>
      <c r="AE22" s="64" t="str">
        <f>IF(SUM(K22:L22)&gt;0,IF(AND('Check TN-Liste'!G22="ohne",K22+L22&gt;1),"X","-"),"")</f>
        <v/>
      </c>
      <c r="AF22" s="65"/>
      <c r="AG22" s="64" t="str">
        <f>IF(SUM(O22:P22)&gt;0,IF(AND('Check TN-Liste'!G22="ohne",O22+P22&gt;1),"X","-"),"")</f>
        <v/>
      </c>
      <c r="AH22" s="65"/>
      <c r="AI22" s="66" t="str">
        <f t="shared" si="8"/>
        <v/>
      </c>
      <c r="AJ22" s="67"/>
      <c r="AK22" s="68" t="str">
        <f t="shared" si="9"/>
        <v/>
      </c>
    </row>
    <row r="23" spans="2:37" x14ac:dyDescent="0.3">
      <c r="B23" s="71" t="str">
        <f>IF('TN-Liste'!B31="","",('TN-Liste'!B31))</f>
        <v/>
      </c>
      <c r="C23" s="72" t="str">
        <f>IF('TN-Liste'!C31="","",('TN-Liste'!C31))</f>
        <v/>
      </c>
      <c r="D23" s="73" t="str">
        <f>IF('TN-Liste'!D31="","",('TN-Liste'!D31))</f>
        <v/>
      </c>
      <c r="E23" s="74" t="str">
        <f>IF('TN-Liste'!E31="","",'TN-Liste'!E31)</f>
        <v/>
      </c>
      <c r="F23" s="75" t="str">
        <f>IF('TN-Liste'!F31="","",'TN-Liste'!F31)</f>
        <v/>
      </c>
      <c r="G23" s="125" t="str">
        <f t="shared" si="1"/>
        <v/>
      </c>
      <c r="H23" s="282">
        <f>IF('TN-Liste'!G31="",0,'TN-Liste'!G31)</f>
        <v>0</v>
      </c>
      <c r="I23" s="277" t="str">
        <f>IF('TN-Liste'!G31="","",'TN-Liste'!G31)</f>
        <v/>
      </c>
      <c r="J23" s="274" t="str">
        <f t="shared" si="2"/>
        <v/>
      </c>
      <c r="K23" s="162">
        <f>IF('TN-Liste'!I31="",0,'TN-Liste'!I31)</f>
        <v>0</v>
      </c>
      <c r="L23" s="163">
        <f>IF('TN-Liste'!J31="",0,'TN-Liste'!J31)</f>
        <v>0</v>
      </c>
      <c r="M23" s="164">
        <f>IF('TN-Liste'!K31="",0,'TN-Liste'!K31)</f>
        <v>0</v>
      </c>
      <c r="N23" s="163">
        <f>IF('TN-Liste'!L31="",0,'TN-Liste'!L31)</f>
        <v>0</v>
      </c>
      <c r="O23" s="164">
        <f>IF('TN-Liste'!M31="",0,'TN-Liste'!M31)</f>
        <v>0</v>
      </c>
      <c r="P23" s="163">
        <f>IF('TN-Liste'!N31="",0,'TN-Liste'!N31)</f>
        <v>0</v>
      </c>
      <c r="Q23" s="164">
        <f>IF('TN-Liste'!O31="",0,'TN-Liste'!O31)</f>
        <v>0</v>
      </c>
      <c r="R23" s="163">
        <f>IF('TN-Liste'!P31="",0,'TN-Liste'!P31)</f>
        <v>0</v>
      </c>
      <c r="S23" s="164">
        <f>IF('TN-Liste'!Q31="",0,'TN-Liste'!Q31)</f>
        <v>0</v>
      </c>
      <c r="T23" s="163">
        <f>IF('TN-Liste'!R31="",0,'TN-Liste'!R31)</f>
        <v>0</v>
      </c>
      <c r="U23" s="165">
        <f>IF('TN-Liste'!S31="",0,'TN-Liste'!S31)</f>
        <v>0</v>
      </c>
      <c r="V23" s="164">
        <f>IF('TN-Liste'!T31="",0,'TN-Liste'!T31)</f>
        <v>0</v>
      </c>
      <c r="W23" s="76"/>
      <c r="X23" s="62" t="str">
        <f t="shared" si="3"/>
        <v/>
      </c>
      <c r="Y23" s="63" t="str">
        <f t="shared" si="4"/>
        <v/>
      </c>
      <c r="Z23" s="157" t="str">
        <f t="shared" si="5"/>
        <v/>
      </c>
      <c r="AA23" s="62" t="str">
        <f>IF('TN-Liste'!B31="","",IF('TN-Liste'!G31&gt;0,"X","-"))</f>
        <v/>
      </c>
      <c r="AB23" s="62" t="str">
        <f t="shared" si="6"/>
        <v/>
      </c>
      <c r="AC23" s="62" t="str">
        <f>IF('TN-Liste'!B31="","",IF(AND(G23&lt;&gt;"während",'TN-Liste'!H31&gt;0),"X","-"))</f>
        <v/>
      </c>
      <c r="AD23" s="62" t="str">
        <f t="shared" si="7"/>
        <v/>
      </c>
      <c r="AE23" s="64" t="str">
        <f>IF(SUM(K23:L23)&gt;0,IF(AND('Check TN-Liste'!G23="ohne",K23+L23&gt;1),"X","-"),"")</f>
        <v/>
      </c>
      <c r="AF23" s="65"/>
      <c r="AG23" s="64" t="str">
        <f>IF(SUM(O23:P23)&gt;0,IF(AND('Check TN-Liste'!G23="ohne",O23+P23&gt;1),"X","-"),"")</f>
        <v/>
      </c>
      <c r="AH23" s="65"/>
      <c r="AI23" s="66" t="str">
        <f t="shared" si="8"/>
        <v/>
      </c>
      <c r="AJ23" s="67"/>
      <c r="AK23" s="68" t="str">
        <f t="shared" si="9"/>
        <v/>
      </c>
    </row>
    <row r="24" spans="2:37" x14ac:dyDescent="0.3">
      <c r="B24" s="71" t="str">
        <f>IF('TN-Liste'!B32="","",('TN-Liste'!B32))</f>
        <v/>
      </c>
      <c r="C24" s="72" t="str">
        <f>IF('TN-Liste'!C32="","",('TN-Liste'!C32))</f>
        <v/>
      </c>
      <c r="D24" s="73" t="str">
        <f>IF('TN-Liste'!D32="","",('TN-Liste'!D32))</f>
        <v/>
      </c>
      <c r="E24" s="74" t="str">
        <f>IF('TN-Liste'!E32="","",'TN-Liste'!E32)</f>
        <v/>
      </c>
      <c r="F24" s="75" t="str">
        <f>IF('TN-Liste'!F32="","",'TN-Liste'!F32)</f>
        <v/>
      </c>
      <c r="G24" s="125" t="str">
        <f t="shared" si="1"/>
        <v/>
      </c>
      <c r="H24" s="282">
        <f>IF('TN-Liste'!G32="",0,'TN-Liste'!G32)</f>
        <v>0</v>
      </c>
      <c r="I24" s="277" t="str">
        <f>IF('TN-Liste'!G32="","",'TN-Liste'!G32)</f>
        <v/>
      </c>
      <c r="J24" s="274" t="str">
        <f t="shared" si="2"/>
        <v/>
      </c>
      <c r="K24" s="162">
        <f>IF('TN-Liste'!I32="",0,'TN-Liste'!I32)</f>
        <v>0</v>
      </c>
      <c r="L24" s="163">
        <f>IF('TN-Liste'!J32="",0,'TN-Liste'!J32)</f>
        <v>0</v>
      </c>
      <c r="M24" s="164">
        <f>IF('TN-Liste'!K32="",0,'TN-Liste'!K32)</f>
        <v>0</v>
      </c>
      <c r="N24" s="163">
        <f>IF('TN-Liste'!L32="",0,'TN-Liste'!L32)</f>
        <v>0</v>
      </c>
      <c r="O24" s="164">
        <f>IF('TN-Liste'!M32="",0,'TN-Liste'!M32)</f>
        <v>0</v>
      </c>
      <c r="P24" s="163">
        <f>IF('TN-Liste'!N32="",0,'TN-Liste'!N32)</f>
        <v>0</v>
      </c>
      <c r="Q24" s="164">
        <f>IF('TN-Liste'!O32="",0,'TN-Liste'!O32)</f>
        <v>0</v>
      </c>
      <c r="R24" s="163">
        <f>IF('TN-Liste'!P32="",0,'TN-Liste'!P32)</f>
        <v>0</v>
      </c>
      <c r="S24" s="164">
        <f>IF('TN-Liste'!Q32="",0,'TN-Liste'!Q32)</f>
        <v>0</v>
      </c>
      <c r="T24" s="163">
        <f>IF('TN-Liste'!R32="",0,'TN-Liste'!R32)</f>
        <v>0</v>
      </c>
      <c r="U24" s="165">
        <f>IF('TN-Liste'!S32="",0,'TN-Liste'!S32)</f>
        <v>0</v>
      </c>
      <c r="V24" s="164">
        <f>IF('TN-Liste'!T32="",0,'TN-Liste'!T32)</f>
        <v>0</v>
      </c>
      <c r="W24" s="76"/>
      <c r="X24" s="62" t="str">
        <f t="shared" si="3"/>
        <v/>
      </c>
      <c r="Y24" s="63" t="str">
        <f t="shared" si="4"/>
        <v/>
      </c>
      <c r="Z24" s="157" t="str">
        <f t="shared" si="5"/>
        <v/>
      </c>
      <c r="AA24" s="62" t="str">
        <f>IF('TN-Liste'!B32="","",IF('TN-Liste'!G32&gt;0,"X","-"))</f>
        <v/>
      </c>
      <c r="AB24" s="62" t="str">
        <f t="shared" si="6"/>
        <v/>
      </c>
      <c r="AC24" s="62" t="str">
        <f>IF('TN-Liste'!B32="","",IF(AND(G24&lt;&gt;"während",'TN-Liste'!H32&gt;0),"X","-"))</f>
        <v/>
      </c>
      <c r="AD24" s="62" t="str">
        <f t="shared" si="7"/>
        <v/>
      </c>
      <c r="AE24" s="64" t="str">
        <f>IF(SUM(K24:L24)&gt;0,IF(AND('Check TN-Liste'!G24="ohne",K24+L24&gt;1),"X","-"),"")</f>
        <v/>
      </c>
      <c r="AF24" s="65"/>
      <c r="AG24" s="64" t="str">
        <f>IF(SUM(O24:P24)&gt;0,IF(AND('Check TN-Liste'!G24="ohne",O24+P24&gt;1),"X","-"),"")</f>
        <v/>
      </c>
      <c r="AH24" s="65"/>
      <c r="AI24" s="66" t="str">
        <f t="shared" si="8"/>
        <v/>
      </c>
      <c r="AJ24" s="67"/>
      <c r="AK24" s="68" t="str">
        <f t="shared" si="9"/>
        <v/>
      </c>
    </row>
    <row r="25" spans="2:37" x14ac:dyDescent="0.3">
      <c r="B25" s="71" t="str">
        <f>IF('TN-Liste'!B33="","",('TN-Liste'!B33))</f>
        <v/>
      </c>
      <c r="C25" s="72" t="str">
        <f>IF('TN-Liste'!C33="","",('TN-Liste'!C33))</f>
        <v/>
      </c>
      <c r="D25" s="73" t="str">
        <f>IF('TN-Liste'!D33="","",('TN-Liste'!D33))</f>
        <v/>
      </c>
      <c r="E25" s="74" t="str">
        <f>IF('TN-Liste'!E33="","",'TN-Liste'!E33)</f>
        <v/>
      </c>
      <c r="F25" s="75" t="str">
        <f>IF('TN-Liste'!F33="","",'TN-Liste'!F33)</f>
        <v/>
      </c>
      <c r="G25" s="125" t="str">
        <f t="shared" si="1"/>
        <v/>
      </c>
      <c r="H25" s="282">
        <f>IF('TN-Liste'!G33="",0,'TN-Liste'!G33)</f>
        <v>0</v>
      </c>
      <c r="I25" s="277" t="str">
        <f>IF('TN-Liste'!G33="","",'TN-Liste'!G33)</f>
        <v/>
      </c>
      <c r="J25" s="274" t="str">
        <f t="shared" si="2"/>
        <v/>
      </c>
      <c r="K25" s="162">
        <f>IF('TN-Liste'!I33="",0,'TN-Liste'!I33)</f>
        <v>0</v>
      </c>
      <c r="L25" s="163">
        <f>IF('TN-Liste'!J33="",0,'TN-Liste'!J33)</f>
        <v>0</v>
      </c>
      <c r="M25" s="164">
        <f>IF('TN-Liste'!K33="",0,'TN-Liste'!K33)</f>
        <v>0</v>
      </c>
      <c r="N25" s="163">
        <f>IF('TN-Liste'!L33="",0,'TN-Liste'!L33)</f>
        <v>0</v>
      </c>
      <c r="O25" s="164">
        <f>IF('TN-Liste'!M33="",0,'TN-Liste'!M33)</f>
        <v>0</v>
      </c>
      <c r="P25" s="163">
        <f>IF('TN-Liste'!N33="",0,'TN-Liste'!N33)</f>
        <v>0</v>
      </c>
      <c r="Q25" s="164">
        <f>IF('TN-Liste'!O33="",0,'TN-Liste'!O33)</f>
        <v>0</v>
      </c>
      <c r="R25" s="163">
        <f>IF('TN-Liste'!P33="",0,'TN-Liste'!P33)</f>
        <v>0</v>
      </c>
      <c r="S25" s="164">
        <f>IF('TN-Liste'!Q33="",0,'TN-Liste'!Q33)</f>
        <v>0</v>
      </c>
      <c r="T25" s="163">
        <f>IF('TN-Liste'!R33="",0,'TN-Liste'!R33)</f>
        <v>0</v>
      </c>
      <c r="U25" s="165">
        <f>IF('TN-Liste'!S33="",0,'TN-Liste'!S33)</f>
        <v>0</v>
      </c>
      <c r="V25" s="164">
        <f>IF('TN-Liste'!T33="",0,'TN-Liste'!T33)</f>
        <v>0</v>
      </c>
      <c r="W25" s="76"/>
      <c r="X25" s="62" t="str">
        <f t="shared" si="3"/>
        <v/>
      </c>
      <c r="Y25" s="63" t="str">
        <f t="shared" si="4"/>
        <v/>
      </c>
      <c r="Z25" s="157" t="str">
        <f t="shared" si="5"/>
        <v/>
      </c>
      <c r="AA25" s="62" t="str">
        <f>IF('TN-Liste'!B33="","",IF('TN-Liste'!G33&gt;0,"X","-"))</f>
        <v/>
      </c>
      <c r="AB25" s="62" t="str">
        <f t="shared" si="6"/>
        <v/>
      </c>
      <c r="AC25" s="62" t="str">
        <f>IF('TN-Liste'!B33="","",IF(AND(G25&lt;&gt;"während",'TN-Liste'!H33&gt;0),"X","-"))</f>
        <v/>
      </c>
      <c r="AD25" s="62" t="str">
        <f t="shared" si="7"/>
        <v/>
      </c>
      <c r="AE25" s="64" t="str">
        <f>IF(SUM(K25:L25)&gt;0,IF(AND('Check TN-Liste'!G25="ohne",K25+L25&gt;1),"X","-"),"")</f>
        <v/>
      </c>
      <c r="AF25" s="65"/>
      <c r="AG25" s="64" t="str">
        <f>IF(SUM(O25:P25)&gt;0,IF(AND('Check TN-Liste'!G25="ohne",O25+P25&gt;1),"X","-"),"")</f>
        <v/>
      </c>
      <c r="AH25" s="65"/>
      <c r="AI25" s="66" t="str">
        <f t="shared" si="8"/>
        <v/>
      </c>
      <c r="AJ25" s="67"/>
      <c r="AK25" s="68" t="str">
        <f t="shared" si="9"/>
        <v/>
      </c>
    </row>
    <row r="26" spans="2:37" x14ac:dyDescent="0.3">
      <c r="B26" s="71" t="str">
        <f>IF('TN-Liste'!B34="","",('TN-Liste'!B34))</f>
        <v/>
      </c>
      <c r="C26" s="72" t="str">
        <f>IF('TN-Liste'!C34="","",('TN-Liste'!C34))</f>
        <v/>
      </c>
      <c r="D26" s="73" t="str">
        <f>IF('TN-Liste'!D34="","",('TN-Liste'!D34))</f>
        <v/>
      </c>
      <c r="E26" s="74" t="str">
        <f>IF('TN-Liste'!E34="","",'TN-Liste'!E34)</f>
        <v/>
      </c>
      <c r="F26" s="75" t="str">
        <f>IF('TN-Liste'!F34="","",'TN-Liste'!F34)</f>
        <v/>
      </c>
      <c r="G26" s="125" t="str">
        <f t="shared" si="1"/>
        <v/>
      </c>
      <c r="H26" s="282">
        <f>IF('TN-Liste'!G34="",0,'TN-Liste'!G34)</f>
        <v>0</v>
      </c>
      <c r="I26" s="277" t="str">
        <f>IF('TN-Liste'!G34="","",'TN-Liste'!G34)</f>
        <v/>
      </c>
      <c r="J26" s="274" t="str">
        <f t="shared" si="2"/>
        <v/>
      </c>
      <c r="K26" s="162">
        <f>IF('TN-Liste'!I34="",0,'TN-Liste'!I34)</f>
        <v>0</v>
      </c>
      <c r="L26" s="163">
        <f>IF('TN-Liste'!J34="",0,'TN-Liste'!J34)</f>
        <v>0</v>
      </c>
      <c r="M26" s="164">
        <f>IF('TN-Liste'!K34="",0,'TN-Liste'!K34)</f>
        <v>0</v>
      </c>
      <c r="N26" s="163">
        <f>IF('TN-Liste'!L34="",0,'TN-Liste'!L34)</f>
        <v>0</v>
      </c>
      <c r="O26" s="164">
        <f>IF('TN-Liste'!M34="",0,'TN-Liste'!M34)</f>
        <v>0</v>
      </c>
      <c r="P26" s="163">
        <f>IF('TN-Liste'!N34="",0,'TN-Liste'!N34)</f>
        <v>0</v>
      </c>
      <c r="Q26" s="164">
        <f>IF('TN-Liste'!O34="",0,'TN-Liste'!O34)</f>
        <v>0</v>
      </c>
      <c r="R26" s="163">
        <f>IF('TN-Liste'!P34="",0,'TN-Liste'!P34)</f>
        <v>0</v>
      </c>
      <c r="S26" s="164">
        <f>IF('TN-Liste'!Q34="",0,'TN-Liste'!Q34)</f>
        <v>0</v>
      </c>
      <c r="T26" s="163">
        <f>IF('TN-Liste'!R34="",0,'TN-Liste'!R34)</f>
        <v>0</v>
      </c>
      <c r="U26" s="165">
        <f>IF('TN-Liste'!S34="",0,'TN-Liste'!S34)</f>
        <v>0</v>
      </c>
      <c r="V26" s="164">
        <f>IF('TN-Liste'!T34="",0,'TN-Liste'!T34)</f>
        <v>0</v>
      </c>
      <c r="W26" s="76"/>
      <c r="X26" s="62" t="str">
        <f t="shared" si="3"/>
        <v/>
      </c>
      <c r="Y26" s="63" t="str">
        <f t="shared" si="4"/>
        <v/>
      </c>
      <c r="Z26" s="157" t="str">
        <f t="shared" si="5"/>
        <v/>
      </c>
      <c r="AA26" s="62" t="str">
        <f>IF('TN-Liste'!B34="","",IF('TN-Liste'!G34&gt;0,"X","-"))</f>
        <v/>
      </c>
      <c r="AB26" s="62" t="str">
        <f t="shared" si="6"/>
        <v/>
      </c>
      <c r="AC26" s="62" t="str">
        <f>IF('TN-Liste'!B34="","",IF(AND(G26&lt;&gt;"während",'TN-Liste'!H34&gt;0),"X","-"))</f>
        <v/>
      </c>
      <c r="AD26" s="62" t="str">
        <f t="shared" si="7"/>
        <v/>
      </c>
      <c r="AE26" s="64" t="str">
        <f>IF(SUM(K26:L26)&gt;0,IF(AND('Check TN-Liste'!G26="ohne",K26+L26&gt;1),"X","-"),"")</f>
        <v/>
      </c>
      <c r="AF26" s="65"/>
      <c r="AG26" s="64" t="str">
        <f>IF(SUM(O26:P26)&gt;0,IF(AND('Check TN-Liste'!G26="ohne",O26+P26&gt;1),"X","-"),"")</f>
        <v/>
      </c>
      <c r="AH26" s="65"/>
      <c r="AI26" s="66" t="str">
        <f t="shared" si="8"/>
        <v/>
      </c>
      <c r="AJ26" s="67"/>
      <c r="AK26" s="68" t="str">
        <f t="shared" si="9"/>
        <v/>
      </c>
    </row>
    <row r="27" spans="2:37" x14ac:dyDescent="0.3">
      <c r="B27" s="71" t="str">
        <f>IF('TN-Liste'!B35="","",('TN-Liste'!B35))</f>
        <v/>
      </c>
      <c r="C27" s="72" t="str">
        <f>IF('TN-Liste'!C35="","",('TN-Liste'!C35))</f>
        <v/>
      </c>
      <c r="D27" s="73" t="str">
        <f>IF('TN-Liste'!D35="","",('TN-Liste'!D35))</f>
        <v/>
      </c>
      <c r="E27" s="74" t="str">
        <f>IF('TN-Liste'!E35="","",'TN-Liste'!E35)</f>
        <v/>
      </c>
      <c r="F27" s="75" t="str">
        <f>IF('TN-Liste'!F35="","",'TN-Liste'!F35)</f>
        <v/>
      </c>
      <c r="G27" s="125" t="str">
        <f t="shared" si="1"/>
        <v/>
      </c>
      <c r="H27" s="282">
        <f>IF('TN-Liste'!G35="",0,'TN-Liste'!G35)</f>
        <v>0</v>
      </c>
      <c r="I27" s="277" t="str">
        <f>IF('TN-Liste'!G35="","",'TN-Liste'!G35)</f>
        <v/>
      </c>
      <c r="J27" s="274" t="str">
        <f t="shared" si="2"/>
        <v/>
      </c>
      <c r="K27" s="162">
        <f>IF('TN-Liste'!I35="",0,'TN-Liste'!I35)</f>
        <v>0</v>
      </c>
      <c r="L27" s="163">
        <f>IF('TN-Liste'!J35="",0,'TN-Liste'!J35)</f>
        <v>0</v>
      </c>
      <c r="M27" s="164">
        <f>IF('TN-Liste'!K35="",0,'TN-Liste'!K35)</f>
        <v>0</v>
      </c>
      <c r="N27" s="163">
        <f>IF('TN-Liste'!L35="",0,'TN-Liste'!L35)</f>
        <v>0</v>
      </c>
      <c r="O27" s="164">
        <f>IF('TN-Liste'!M35="",0,'TN-Liste'!M35)</f>
        <v>0</v>
      </c>
      <c r="P27" s="163">
        <f>IF('TN-Liste'!N35="",0,'TN-Liste'!N35)</f>
        <v>0</v>
      </c>
      <c r="Q27" s="164">
        <f>IF('TN-Liste'!O35="",0,'TN-Liste'!O35)</f>
        <v>0</v>
      </c>
      <c r="R27" s="163">
        <f>IF('TN-Liste'!P35="",0,'TN-Liste'!P35)</f>
        <v>0</v>
      </c>
      <c r="S27" s="164">
        <f>IF('TN-Liste'!Q35="",0,'TN-Liste'!Q35)</f>
        <v>0</v>
      </c>
      <c r="T27" s="163">
        <f>IF('TN-Liste'!R35="",0,'TN-Liste'!R35)</f>
        <v>0</v>
      </c>
      <c r="U27" s="165">
        <f>IF('TN-Liste'!S35="",0,'TN-Liste'!S35)</f>
        <v>0</v>
      </c>
      <c r="V27" s="164">
        <f>IF('TN-Liste'!T35="",0,'TN-Liste'!T35)</f>
        <v>0</v>
      </c>
      <c r="W27" s="76"/>
      <c r="X27" s="62" t="str">
        <f t="shared" si="3"/>
        <v/>
      </c>
      <c r="Y27" s="63" t="str">
        <f t="shared" si="4"/>
        <v/>
      </c>
      <c r="Z27" s="157" t="str">
        <f t="shared" si="5"/>
        <v/>
      </c>
      <c r="AA27" s="62" t="str">
        <f>IF('TN-Liste'!B35="","",IF('TN-Liste'!G35&gt;0,"X","-"))</f>
        <v/>
      </c>
      <c r="AB27" s="62" t="str">
        <f t="shared" si="6"/>
        <v/>
      </c>
      <c r="AC27" s="62" t="str">
        <f>IF('TN-Liste'!B35="","",IF(AND(G27&lt;&gt;"während",'TN-Liste'!H35&gt;0),"X","-"))</f>
        <v/>
      </c>
      <c r="AD27" s="62" t="str">
        <f t="shared" si="7"/>
        <v/>
      </c>
      <c r="AE27" s="64" t="str">
        <f>IF(SUM(K27:L27)&gt;0,IF(AND('Check TN-Liste'!G27="ohne",K27+L27&gt;1),"X","-"),"")</f>
        <v/>
      </c>
      <c r="AF27" s="65"/>
      <c r="AG27" s="64" t="str">
        <f>IF(SUM(O27:P27)&gt;0,IF(AND('Check TN-Liste'!G27="ohne",O27+P27&gt;1),"X","-"),"")</f>
        <v/>
      </c>
      <c r="AH27" s="65"/>
      <c r="AI27" s="66" t="str">
        <f t="shared" si="8"/>
        <v/>
      </c>
      <c r="AJ27" s="67"/>
      <c r="AK27" s="68" t="str">
        <f t="shared" si="9"/>
        <v/>
      </c>
    </row>
    <row r="28" spans="2:37" x14ac:dyDescent="0.3">
      <c r="B28" s="71" t="str">
        <f>IF('TN-Liste'!B36="","",('TN-Liste'!B36))</f>
        <v/>
      </c>
      <c r="C28" s="72" t="str">
        <f>IF('TN-Liste'!C36="","",('TN-Liste'!C36))</f>
        <v/>
      </c>
      <c r="D28" s="73" t="str">
        <f>IF('TN-Liste'!D36="","",('TN-Liste'!D36))</f>
        <v/>
      </c>
      <c r="E28" s="74" t="str">
        <f>IF('TN-Liste'!E36="","",'TN-Liste'!E36)</f>
        <v/>
      </c>
      <c r="F28" s="75" t="str">
        <f>IF('TN-Liste'!F36="","",'TN-Liste'!F36)</f>
        <v/>
      </c>
      <c r="G28" s="125" t="str">
        <f t="shared" si="1"/>
        <v/>
      </c>
      <c r="H28" s="282">
        <f>IF('TN-Liste'!G36="",0,'TN-Liste'!G36)</f>
        <v>0</v>
      </c>
      <c r="I28" s="277" t="str">
        <f>IF('TN-Liste'!G36="","",'TN-Liste'!G36)</f>
        <v/>
      </c>
      <c r="J28" s="274" t="str">
        <f t="shared" si="2"/>
        <v/>
      </c>
      <c r="K28" s="162">
        <f>IF('TN-Liste'!I36="",0,'TN-Liste'!I36)</f>
        <v>0</v>
      </c>
      <c r="L28" s="163">
        <f>IF('TN-Liste'!J36="",0,'TN-Liste'!J36)</f>
        <v>0</v>
      </c>
      <c r="M28" s="164">
        <f>IF('TN-Liste'!K36="",0,'TN-Liste'!K36)</f>
        <v>0</v>
      </c>
      <c r="N28" s="163">
        <f>IF('TN-Liste'!L36="",0,'TN-Liste'!L36)</f>
        <v>0</v>
      </c>
      <c r="O28" s="164">
        <f>IF('TN-Liste'!M36="",0,'TN-Liste'!M36)</f>
        <v>0</v>
      </c>
      <c r="P28" s="163">
        <f>IF('TN-Liste'!N36="",0,'TN-Liste'!N36)</f>
        <v>0</v>
      </c>
      <c r="Q28" s="164">
        <f>IF('TN-Liste'!O36="",0,'TN-Liste'!O36)</f>
        <v>0</v>
      </c>
      <c r="R28" s="163">
        <f>IF('TN-Liste'!P36="",0,'TN-Liste'!P36)</f>
        <v>0</v>
      </c>
      <c r="S28" s="164">
        <f>IF('TN-Liste'!Q36="",0,'TN-Liste'!Q36)</f>
        <v>0</v>
      </c>
      <c r="T28" s="163">
        <f>IF('TN-Liste'!R36="",0,'TN-Liste'!R36)</f>
        <v>0</v>
      </c>
      <c r="U28" s="165">
        <f>IF('TN-Liste'!S36="",0,'TN-Liste'!S36)</f>
        <v>0</v>
      </c>
      <c r="V28" s="164">
        <f>IF('TN-Liste'!T36="",0,'TN-Liste'!T36)</f>
        <v>0</v>
      </c>
      <c r="W28" s="76"/>
      <c r="X28" s="62" t="str">
        <f t="shared" si="3"/>
        <v/>
      </c>
      <c r="Y28" s="63" t="str">
        <f t="shared" si="4"/>
        <v/>
      </c>
      <c r="Z28" s="157" t="str">
        <f t="shared" si="5"/>
        <v/>
      </c>
      <c r="AA28" s="62" t="str">
        <f>IF('TN-Liste'!B36="","",IF('TN-Liste'!G36&gt;0,"X","-"))</f>
        <v/>
      </c>
      <c r="AB28" s="62" t="str">
        <f t="shared" si="6"/>
        <v/>
      </c>
      <c r="AC28" s="62" t="str">
        <f>IF('TN-Liste'!B36="","",IF(AND(G28&lt;&gt;"während",'TN-Liste'!H36&gt;0),"X","-"))</f>
        <v/>
      </c>
      <c r="AD28" s="62" t="str">
        <f t="shared" si="7"/>
        <v/>
      </c>
      <c r="AE28" s="64" t="str">
        <f>IF(SUM(K28:L28)&gt;0,IF(AND('Check TN-Liste'!G28="ohne",K28+L28&gt;1),"X","-"),"")</f>
        <v/>
      </c>
      <c r="AF28" s="65"/>
      <c r="AG28" s="64" t="str">
        <f>IF(SUM(O28:P28)&gt;0,IF(AND('Check TN-Liste'!G28="ohne",O28+P28&gt;1),"X","-"),"")</f>
        <v/>
      </c>
      <c r="AH28" s="65"/>
      <c r="AI28" s="66" t="str">
        <f t="shared" si="8"/>
        <v/>
      </c>
      <c r="AJ28" s="67"/>
      <c r="AK28" s="68" t="str">
        <f t="shared" si="9"/>
        <v/>
      </c>
    </row>
    <row r="29" spans="2:37" x14ac:dyDescent="0.3">
      <c r="B29" s="71" t="str">
        <f>IF('TN-Liste'!B37="","",('TN-Liste'!B37))</f>
        <v/>
      </c>
      <c r="C29" s="72" t="str">
        <f>IF('TN-Liste'!C37="","",('TN-Liste'!C37))</f>
        <v/>
      </c>
      <c r="D29" s="73" t="str">
        <f>IF('TN-Liste'!D37="","",('TN-Liste'!D37))</f>
        <v/>
      </c>
      <c r="E29" s="74" t="str">
        <f>IF('TN-Liste'!E37="","",'TN-Liste'!E37)</f>
        <v/>
      </c>
      <c r="F29" s="75" t="str">
        <f>IF('TN-Liste'!F37="","",'TN-Liste'!F37)</f>
        <v/>
      </c>
      <c r="G29" s="125" t="str">
        <f t="shared" si="1"/>
        <v/>
      </c>
      <c r="H29" s="282">
        <f>IF('TN-Liste'!G37="",0,'TN-Liste'!G37)</f>
        <v>0</v>
      </c>
      <c r="I29" s="277" t="str">
        <f>IF('TN-Liste'!G37="","",'TN-Liste'!G37)</f>
        <v/>
      </c>
      <c r="J29" s="274" t="str">
        <f t="shared" si="2"/>
        <v/>
      </c>
      <c r="K29" s="162">
        <f>IF('TN-Liste'!I37="",0,'TN-Liste'!I37)</f>
        <v>0</v>
      </c>
      <c r="L29" s="163">
        <f>IF('TN-Liste'!J37="",0,'TN-Liste'!J37)</f>
        <v>0</v>
      </c>
      <c r="M29" s="164">
        <f>IF('TN-Liste'!K37="",0,'TN-Liste'!K37)</f>
        <v>0</v>
      </c>
      <c r="N29" s="163">
        <f>IF('TN-Liste'!L37="",0,'TN-Liste'!L37)</f>
        <v>0</v>
      </c>
      <c r="O29" s="164">
        <f>IF('TN-Liste'!M37="",0,'TN-Liste'!M37)</f>
        <v>0</v>
      </c>
      <c r="P29" s="163">
        <f>IF('TN-Liste'!N37="",0,'TN-Liste'!N37)</f>
        <v>0</v>
      </c>
      <c r="Q29" s="164">
        <f>IF('TN-Liste'!O37="",0,'TN-Liste'!O37)</f>
        <v>0</v>
      </c>
      <c r="R29" s="163">
        <f>IF('TN-Liste'!P37="",0,'TN-Liste'!P37)</f>
        <v>0</v>
      </c>
      <c r="S29" s="164">
        <f>IF('TN-Liste'!Q37="",0,'TN-Liste'!Q37)</f>
        <v>0</v>
      </c>
      <c r="T29" s="163">
        <f>IF('TN-Liste'!R37="",0,'TN-Liste'!R37)</f>
        <v>0</v>
      </c>
      <c r="U29" s="165">
        <f>IF('TN-Liste'!S37="",0,'TN-Liste'!S37)</f>
        <v>0</v>
      </c>
      <c r="V29" s="164">
        <f>IF('TN-Liste'!T37="",0,'TN-Liste'!T37)</f>
        <v>0</v>
      </c>
      <c r="W29" s="76"/>
      <c r="X29" s="62" t="str">
        <f t="shared" si="3"/>
        <v/>
      </c>
      <c r="Y29" s="63" t="str">
        <f t="shared" si="4"/>
        <v/>
      </c>
      <c r="Z29" s="157" t="str">
        <f t="shared" si="5"/>
        <v/>
      </c>
      <c r="AA29" s="62" t="str">
        <f>IF('TN-Liste'!B37="","",IF('TN-Liste'!G37&gt;0,"X","-"))</f>
        <v/>
      </c>
      <c r="AB29" s="62" t="str">
        <f t="shared" si="6"/>
        <v/>
      </c>
      <c r="AC29" s="62" t="str">
        <f>IF('TN-Liste'!B37="","",IF(AND(G29&lt;&gt;"während",'TN-Liste'!H37&gt;0),"X","-"))</f>
        <v/>
      </c>
      <c r="AD29" s="62" t="str">
        <f t="shared" si="7"/>
        <v/>
      </c>
      <c r="AE29" s="64" t="str">
        <f>IF(SUM(K29:L29)&gt;0,IF(AND('Check TN-Liste'!G29="ohne",K29+L29&gt;1),"X","-"),"")</f>
        <v/>
      </c>
      <c r="AF29" s="65"/>
      <c r="AG29" s="64" t="str">
        <f>IF(SUM(O29:P29)&gt;0,IF(AND('Check TN-Liste'!G29="ohne",O29+P29&gt;1),"X","-"),"")</f>
        <v/>
      </c>
      <c r="AH29" s="65"/>
      <c r="AI29" s="66" t="str">
        <f t="shared" si="8"/>
        <v/>
      </c>
      <c r="AJ29" s="67"/>
      <c r="AK29" s="68" t="str">
        <f t="shared" si="9"/>
        <v/>
      </c>
    </row>
    <row r="30" spans="2:37" x14ac:dyDescent="0.3">
      <c r="B30" s="71" t="str">
        <f>IF('TN-Liste'!B38="","",('TN-Liste'!B38))</f>
        <v/>
      </c>
      <c r="C30" s="72" t="str">
        <f>IF('TN-Liste'!C38="","",('TN-Liste'!C38))</f>
        <v/>
      </c>
      <c r="D30" s="73" t="str">
        <f>IF('TN-Liste'!D38="","",('TN-Liste'!D38))</f>
        <v/>
      </c>
      <c r="E30" s="74" t="str">
        <f>IF('TN-Liste'!E38="","",'TN-Liste'!E38)</f>
        <v/>
      </c>
      <c r="F30" s="75" t="str">
        <f>IF('TN-Liste'!F38="","",'TN-Liste'!F38)</f>
        <v/>
      </c>
      <c r="G30" s="125" t="str">
        <f t="shared" si="1"/>
        <v/>
      </c>
      <c r="H30" s="282">
        <f>IF('TN-Liste'!G38="",0,'TN-Liste'!G38)</f>
        <v>0</v>
      </c>
      <c r="I30" s="277" t="str">
        <f>IF('TN-Liste'!G38="","",'TN-Liste'!G38)</f>
        <v/>
      </c>
      <c r="J30" s="274" t="str">
        <f t="shared" si="2"/>
        <v/>
      </c>
      <c r="K30" s="162">
        <f>IF('TN-Liste'!I38="",0,'TN-Liste'!I38)</f>
        <v>0</v>
      </c>
      <c r="L30" s="163">
        <f>IF('TN-Liste'!J38="",0,'TN-Liste'!J38)</f>
        <v>0</v>
      </c>
      <c r="M30" s="164">
        <f>IF('TN-Liste'!K38="",0,'TN-Liste'!K38)</f>
        <v>0</v>
      </c>
      <c r="N30" s="163">
        <f>IF('TN-Liste'!L38="",0,'TN-Liste'!L38)</f>
        <v>0</v>
      </c>
      <c r="O30" s="164">
        <f>IF('TN-Liste'!M38="",0,'TN-Liste'!M38)</f>
        <v>0</v>
      </c>
      <c r="P30" s="163">
        <f>IF('TN-Liste'!N38="",0,'TN-Liste'!N38)</f>
        <v>0</v>
      </c>
      <c r="Q30" s="164">
        <f>IF('TN-Liste'!O38="",0,'TN-Liste'!O38)</f>
        <v>0</v>
      </c>
      <c r="R30" s="163">
        <f>IF('TN-Liste'!P38="",0,'TN-Liste'!P38)</f>
        <v>0</v>
      </c>
      <c r="S30" s="164">
        <f>IF('TN-Liste'!Q38="",0,'TN-Liste'!Q38)</f>
        <v>0</v>
      </c>
      <c r="T30" s="163">
        <f>IF('TN-Liste'!R38="",0,'TN-Liste'!R38)</f>
        <v>0</v>
      </c>
      <c r="U30" s="165">
        <f>IF('TN-Liste'!S38="",0,'TN-Liste'!S38)</f>
        <v>0</v>
      </c>
      <c r="V30" s="164">
        <f>IF('TN-Liste'!T38="",0,'TN-Liste'!T38)</f>
        <v>0</v>
      </c>
      <c r="W30" s="76"/>
      <c r="X30" s="62" t="str">
        <f t="shared" si="3"/>
        <v/>
      </c>
      <c r="Y30" s="63" t="str">
        <f t="shared" si="4"/>
        <v/>
      </c>
      <c r="Z30" s="157" t="str">
        <f t="shared" si="5"/>
        <v/>
      </c>
      <c r="AA30" s="62" t="str">
        <f>IF('TN-Liste'!B38="","",IF('TN-Liste'!G38&gt;0,"X","-"))</f>
        <v/>
      </c>
      <c r="AB30" s="62" t="str">
        <f t="shared" si="6"/>
        <v/>
      </c>
      <c r="AC30" s="62" t="str">
        <f>IF('TN-Liste'!B38="","",IF(AND(G30&lt;&gt;"während",'TN-Liste'!H38&gt;0),"X","-"))</f>
        <v/>
      </c>
      <c r="AD30" s="62" t="str">
        <f t="shared" si="7"/>
        <v/>
      </c>
      <c r="AE30" s="64" t="str">
        <f>IF(SUM(K30:L30)&gt;0,IF(AND('Check TN-Liste'!G30="ohne",K30+L30&gt;1),"X","-"),"")</f>
        <v/>
      </c>
      <c r="AF30" s="65"/>
      <c r="AG30" s="64" t="str">
        <f>IF(SUM(O30:P30)&gt;0,IF(AND('Check TN-Liste'!G30="ohne",O30+P30&gt;1),"X","-"),"")</f>
        <v/>
      </c>
      <c r="AH30" s="65"/>
      <c r="AI30" s="66" t="str">
        <f t="shared" si="8"/>
        <v/>
      </c>
      <c r="AJ30" s="67"/>
      <c r="AK30" s="68" t="str">
        <f t="shared" si="9"/>
        <v/>
      </c>
    </row>
    <row r="31" spans="2:37" x14ac:dyDescent="0.3">
      <c r="B31" s="71" t="str">
        <f>IF('TN-Liste'!B39="","",('TN-Liste'!B39))</f>
        <v/>
      </c>
      <c r="C31" s="72" t="str">
        <f>IF('TN-Liste'!C39="","",('TN-Liste'!C39))</f>
        <v/>
      </c>
      <c r="D31" s="73" t="str">
        <f>IF('TN-Liste'!D39="","",('TN-Liste'!D39))</f>
        <v/>
      </c>
      <c r="E31" s="74" t="str">
        <f>IF('TN-Liste'!E39="","",'TN-Liste'!E39)</f>
        <v/>
      </c>
      <c r="F31" s="75" t="str">
        <f>IF('TN-Liste'!F39="","",'TN-Liste'!F39)</f>
        <v/>
      </c>
      <c r="G31" s="125" t="str">
        <f t="shared" si="1"/>
        <v/>
      </c>
      <c r="H31" s="282">
        <f>IF('TN-Liste'!G39="",0,'TN-Liste'!G39)</f>
        <v>0</v>
      </c>
      <c r="I31" s="277" t="str">
        <f>IF('TN-Liste'!G39="","",'TN-Liste'!G39)</f>
        <v/>
      </c>
      <c r="J31" s="274" t="str">
        <f t="shared" si="2"/>
        <v/>
      </c>
      <c r="K31" s="162">
        <f>IF('TN-Liste'!I39="",0,'TN-Liste'!I39)</f>
        <v>0</v>
      </c>
      <c r="L31" s="163">
        <f>IF('TN-Liste'!J39="",0,'TN-Liste'!J39)</f>
        <v>0</v>
      </c>
      <c r="M31" s="164">
        <f>IF('TN-Liste'!K39="",0,'TN-Liste'!K39)</f>
        <v>0</v>
      </c>
      <c r="N31" s="163">
        <f>IF('TN-Liste'!L39="",0,'TN-Liste'!L39)</f>
        <v>0</v>
      </c>
      <c r="O31" s="164">
        <f>IF('TN-Liste'!M39="",0,'TN-Liste'!M39)</f>
        <v>0</v>
      </c>
      <c r="P31" s="163">
        <f>IF('TN-Liste'!N39="",0,'TN-Liste'!N39)</f>
        <v>0</v>
      </c>
      <c r="Q31" s="164">
        <f>IF('TN-Liste'!O39="",0,'TN-Liste'!O39)</f>
        <v>0</v>
      </c>
      <c r="R31" s="163">
        <f>IF('TN-Liste'!P39="",0,'TN-Liste'!P39)</f>
        <v>0</v>
      </c>
      <c r="S31" s="164">
        <f>IF('TN-Liste'!Q39="",0,'TN-Liste'!Q39)</f>
        <v>0</v>
      </c>
      <c r="T31" s="163">
        <f>IF('TN-Liste'!R39="",0,'TN-Liste'!R39)</f>
        <v>0</v>
      </c>
      <c r="U31" s="165">
        <f>IF('TN-Liste'!S39="",0,'TN-Liste'!S39)</f>
        <v>0</v>
      </c>
      <c r="V31" s="164">
        <f>IF('TN-Liste'!T39="",0,'TN-Liste'!T39)</f>
        <v>0</v>
      </c>
      <c r="W31" s="76"/>
      <c r="X31" s="62" t="str">
        <f t="shared" si="3"/>
        <v/>
      </c>
      <c r="Y31" s="63" t="str">
        <f t="shared" si="4"/>
        <v/>
      </c>
      <c r="Z31" s="157" t="str">
        <f t="shared" si="5"/>
        <v/>
      </c>
      <c r="AA31" s="62" t="str">
        <f>IF('TN-Liste'!B39="","",IF('TN-Liste'!G39&gt;0,"X","-"))</f>
        <v/>
      </c>
      <c r="AB31" s="62" t="str">
        <f t="shared" si="6"/>
        <v/>
      </c>
      <c r="AC31" s="62" t="str">
        <f>IF('TN-Liste'!B39="","",IF(AND(G31&lt;&gt;"während",'TN-Liste'!H39&gt;0),"X","-"))</f>
        <v/>
      </c>
      <c r="AD31" s="62" t="str">
        <f t="shared" si="7"/>
        <v/>
      </c>
      <c r="AE31" s="64" t="str">
        <f>IF(SUM(K31:L31)&gt;0,IF(AND('Check TN-Liste'!G31="ohne",K31+L31&gt;1),"X","-"),"")</f>
        <v/>
      </c>
      <c r="AF31" s="65"/>
      <c r="AG31" s="64" t="str">
        <f>IF(SUM(O31:P31)&gt;0,IF(AND('Check TN-Liste'!G31="ohne",O31+P31&gt;1),"X","-"),"")</f>
        <v/>
      </c>
      <c r="AH31" s="65"/>
      <c r="AI31" s="66" t="str">
        <f t="shared" si="8"/>
        <v/>
      </c>
      <c r="AJ31" s="67"/>
      <c r="AK31" s="68" t="str">
        <f t="shared" si="9"/>
        <v/>
      </c>
    </row>
    <row r="32" spans="2:37" x14ac:dyDescent="0.3">
      <c r="B32" s="71" t="str">
        <f>IF('TN-Liste'!B40="","",('TN-Liste'!B40))</f>
        <v/>
      </c>
      <c r="C32" s="72" t="str">
        <f>IF('TN-Liste'!C40="","",('TN-Liste'!C40))</f>
        <v/>
      </c>
      <c r="D32" s="73" t="str">
        <f>IF('TN-Liste'!D40="","",('TN-Liste'!D40))</f>
        <v/>
      </c>
      <c r="E32" s="74" t="str">
        <f>IF('TN-Liste'!E40="","",'TN-Liste'!E40)</f>
        <v/>
      </c>
      <c r="F32" s="75" t="str">
        <f>IF('TN-Liste'!F40="","",'TN-Liste'!F40)</f>
        <v/>
      </c>
      <c r="G32" s="125" t="str">
        <f t="shared" si="1"/>
        <v/>
      </c>
      <c r="H32" s="282">
        <f>IF('TN-Liste'!G40="",0,'TN-Liste'!G40)</f>
        <v>0</v>
      </c>
      <c r="I32" s="277" t="str">
        <f>IF('TN-Liste'!G40="","",'TN-Liste'!G40)</f>
        <v/>
      </c>
      <c r="J32" s="274" t="str">
        <f t="shared" si="2"/>
        <v/>
      </c>
      <c r="K32" s="162">
        <f>IF('TN-Liste'!I40="",0,'TN-Liste'!I40)</f>
        <v>0</v>
      </c>
      <c r="L32" s="163">
        <f>IF('TN-Liste'!J40="",0,'TN-Liste'!J40)</f>
        <v>0</v>
      </c>
      <c r="M32" s="164">
        <f>IF('TN-Liste'!K40="",0,'TN-Liste'!K40)</f>
        <v>0</v>
      </c>
      <c r="N32" s="163">
        <f>IF('TN-Liste'!L40="",0,'TN-Liste'!L40)</f>
        <v>0</v>
      </c>
      <c r="O32" s="164">
        <f>IF('TN-Liste'!M40="",0,'TN-Liste'!M40)</f>
        <v>0</v>
      </c>
      <c r="P32" s="163">
        <f>IF('TN-Liste'!N40="",0,'TN-Liste'!N40)</f>
        <v>0</v>
      </c>
      <c r="Q32" s="164">
        <f>IF('TN-Liste'!O40="",0,'TN-Liste'!O40)</f>
        <v>0</v>
      </c>
      <c r="R32" s="163">
        <f>IF('TN-Liste'!P40="",0,'TN-Liste'!P40)</f>
        <v>0</v>
      </c>
      <c r="S32" s="164">
        <f>IF('TN-Liste'!Q40="",0,'TN-Liste'!Q40)</f>
        <v>0</v>
      </c>
      <c r="T32" s="163">
        <f>IF('TN-Liste'!R40="",0,'TN-Liste'!R40)</f>
        <v>0</v>
      </c>
      <c r="U32" s="165">
        <f>IF('TN-Liste'!S40="",0,'TN-Liste'!S40)</f>
        <v>0</v>
      </c>
      <c r="V32" s="164">
        <f>IF('TN-Liste'!T40="",0,'TN-Liste'!T40)</f>
        <v>0</v>
      </c>
      <c r="W32" s="76"/>
      <c r="X32" s="62" t="str">
        <f t="shared" si="3"/>
        <v/>
      </c>
      <c r="Y32" s="63" t="str">
        <f t="shared" si="4"/>
        <v/>
      </c>
      <c r="Z32" s="157" t="str">
        <f t="shared" si="5"/>
        <v/>
      </c>
      <c r="AA32" s="62" t="str">
        <f>IF('TN-Liste'!B40="","",IF('TN-Liste'!G40&gt;0,"X","-"))</f>
        <v/>
      </c>
      <c r="AB32" s="62" t="str">
        <f t="shared" si="6"/>
        <v/>
      </c>
      <c r="AC32" s="62" t="str">
        <f>IF('TN-Liste'!B40="","",IF(AND(G32&lt;&gt;"während",'TN-Liste'!H40&gt;0),"X","-"))</f>
        <v/>
      </c>
      <c r="AD32" s="62" t="str">
        <f t="shared" si="7"/>
        <v/>
      </c>
      <c r="AE32" s="64" t="str">
        <f>IF(SUM(K32:L32)&gt;0,IF(AND('Check TN-Liste'!G32="ohne",K32+L32&gt;1),"X","-"),"")</f>
        <v/>
      </c>
      <c r="AF32" s="65"/>
      <c r="AG32" s="64" t="str">
        <f>IF(SUM(O32:P32)&gt;0,IF(AND('Check TN-Liste'!G32="ohne",O32+P32&gt;1),"X","-"),"")</f>
        <v/>
      </c>
      <c r="AH32" s="65"/>
      <c r="AI32" s="66" t="str">
        <f t="shared" si="8"/>
        <v/>
      </c>
      <c r="AJ32" s="67"/>
      <c r="AK32" s="68" t="str">
        <f t="shared" si="9"/>
        <v/>
      </c>
    </row>
    <row r="33" spans="2:37" x14ac:dyDescent="0.3">
      <c r="B33" s="71" t="str">
        <f>IF('TN-Liste'!B41="","",('TN-Liste'!B41))</f>
        <v/>
      </c>
      <c r="C33" s="72" t="str">
        <f>IF('TN-Liste'!C41="","",('TN-Liste'!C41))</f>
        <v/>
      </c>
      <c r="D33" s="73" t="str">
        <f>IF('TN-Liste'!D41="","",('TN-Liste'!D41))</f>
        <v/>
      </c>
      <c r="E33" s="74" t="str">
        <f>IF('TN-Liste'!E41="","",'TN-Liste'!E41)</f>
        <v/>
      </c>
      <c r="F33" s="75" t="str">
        <f>IF('TN-Liste'!F41="","",'TN-Liste'!F41)</f>
        <v/>
      </c>
      <c r="G33" s="125" t="str">
        <f t="shared" si="1"/>
        <v/>
      </c>
      <c r="H33" s="282">
        <f>IF('TN-Liste'!G41="",0,'TN-Liste'!G41)</f>
        <v>0</v>
      </c>
      <c r="I33" s="277" t="str">
        <f>IF('TN-Liste'!G41="","",'TN-Liste'!G41)</f>
        <v/>
      </c>
      <c r="J33" s="274" t="str">
        <f t="shared" si="2"/>
        <v/>
      </c>
      <c r="K33" s="162">
        <f>IF('TN-Liste'!I41="",0,'TN-Liste'!I41)</f>
        <v>0</v>
      </c>
      <c r="L33" s="163">
        <f>IF('TN-Liste'!J41="",0,'TN-Liste'!J41)</f>
        <v>0</v>
      </c>
      <c r="M33" s="164">
        <f>IF('TN-Liste'!K41="",0,'TN-Liste'!K41)</f>
        <v>0</v>
      </c>
      <c r="N33" s="163">
        <f>IF('TN-Liste'!L41="",0,'TN-Liste'!L41)</f>
        <v>0</v>
      </c>
      <c r="O33" s="164">
        <f>IF('TN-Liste'!M41="",0,'TN-Liste'!M41)</f>
        <v>0</v>
      </c>
      <c r="P33" s="163">
        <f>IF('TN-Liste'!N41="",0,'TN-Liste'!N41)</f>
        <v>0</v>
      </c>
      <c r="Q33" s="164">
        <f>IF('TN-Liste'!O41="",0,'TN-Liste'!O41)</f>
        <v>0</v>
      </c>
      <c r="R33" s="163">
        <f>IF('TN-Liste'!P41="",0,'TN-Liste'!P41)</f>
        <v>0</v>
      </c>
      <c r="S33" s="164">
        <f>IF('TN-Liste'!Q41="",0,'TN-Liste'!Q41)</f>
        <v>0</v>
      </c>
      <c r="T33" s="163">
        <f>IF('TN-Liste'!R41="",0,'TN-Liste'!R41)</f>
        <v>0</v>
      </c>
      <c r="U33" s="165">
        <f>IF('TN-Liste'!S41="",0,'TN-Liste'!S41)</f>
        <v>0</v>
      </c>
      <c r="V33" s="164">
        <f>IF('TN-Liste'!T41="",0,'TN-Liste'!T41)</f>
        <v>0</v>
      </c>
      <c r="W33" s="76"/>
      <c r="X33" s="62" t="str">
        <f t="shared" si="3"/>
        <v/>
      </c>
      <c r="Y33" s="63" t="str">
        <f t="shared" si="4"/>
        <v/>
      </c>
      <c r="Z33" s="157" t="str">
        <f t="shared" si="5"/>
        <v/>
      </c>
      <c r="AA33" s="62" t="str">
        <f>IF('TN-Liste'!B41="","",IF('TN-Liste'!G41&gt;0,"X","-"))</f>
        <v/>
      </c>
      <c r="AB33" s="62" t="str">
        <f t="shared" si="6"/>
        <v/>
      </c>
      <c r="AC33" s="62" t="str">
        <f>IF('TN-Liste'!B41="","",IF(AND(G33&lt;&gt;"während",'TN-Liste'!H41&gt;0),"X","-"))</f>
        <v/>
      </c>
      <c r="AD33" s="62" t="str">
        <f t="shared" si="7"/>
        <v/>
      </c>
      <c r="AE33" s="64" t="str">
        <f>IF(SUM(K33:L33)&gt;0,IF(AND('Check TN-Liste'!G33="ohne",K33+L33&gt;1),"X","-"),"")</f>
        <v/>
      </c>
      <c r="AF33" s="65"/>
      <c r="AG33" s="64" t="str">
        <f>IF(SUM(O33:P33)&gt;0,IF(AND('Check TN-Liste'!G33="ohne",O33+P33&gt;1),"X","-"),"")</f>
        <v/>
      </c>
      <c r="AH33" s="65"/>
      <c r="AI33" s="66" t="str">
        <f t="shared" si="8"/>
        <v/>
      </c>
      <c r="AJ33" s="67"/>
      <c r="AK33" s="68" t="str">
        <f t="shared" si="9"/>
        <v/>
      </c>
    </row>
    <row r="34" spans="2:37" x14ac:dyDescent="0.3">
      <c r="B34" s="71" t="str">
        <f>IF('TN-Liste'!B42="","",('TN-Liste'!B42))</f>
        <v/>
      </c>
      <c r="C34" s="72" t="str">
        <f>IF('TN-Liste'!C42="","",('TN-Liste'!C42))</f>
        <v/>
      </c>
      <c r="D34" s="73" t="str">
        <f>IF('TN-Liste'!D42="","",('TN-Liste'!D42))</f>
        <v/>
      </c>
      <c r="E34" s="74" t="str">
        <f>IF('TN-Liste'!E42="","",'TN-Liste'!E42)</f>
        <v/>
      </c>
      <c r="F34" s="75" t="str">
        <f>IF('TN-Liste'!F42="","",'TN-Liste'!F42)</f>
        <v/>
      </c>
      <c r="G34" s="125" t="str">
        <f t="shared" si="1"/>
        <v/>
      </c>
      <c r="H34" s="282">
        <f>IF('TN-Liste'!G42="",0,'TN-Liste'!G42)</f>
        <v>0</v>
      </c>
      <c r="I34" s="277" t="str">
        <f>IF('TN-Liste'!G42="","",'TN-Liste'!G42)</f>
        <v/>
      </c>
      <c r="J34" s="274" t="str">
        <f t="shared" si="2"/>
        <v/>
      </c>
      <c r="K34" s="162">
        <f>IF('TN-Liste'!I42="",0,'TN-Liste'!I42)</f>
        <v>0</v>
      </c>
      <c r="L34" s="163">
        <f>IF('TN-Liste'!J42="",0,'TN-Liste'!J42)</f>
        <v>0</v>
      </c>
      <c r="M34" s="164">
        <f>IF('TN-Liste'!K42="",0,'TN-Liste'!K42)</f>
        <v>0</v>
      </c>
      <c r="N34" s="163">
        <f>IF('TN-Liste'!L42="",0,'TN-Liste'!L42)</f>
        <v>0</v>
      </c>
      <c r="O34" s="164">
        <f>IF('TN-Liste'!M42="",0,'TN-Liste'!M42)</f>
        <v>0</v>
      </c>
      <c r="P34" s="163">
        <f>IF('TN-Liste'!N42="",0,'TN-Liste'!N42)</f>
        <v>0</v>
      </c>
      <c r="Q34" s="164">
        <f>IF('TN-Liste'!O42="",0,'TN-Liste'!O42)</f>
        <v>0</v>
      </c>
      <c r="R34" s="163">
        <f>IF('TN-Liste'!P42="",0,'TN-Liste'!P42)</f>
        <v>0</v>
      </c>
      <c r="S34" s="164">
        <f>IF('TN-Liste'!Q42="",0,'TN-Liste'!Q42)</f>
        <v>0</v>
      </c>
      <c r="T34" s="163">
        <f>IF('TN-Liste'!R42="",0,'TN-Liste'!R42)</f>
        <v>0</v>
      </c>
      <c r="U34" s="165">
        <f>IF('TN-Liste'!S42="",0,'TN-Liste'!S42)</f>
        <v>0</v>
      </c>
      <c r="V34" s="164">
        <f>IF('TN-Liste'!T42="",0,'TN-Liste'!T42)</f>
        <v>0</v>
      </c>
      <c r="W34" s="76"/>
      <c r="X34" s="62" t="str">
        <f t="shared" si="3"/>
        <v/>
      </c>
      <c r="Y34" s="63" t="str">
        <f t="shared" si="4"/>
        <v/>
      </c>
      <c r="Z34" s="157" t="str">
        <f t="shared" si="5"/>
        <v/>
      </c>
      <c r="AA34" s="62" t="str">
        <f>IF('TN-Liste'!B42="","",IF('TN-Liste'!G42&gt;0,"X","-"))</f>
        <v/>
      </c>
      <c r="AB34" s="62" t="str">
        <f t="shared" si="6"/>
        <v/>
      </c>
      <c r="AC34" s="62" t="str">
        <f>IF('TN-Liste'!B42="","",IF(AND(G34&lt;&gt;"während",'TN-Liste'!H42&gt;0),"X","-"))</f>
        <v/>
      </c>
      <c r="AD34" s="62" t="str">
        <f t="shared" si="7"/>
        <v/>
      </c>
      <c r="AE34" s="64" t="str">
        <f>IF(SUM(K34:L34)&gt;0,IF(AND('Check TN-Liste'!G34="ohne",K34+L34&gt;1),"X","-"),"")</f>
        <v/>
      </c>
      <c r="AF34" s="65"/>
      <c r="AG34" s="64" t="str">
        <f>IF(SUM(O34:P34)&gt;0,IF(AND('Check TN-Liste'!G34="ohne",O34+P34&gt;1),"X","-"),"")</f>
        <v/>
      </c>
      <c r="AH34" s="65"/>
      <c r="AI34" s="66" t="str">
        <f t="shared" si="8"/>
        <v/>
      </c>
      <c r="AJ34" s="67"/>
      <c r="AK34" s="68" t="str">
        <f t="shared" si="9"/>
        <v/>
      </c>
    </row>
    <row r="35" spans="2:37" x14ac:dyDescent="0.3">
      <c r="B35" s="71" t="str">
        <f>IF('TN-Liste'!B43="","",('TN-Liste'!B43))</f>
        <v/>
      </c>
      <c r="C35" s="72" t="str">
        <f>IF('TN-Liste'!C43="","",('TN-Liste'!C43))</f>
        <v/>
      </c>
      <c r="D35" s="73" t="str">
        <f>IF('TN-Liste'!D43="","",('TN-Liste'!D43))</f>
        <v/>
      </c>
      <c r="E35" s="74" t="str">
        <f>IF('TN-Liste'!E43="","",'TN-Liste'!E43)</f>
        <v/>
      </c>
      <c r="F35" s="75" t="str">
        <f>IF('TN-Liste'!F43="","",'TN-Liste'!F43)</f>
        <v/>
      </c>
      <c r="G35" s="125" t="str">
        <f t="shared" si="1"/>
        <v/>
      </c>
      <c r="H35" s="282">
        <f>IF('TN-Liste'!G43="",0,'TN-Liste'!G43)</f>
        <v>0</v>
      </c>
      <c r="I35" s="277" t="str">
        <f>IF('TN-Liste'!G43="","",'TN-Liste'!G43)</f>
        <v/>
      </c>
      <c r="J35" s="274" t="str">
        <f t="shared" si="2"/>
        <v/>
      </c>
      <c r="K35" s="162">
        <f>IF('TN-Liste'!I43="",0,'TN-Liste'!I43)</f>
        <v>0</v>
      </c>
      <c r="L35" s="163">
        <f>IF('TN-Liste'!J43="",0,'TN-Liste'!J43)</f>
        <v>0</v>
      </c>
      <c r="M35" s="164">
        <f>IF('TN-Liste'!K43="",0,'TN-Liste'!K43)</f>
        <v>0</v>
      </c>
      <c r="N35" s="163">
        <f>IF('TN-Liste'!L43="",0,'TN-Liste'!L43)</f>
        <v>0</v>
      </c>
      <c r="O35" s="164">
        <f>IF('TN-Liste'!M43="",0,'TN-Liste'!M43)</f>
        <v>0</v>
      </c>
      <c r="P35" s="163">
        <f>IF('TN-Liste'!N43="",0,'TN-Liste'!N43)</f>
        <v>0</v>
      </c>
      <c r="Q35" s="164">
        <f>IF('TN-Liste'!O43="",0,'TN-Liste'!O43)</f>
        <v>0</v>
      </c>
      <c r="R35" s="163">
        <f>IF('TN-Liste'!P43="",0,'TN-Liste'!P43)</f>
        <v>0</v>
      </c>
      <c r="S35" s="164">
        <f>IF('TN-Liste'!Q43="",0,'TN-Liste'!Q43)</f>
        <v>0</v>
      </c>
      <c r="T35" s="163">
        <f>IF('TN-Liste'!R43="",0,'TN-Liste'!R43)</f>
        <v>0</v>
      </c>
      <c r="U35" s="165">
        <f>IF('TN-Liste'!S43="",0,'TN-Liste'!S43)</f>
        <v>0</v>
      </c>
      <c r="V35" s="164">
        <f>IF('TN-Liste'!T43="",0,'TN-Liste'!T43)</f>
        <v>0</v>
      </c>
      <c r="W35" s="76"/>
      <c r="X35" s="62" t="str">
        <f t="shared" si="3"/>
        <v/>
      </c>
      <c r="Y35" s="63" t="str">
        <f t="shared" si="4"/>
        <v/>
      </c>
      <c r="Z35" s="157" t="str">
        <f t="shared" si="5"/>
        <v/>
      </c>
      <c r="AA35" s="62" t="str">
        <f>IF('TN-Liste'!B43="","",IF('TN-Liste'!G43&gt;0,"X","-"))</f>
        <v/>
      </c>
      <c r="AB35" s="62" t="str">
        <f t="shared" si="6"/>
        <v/>
      </c>
      <c r="AC35" s="62" t="str">
        <f>IF('TN-Liste'!B43="","",IF(AND(G35&lt;&gt;"während",'TN-Liste'!H43&gt;0),"X","-"))</f>
        <v/>
      </c>
      <c r="AD35" s="62" t="str">
        <f t="shared" si="7"/>
        <v/>
      </c>
      <c r="AE35" s="64" t="str">
        <f>IF(SUM(K35:L35)&gt;0,IF(AND('Check TN-Liste'!G35="ohne",K35+L35&gt;1),"X","-"),"")</f>
        <v/>
      </c>
      <c r="AF35" s="65"/>
      <c r="AG35" s="64" t="str">
        <f>IF(SUM(O35:P35)&gt;0,IF(AND('Check TN-Liste'!G35="ohne",O35+P35&gt;1),"X","-"),"")</f>
        <v/>
      </c>
      <c r="AH35" s="65"/>
      <c r="AI35" s="66" t="str">
        <f t="shared" si="8"/>
        <v/>
      </c>
      <c r="AJ35" s="67"/>
      <c r="AK35" s="68" t="str">
        <f t="shared" si="9"/>
        <v/>
      </c>
    </row>
    <row r="36" spans="2:37" x14ac:dyDescent="0.3">
      <c r="B36" s="71" t="str">
        <f>IF('TN-Liste'!B44="","",('TN-Liste'!B44))</f>
        <v/>
      </c>
      <c r="C36" s="72" t="str">
        <f>IF('TN-Liste'!C44="","",('TN-Liste'!C44))</f>
        <v/>
      </c>
      <c r="D36" s="73" t="str">
        <f>IF('TN-Liste'!D44="","",('TN-Liste'!D44))</f>
        <v/>
      </c>
      <c r="E36" s="74" t="str">
        <f>IF('TN-Liste'!E44="","",'TN-Liste'!E44)</f>
        <v/>
      </c>
      <c r="F36" s="75" t="str">
        <f>IF('TN-Liste'!F44="","",'TN-Liste'!F44)</f>
        <v/>
      </c>
      <c r="G36" s="125" t="str">
        <f t="shared" si="1"/>
        <v/>
      </c>
      <c r="H36" s="282">
        <f>IF('TN-Liste'!G44="",0,'TN-Liste'!G44)</f>
        <v>0</v>
      </c>
      <c r="I36" s="277" t="str">
        <f>IF('TN-Liste'!G44="","",'TN-Liste'!G44)</f>
        <v/>
      </c>
      <c r="J36" s="274" t="str">
        <f t="shared" si="2"/>
        <v/>
      </c>
      <c r="K36" s="162">
        <f>IF('TN-Liste'!I44="",0,'TN-Liste'!I44)</f>
        <v>0</v>
      </c>
      <c r="L36" s="163">
        <f>IF('TN-Liste'!J44="",0,'TN-Liste'!J44)</f>
        <v>0</v>
      </c>
      <c r="M36" s="164">
        <f>IF('TN-Liste'!K44="",0,'TN-Liste'!K44)</f>
        <v>0</v>
      </c>
      <c r="N36" s="163">
        <f>IF('TN-Liste'!L44="",0,'TN-Liste'!L44)</f>
        <v>0</v>
      </c>
      <c r="O36" s="164">
        <f>IF('TN-Liste'!M44="",0,'TN-Liste'!M44)</f>
        <v>0</v>
      </c>
      <c r="P36" s="163">
        <f>IF('TN-Liste'!N44="",0,'TN-Liste'!N44)</f>
        <v>0</v>
      </c>
      <c r="Q36" s="164">
        <f>IF('TN-Liste'!O44="",0,'TN-Liste'!O44)</f>
        <v>0</v>
      </c>
      <c r="R36" s="163">
        <f>IF('TN-Liste'!P44="",0,'TN-Liste'!P44)</f>
        <v>0</v>
      </c>
      <c r="S36" s="164">
        <f>IF('TN-Liste'!Q44="",0,'TN-Liste'!Q44)</f>
        <v>0</v>
      </c>
      <c r="T36" s="163">
        <f>IF('TN-Liste'!R44="",0,'TN-Liste'!R44)</f>
        <v>0</v>
      </c>
      <c r="U36" s="165">
        <f>IF('TN-Liste'!S44="",0,'TN-Liste'!S44)</f>
        <v>0</v>
      </c>
      <c r="V36" s="164">
        <f>IF('TN-Liste'!T44="",0,'TN-Liste'!T44)</f>
        <v>0</v>
      </c>
      <c r="W36" s="76"/>
      <c r="X36" s="62" t="str">
        <f t="shared" si="3"/>
        <v/>
      </c>
      <c r="Y36" s="63" t="str">
        <f t="shared" si="4"/>
        <v/>
      </c>
      <c r="Z36" s="157" t="str">
        <f t="shared" si="5"/>
        <v/>
      </c>
      <c r="AA36" s="62" t="str">
        <f>IF('TN-Liste'!B44="","",IF('TN-Liste'!G44&gt;0,"X","-"))</f>
        <v/>
      </c>
      <c r="AB36" s="62" t="str">
        <f t="shared" si="6"/>
        <v/>
      </c>
      <c r="AC36" s="62" t="str">
        <f>IF('TN-Liste'!B44="","",IF(AND(G36&lt;&gt;"während",'TN-Liste'!H44&gt;0),"X","-"))</f>
        <v/>
      </c>
      <c r="AD36" s="62" t="str">
        <f t="shared" si="7"/>
        <v/>
      </c>
      <c r="AE36" s="64" t="str">
        <f>IF(SUM(K36:L36)&gt;0,IF(AND('Check TN-Liste'!G36="ohne",K36+L36&gt;1),"X","-"),"")</f>
        <v/>
      </c>
      <c r="AF36" s="65"/>
      <c r="AG36" s="64" t="str">
        <f>IF(SUM(O36:P36)&gt;0,IF(AND('Check TN-Liste'!G36="ohne",O36+P36&gt;1),"X","-"),"")</f>
        <v/>
      </c>
      <c r="AH36" s="65"/>
      <c r="AI36" s="66" t="str">
        <f t="shared" si="8"/>
        <v/>
      </c>
      <c r="AJ36" s="67"/>
      <c r="AK36" s="68" t="str">
        <f t="shared" si="9"/>
        <v/>
      </c>
    </row>
    <row r="37" spans="2:37" x14ac:dyDescent="0.3">
      <c r="B37" s="71" t="str">
        <f>IF('TN-Liste'!B45="","",('TN-Liste'!B45))</f>
        <v/>
      </c>
      <c r="C37" s="72" t="str">
        <f>IF('TN-Liste'!C45="","",('TN-Liste'!C45))</f>
        <v/>
      </c>
      <c r="D37" s="73" t="str">
        <f>IF('TN-Liste'!D45="","",('TN-Liste'!D45))</f>
        <v/>
      </c>
      <c r="E37" s="74" t="str">
        <f>IF('TN-Liste'!E45="","",'TN-Liste'!E45)</f>
        <v/>
      </c>
      <c r="F37" s="75" t="str">
        <f>IF('TN-Liste'!F45="","",'TN-Liste'!F45)</f>
        <v/>
      </c>
      <c r="G37" s="125" t="str">
        <f t="shared" si="1"/>
        <v/>
      </c>
      <c r="H37" s="282">
        <f>IF('TN-Liste'!G45="",0,'TN-Liste'!G45)</f>
        <v>0</v>
      </c>
      <c r="I37" s="277" t="str">
        <f>IF('TN-Liste'!G45="","",'TN-Liste'!G45)</f>
        <v/>
      </c>
      <c r="J37" s="274" t="str">
        <f t="shared" si="2"/>
        <v/>
      </c>
      <c r="K37" s="162">
        <f>IF('TN-Liste'!I45="",0,'TN-Liste'!I45)</f>
        <v>0</v>
      </c>
      <c r="L37" s="163">
        <f>IF('TN-Liste'!J45="",0,'TN-Liste'!J45)</f>
        <v>0</v>
      </c>
      <c r="M37" s="164">
        <f>IF('TN-Liste'!K45="",0,'TN-Liste'!K45)</f>
        <v>0</v>
      </c>
      <c r="N37" s="163">
        <f>IF('TN-Liste'!L45="",0,'TN-Liste'!L45)</f>
        <v>0</v>
      </c>
      <c r="O37" s="164">
        <f>IF('TN-Liste'!M45="",0,'TN-Liste'!M45)</f>
        <v>0</v>
      </c>
      <c r="P37" s="163">
        <f>IF('TN-Liste'!N45="",0,'TN-Liste'!N45)</f>
        <v>0</v>
      </c>
      <c r="Q37" s="164">
        <f>IF('TN-Liste'!O45="",0,'TN-Liste'!O45)</f>
        <v>0</v>
      </c>
      <c r="R37" s="163">
        <f>IF('TN-Liste'!P45="",0,'TN-Liste'!P45)</f>
        <v>0</v>
      </c>
      <c r="S37" s="164">
        <f>IF('TN-Liste'!Q45="",0,'TN-Liste'!Q45)</f>
        <v>0</v>
      </c>
      <c r="T37" s="163">
        <f>IF('TN-Liste'!R45="",0,'TN-Liste'!R45)</f>
        <v>0</v>
      </c>
      <c r="U37" s="165">
        <f>IF('TN-Liste'!S45="",0,'TN-Liste'!S45)</f>
        <v>0</v>
      </c>
      <c r="V37" s="164">
        <f>IF('TN-Liste'!T45="",0,'TN-Liste'!T45)</f>
        <v>0</v>
      </c>
      <c r="W37" s="76"/>
      <c r="X37" s="62" t="str">
        <f t="shared" si="3"/>
        <v/>
      </c>
      <c r="Y37" s="63" t="str">
        <f t="shared" si="4"/>
        <v/>
      </c>
      <c r="Z37" s="157" t="str">
        <f t="shared" si="5"/>
        <v/>
      </c>
      <c r="AA37" s="62" t="str">
        <f>IF('TN-Liste'!B45="","",IF('TN-Liste'!G45&gt;0,"X","-"))</f>
        <v/>
      </c>
      <c r="AB37" s="62" t="str">
        <f t="shared" si="6"/>
        <v/>
      </c>
      <c r="AC37" s="62" t="str">
        <f>IF('TN-Liste'!B45="","",IF(AND(G37&lt;&gt;"während",'TN-Liste'!H45&gt;0),"X","-"))</f>
        <v/>
      </c>
      <c r="AD37" s="62" t="str">
        <f t="shared" si="7"/>
        <v/>
      </c>
      <c r="AE37" s="64" t="str">
        <f>IF(SUM(K37:L37)&gt;0,IF(AND('Check TN-Liste'!G37="ohne",K37+L37&gt;1),"X","-"),"")</f>
        <v/>
      </c>
      <c r="AF37" s="65"/>
      <c r="AG37" s="64" t="str">
        <f>IF(SUM(O37:P37)&gt;0,IF(AND('Check TN-Liste'!G37="ohne",O37+P37&gt;1),"X","-"),"")</f>
        <v/>
      </c>
      <c r="AH37" s="65"/>
      <c r="AI37" s="66" t="str">
        <f t="shared" si="8"/>
        <v/>
      </c>
      <c r="AJ37" s="67"/>
      <c r="AK37" s="68" t="str">
        <f t="shared" si="9"/>
        <v/>
      </c>
    </row>
    <row r="38" spans="2:37" x14ac:dyDescent="0.3">
      <c r="B38" s="71" t="str">
        <f>IF('TN-Liste'!B46="","",('TN-Liste'!B46))</f>
        <v/>
      </c>
      <c r="C38" s="72" t="str">
        <f>IF('TN-Liste'!C46="","",('TN-Liste'!C46))</f>
        <v/>
      </c>
      <c r="D38" s="73" t="str">
        <f>IF('TN-Liste'!D46="","",('TN-Liste'!D46))</f>
        <v/>
      </c>
      <c r="E38" s="74" t="str">
        <f>IF('TN-Liste'!E46="","",'TN-Liste'!E46)</f>
        <v/>
      </c>
      <c r="F38" s="75" t="str">
        <f>IF('TN-Liste'!F46="","",'TN-Liste'!F46)</f>
        <v/>
      </c>
      <c r="G38" s="125" t="str">
        <f t="shared" si="1"/>
        <v/>
      </c>
      <c r="H38" s="282">
        <f>IF('TN-Liste'!G46="",0,'TN-Liste'!G46)</f>
        <v>0</v>
      </c>
      <c r="I38" s="277" t="str">
        <f>IF('TN-Liste'!G46="","",'TN-Liste'!G46)</f>
        <v/>
      </c>
      <c r="J38" s="274" t="str">
        <f t="shared" si="2"/>
        <v/>
      </c>
      <c r="K38" s="162">
        <f>IF('TN-Liste'!I46="",0,'TN-Liste'!I46)</f>
        <v>0</v>
      </c>
      <c r="L38" s="163">
        <f>IF('TN-Liste'!J46="",0,'TN-Liste'!J46)</f>
        <v>0</v>
      </c>
      <c r="M38" s="164">
        <f>IF('TN-Liste'!K46="",0,'TN-Liste'!K46)</f>
        <v>0</v>
      </c>
      <c r="N38" s="163">
        <f>IF('TN-Liste'!L46="",0,'TN-Liste'!L46)</f>
        <v>0</v>
      </c>
      <c r="O38" s="164">
        <f>IF('TN-Liste'!M46="",0,'TN-Liste'!M46)</f>
        <v>0</v>
      </c>
      <c r="P38" s="163">
        <f>IF('TN-Liste'!N46="",0,'TN-Liste'!N46)</f>
        <v>0</v>
      </c>
      <c r="Q38" s="164">
        <f>IF('TN-Liste'!O46="",0,'TN-Liste'!O46)</f>
        <v>0</v>
      </c>
      <c r="R38" s="163">
        <f>IF('TN-Liste'!P46="",0,'TN-Liste'!P46)</f>
        <v>0</v>
      </c>
      <c r="S38" s="164">
        <f>IF('TN-Liste'!Q46="",0,'TN-Liste'!Q46)</f>
        <v>0</v>
      </c>
      <c r="T38" s="163">
        <f>IF('TN-Liste'!R46="",0,'TN-Liste'!R46)</f>
        <v>0</v>
      </c>
      <c r="U38" s="165">
        <f>IF('TN-Liste'!S46="",0,'TN-Liste'!S46)</f>
        <v>0</v>
      </c>
      <c r="V38" s="164">
        <f>IF('TN-Liste'!T46="",0,'TN-Liste'!T46)</f>
        <v>0</v>
      </c>
      <c r="W38" s="76"/>
      <c r="X38" s="62" t="str">
        <f t="shared" si="3"/>
        <v/>
      </c>
      <c r="Y38" s="63" t="str">
        <f t="shared" si="4"/>
        <v/>
      </c>
      <c r="Z38" s="157" t="str">
        <f t="shared" si="5"/>
        <v/>
      </c>
      <c r="AA38" s="62" t="str">
        <f>IF('TN-Liste'!B46="","",IF('TN-Liste'!G46&gt;0,"X","-"))</f>
        <v/>
      </c>
      <c r="AB38" s="62" t="str">
        <f t="shared" si="6"/>
        <v/>
      </c>
      <c r="AC38" s="62" t="str">
        <f>IF('TN-Liste'!B46="","",IF(AND(G38&lt;&gt;"während",'TN-Liste'!H46&gt;0),"X","-"))</f>
        <v/>
      </c>
      <c r="AD38" s="62" t="str">
        <f t="shared" si="7"/>
        <v/>
      </c>
      <c r="AE38" s="64" t="str">
        <f>IF(SUM(K38:L38)&gt;0,IF(AND('Check TN-Liste'!G38="ohne",K38+L38&gt;1),"X","-"),"")</f>
        <v/>
      </c>
      <c r="AF38" s="65"/>
      <c r="AG38" s="64" t="str">
        <f>IF(SUM(O38:P38)&gt;0,IF(AND('Check TN-Liste'!G38="ohne",O38+P38&gt;1),"X","-"),"")</f>
        <v/>
      </c>
      <c r="AH38" s="65"/>
      <c r="AI38" s="66" t="str">
        <f t="shared" si="8"/>
        <v/>
      </c>
      <c r="AJ38" s="67"/>
      <c r="AK38" s="68" t="str">
        <f t="shared" si="9"/>
        <v/>
      </c>
    </row>
    <row r="39" spans="2:37" x14ac:dyDescent="0.3">
      <c r="B39" s="71" t="str">
        <f>IF('TN-Liste'!B47="","",('TN-Liste'!B47))</f>
        <v/>
      </c>
      <c r="C39" s="72" t="str">
        <f>IF('TN-Liste'!C47="","",('TN-Liste'!C47))</f>
        <v/>
      </c>
      <c r="D39" s="73" t="str">
        <f>IF('TN-Liste'!D47="","",('TN-Liste'!D47))</f>
        <v/>
      </c>
      <c r="E39" s="74" t="str">
        <f>IF('TN-Liste'!E47="","",'TN-Liste'!E47)</f>
        <v/>
      </c>
      <c r="F39" s="75" t="str">
        <f>IF('TN-Liste'!F47="","",'TN-Liste'!F47)</f>
        <v/>
      </c>
      <c r="G39" s="125" t="str">
        <f t="shared" si="1"/>
        <v/>
      </c>
      <c r="H39" s="282">
        <f>IF('TN-Liste'!G47="",0,'TN-Liste'!G47)</f>
        <v>0</v>
      </c>
      <c r="I39" s="277" t="str">
        <f>IF('TN-Liste'!G47="","",'TN-Liste'!G47)</f>
        <v/>
      </c>
      <c r="J39" s="274" t="str">
        <f t="shared" si="2"/>
        <v/>
      </c>
      <c r="K39" s="162">
        <f>IF('TN-Liste'!I47="",0,'TN-Liste'!I47)</f>
        <v>0</v>
      </c>
      <c r="L39" s="163">
        <f>IF('TN-Liste'!J47="",0,'TN-Liste'!J47)</f>
        <v>0</v>
      </c>
      <c r="M39" s="164">
        <f>IF('TN-Liste'!K47="",0,'TN-Liste'!K47)</f>
        <v>0</v>
      </c>
      <c r="N39" s="163">
        <f>IF('TN-Liste'!L47="",0,'TN-Liste'!L47)</f>
        <v>0</v>
      </c>
      <c r="O39" s="164">
        <f>IF('TN-Liste'!M47="",0,'TN-Liste'!M47)</f>
        <v>0</v>
      </c>
      <c r="P39" s="163">
        <f>IF('TN-Liste'!N47="",0,'TN-Liste'!N47)</f>
        <v>0</v>
      </c>
      <c r="Q39" s="164">
        <f>IF('TN-Liste'!O47="",0,'TN-Liste'!O47)</f>
        <v>0</v>
      </c>
      <c r="R39" s="163">
        <f>IF('TN-Liste'!P47="",0,'TN-Liste'!P47)</f>
        <v>0</v>
      </c>
      <c r="S39" s="164">
        <f>IF('TN-Liste'!Q47="",0,'TN-Liste'!Q47)</f>
        <v>0</v>
      </c>
      <c r="T39" s="163">
        <f>IF('TN-Liste'!R47="",0,'TN-Liste'!R47)</f>
        <v>0</v>
      </c>
      <c r="U39" s="165">
        <f>IF('TN-Liste'!S47="",0,'TN-Liste'!S47)</f>
        <v>0</v>
      </c>
      <c r="V39" s="164">
        <f>IF('TN-Liste'!T47="",0,'TN-Liste'!T47)</f>
        <v>0</v>
      </c>
      <c r="W39" s="76"/>
      <c r="X39" s="62" t="str">
        <f t="shared" si="3"/>
        <v/>
      </c>
      <c r="Y39" s="63" t="str">
        <f t="shared" si="4"/>
        <v/>
      </c>
      <c r="Z39" s="157" t="str">
        <f t="shared" si="5"/>
        <v/>
      </c>
      <c r="AA39" s="62" t="str">
        <f>IF('TN-Liste'!B47="","",IF('TN-Liste'!G47&gt;0,"X","-"))</f>
        <v/>
      </c>
      <c r="AB39" s="62" t="str">
        <f t="shared" si="6"/>
        <v/>
      </c>
      <c r="AC39" s="62" t="str">
        <f>IF('TN-Liste'!B47="","",IF(AND(G39&lt;&gt;"während",'TN-Liste'!H47&gt;0),"X","-"))</f>
        <v/>
      </c>
      <c r="AD39" s="62" t="str">
        <f t="shared" si="7"/>
        <v/>
      </c>
      <c r="AE39" s="64" t="str">
        <f>IF(SUM(K39:L39)&gt;0,IF(AND('Check TN-Liste'!G39="ohne",K39+L39&gt;1),"X","-"),"")</f>
        <v/>
      </c>
      <c r="AF39" s="65"/>
      <c r="AG39" s="64" t="str">
        <f>IF(SUM(O39:P39)&gt;0,IF(AND('Check TN-Liste'!G39="ohne",O39+P39&gt;1),"X","-"),"")</f>
        <v/>
      </c>
      <c r="AH39" s="65"/>
      <c r="AI39" s="66" t="str">
        <f t="shared" si="8"/>
        <v/>
      </c>
      <c r="AJ39" s="67"/>
      <c r="AK39" s="68" t="str">
        <f t="shared" si="9"/>
        <v/>
      </c>
    </row>
    <row r="40" spans="2:37" x14ac:dyDescent="0.3">
      <c r="B40" s="71" t="str">
        <f>IF('TN-Liste'!B48="","",('TN-Liste'!B48))</f>
        <v/>
      </c>
      <c r="C40" s="72" t="str">
        <f>IF('TN-Liste'!C48="","",('TN-Liste'!C48))</f>
        <v/>
      </c>
      <c r="D40" s="73" t="str">
        <f>IF('TN-Liste'!D48="","",('TN-Liste'!D48))</f>
        <v/>
      </c>
      <c r="E40" s="74" t="str">
        <f>IF('TN-Liste'!E48="","",'TN-Liste'!E48)</f>
        <v/>
      </c>
      <c r="F40" s="75" t="str">
        <f>IF('TN-Liste'!F48="","",'TN-Liste'!F48)</f>
        <v/>
      </c>
      <c r="G40" s="125" t="str">
        <f t="shared" si="1"/>
        <v/>
      </c>
      <c r="H40" s="282">
        <f>IF('TN-Liste'!G48="",0,'TN-Liste'!G48)</f>
        <v>0</v>
      </c>
      <c r="I40" s="277" t="str">
        <f>IF('TN-Liste'!G48="","",'TN-Liste'!G48)</f>
        <v/>
      </c>
      <c r="J40" s="274" t="str">
        <f t="shared" si="2"/>
        <v/>
      </c>
      <c r="K40" s="162">
        <f>IF('TN-Liste'!I48="",0,'TN-Liste'!I48)</f>
        <v>0</v>
      </c>
      <c r="L40" s="163">
        <f>IF('TN-Liste'!J48="",0,'TN-Liste'!J48)</f>
        <v>0</v>
      </c>
      <c r="M40" s="164">
        <f>IF('TN-Liste'!K48="",0,'TN-Liste'!K48)</f>
        <v>0</v>
      </c>
      <c r="N40" s="163">
        <f>IF('TN-Liste'!L48="",0,'TN-Liste'!L48)</f>
        <v>0</v>
      </c>
      <c r="O40" s="164">
        <f>IF('TN-Liste'!M48="",0,'TN-Liste'!M48)</f>
        <v>0</v>
      </c>
      <c r="P40" s="163">
        <f>IF('TN-Liste'!N48="",0,'TN-Liste'!N48)</f>
        <v>0</v>
      </c>
      <c r="Q40" s="164">
        <f>IF('TN-Liste'!O48="",0,'TN-Liste'!O48)</f>
        <v>0</v>
      </c>
      <c r="R40" s="163">
        <f>IF('TN-Liste'!P48="",0,'TN-Liste'!P48)</f>
        <v>0</v>
      </c>
      <c r="S40" s="164">
        <f>IF('TN-Liste'!Q48="",0,'TN-Liste'!Q48)</f>
        <v>0</v>
      </c>
      <c r="T40" s="163">
        <f>IF('TN-Liste'!R48="",0,'TN-Liste'!R48)</f>
        <v>0</v>
      </c>
      <c r="U40" s="165">
        <f>IF('TN-Liste'!S48="",0,'TN-Liste'!S48)</f>
        <v>0</v>
      </c>
      <c r="V40" s="164">
        <f>IF('TN-Liste'!T48="",0,'TN-Liste'!T48)</f>
        <v>0</v>
      </c>
      <c r="W40" s="76"/>
      <c r="X40" s="62" t="str">
        <f t="shared" si="3"/>
        <v/>
      </c>
      <c r="Y40" s="63" t="str">
        <f t="shared" si="4"/>
        <v/>
      </c>
      <c r="Z40" s="157" t="str">
        <f t="shared" si="5"/>
        <v/>
      </c>
      <c r="AA40" s="62" t="str">
        <f>IF('TN-Liste'!B48="","",IF('TN-Liste'!G48&gt;0,"X","-"))</f>
        <v/>
      </c>
      <c r="AB40" s="62" t="str">
        <f t="shared" si="6"/>
        <v/>
      </c>
      <c r="AC40" s="62" t="str">
        <f>IF('TN-Liste'!B48="","",IF(AND(G40&lt;&gt;"während",'TN-Liste'!H48&gt;0),"X","-"))</f>
        <v/>
      </c>
      <c r="AD40" s="62" t="str">
        <f t="shared" si="7"/>
        <v/>
      </c>
      <c r="AE40" s="64" t="str">
        <f>IF(SUM(K40:L40)&gt;0,IF(AND('Check TN-Liste'!G40="ohne",K40+L40&gt;1),"X","-"),"")</f>
        <v/>
      </c>
      <c r="AF40" s="65"/>
      <c r="AG40" s="64" t="str">
        <f>IF(SUM(O40:P40)&gt;0,IF(AND('Check TN-Liste'!G40="ohne",O40+P40&gt;1),"X","-"),"")</f>
        <v/>
      </c>
      <c r="AH40" s="65"/>
      <c r="AI40" s="66" t="str">
        <f t="shared" si="8"/>
        <v/>
      </c>
      <c r="AJ40" s="67"/>
      <c r="AK40" s="68" t="str">
        <f t="shared" si="9"/>
        <v/>
      </c>
    </row>
    <row r="41" spans="2:37" x14ac:dyDescent="0.3">
      <c r="B41" s="71" t="str">
        <f>IF('TN-Liste'!B49="","",('TN-Liste'!B49))</f>
        <v/>
      </c>
      <c r="C41" s="72" t="str">
        <f>IF('TN-Liste'!C49="","",('TN-Liste'!C49))</f>
        <v/>
      </c>
      <c r="D41" s="73" t="str">
        <f>IF('TN-Liste'!D49="","",('TN-Liste'!D49))</f>
        <v/>
      </c>
      <c r="E41" s="74" t="str">
        <f>IF('TN-Liste'!E49="","",'TN-Liste'!E49)</f>
        <v/>
      </c>
      <c r="F41" s="75" t="str">
        <f>IF('TN-Liste'!F49="","",'TN-Liste'!F49)</f>
        <v/>
      </c>
      <c r="G41" s="125" t="str">
        <f t="shared" si="1"/>
        <v/>
      </c>
      <c r="H41" s="282">
        <f>IF('TN-Liste'!G49="",0,'TN-Liste'!G49)</f>
        <v>0</v>
      </c>
      <c r="I41" s="277" t="str">
        <f>IF('TN-Liste'!G49="","",'TN-Liste'!G49)</f>
        <v/>
      </c>
      <c r="J41" s="274" t="str">
        <f t="shared" si="2"/>
        <v/>
      </c>
      <c r="K41" s="162">
        <f>IF('TN-Liste'!I49="",0,'TN-Liste'!I49)</f>
        <v>0</v>
      </c>
      <c r="L41" s="163">
        <f>IF('TN-Liste'!J49="",0,'TN-Liste'!J49)</f>
        <v>0</v>
      </c>
      <c r="M41" s="164">
        <f>IF('TN-Liste'!K49="",0,'TN-Liste'!K49)</f>
        <v>0</v>
      </c>
      <c r="N41" s="163">
        <f>IF('TN-Liste'!L49="",0,'TN-Liste'!L49)</f>
        <v>0</v>
      </c>
      <c r="O41" s="164">
        <f>IF('TN-Liste'!M49="",0,'TN-Liste'!M49)</f>
        <v>0</v>
      </c>
      <c r="P41" s="163">
        <f>IF('TN-Liste'!N49="",0,'TN-Liste'!N49)</f>
        <v>0</v>
      </c>
      <c r="Q41" s="164">
        <f>IF('TN-Liste'!O49="",0,'TN-Liste'!O49)</f>
        <v>0</v>
      </c>
      <c r="R41" s="163">
        <f>IF('TN-Liste'!P49="",0,'TN-Liste'!P49)</f>
        <v>0</v>
      </c>
      <c r="S41" s="164">
        <f>IF('TN-Liste'!Q49="",0,'TN-Liste'!Q49)</f>
        <v>0</v>
      </c>
      <c r="T41" s="163">
        <f>IF('TN-Liste'!R49="",0,'TN-Liste'!R49)</f>
        <v>0</v>
      </c>
      <c r="U41" s="165">
        <f>IF('TN-Liste'!S49="",0,'TN-Liste'!S49)</f>
        <v>0</v>
      </c>
      <c r="V41" s="164">
        <f>IF('TN-Liste'!T49="",0,'TN-Liste'!T49)</f>
        <v>0</v>
      </c>
      <c r="W41" s="76"/>
      <c r="X41" s="62" t="str">
        <f t="shared" si="3"/>
        <v/>
      </c>
      <c r="Y41" s="63" t="str">
        <f t="shared" si="4"/>
        <v/>
      </c>
      <c r="Z41" s="157" t="str">
        <f t="shared" si="5"/>
        <v/>
      </c>
      <c r="AA41" s="62" t="str">
        <f>IF('TN-Liste'!B49="","",IF('TN-Liste'!G49&gt;0,"X","-"))</f>
        <v/>
      </c>
      <c r="AB41" s="62" t="str">
        <f t="shared" si="6"/>
        <v/>
      </c>
      <c r="AC41" s="62" t="str">
        <f>IF('TN-Liste'!B49="","",IF(AND(G41&lt;&gt;"während",'TN-Liste'!H49&gt;0),"X","-"))</f>
        <v/>
      </c>
      <c r="AD41" s="62" t="str">
        <f t="shared" si="7"/>
        <v/>
      </c>
      <c r="AE41" s="64" t="str">
        <f>IF(SUM(K41:L41)&gt;0,IF(AND('Check TN-Liste'!G41="ohne",K41+L41&gt;1),"X","-"),"")</f>
        <v/>
      </c>
      <c r="AF41" s="65"/>
      <c r="AG41" s="64" t="str">
        <f>IF(SUM(O41:P41)&gt;0,IF(AND('Check TN-Liste'!G41="ohne",O41+P41&gt;1),"X","-"),"")</f>
        <v/>
      </c>
      <c r="AH41" s="65"/>
      <c r="AI41" s="66" t="str">
        <f t="shared" si="8"/>
        <v/>
      </c>
      <c r="AJ41" s="67"/>
      <c r="AK41" s="68" t="str">
        <f t="shared" si="9"/>
        <v/>
      </c>
    </row>
    <row r="42" spans="2:37" x14ac:dyDescent="0.3">
      <c r="B42" s="71" t="str">
        <f>IF('TN-Liste'!B50="","",('TN-Liste'!B50))</f>
        <v/>
      </c>
      <c r="C42" s="72" t="str">
        <f>IF('TN-Liste'!C50="","",('TN-Liste'!C50))</f>
        <v/>
      </c>
      <c r="D42" s="73" t="str">
        <f>IF('TN-Liste'!D50="","",('TN-Liste'!D50))</f>
        <v/>
      </c>
      <c r="E42" s="74" t="str">
        <f>IF('TN-Liste'!E50="","",'TN-Liste'!E50)</f>
        <v/>
      </c>
      <c r="F42" s="75" t="str">
        <f>IF('TN-Liste'!F50="","",'TN-Liste'!F50)</f>
        <v/>
      </c>
      <c r="G42" s="125" t="str">
        <f t="shared" si="1"/>
        <v/>
      </c>
      <c r="H42" s="282">
        <f>IF('TN-Liste'!G50="",0,'TN-Liste'!G50)</f>
        <v>0</v>
      </c>
      <c r="I42" s="277" t="str">
        <f>IF('TN-Liste'!G50="","",'TN-Liste'!G50)</f>
        <v/>
      </c>
      <c r="J42" s="274" t="str">
        <f t="shared" si="2"/>
        <v/>
      </c>
      <c r="K42" s="162">
        <f>IF('TN-Liste'!I50="",0,'TN-Liste'!I50)</f>
        <v>0</v>
      </c>
      <c r="L42" s="163">
        <f>IF('TN-Liste'!J50="",0,'TN-Liste'!J50)</f>
        <v>0</v>
      </c>
      <c r="M42" s="164">
        <f>IF('TN-Liste'!K50="",0,'TN-Liste'!K50)</f>
        <v>0</v>
      </c>
      <c r="N42" s="163">
        <f>IF('TN-Liste'!L50="",0,'TN-Liste'!L50)</f>
        <v>0</v>
      </c>
      <c r="O42" s="164">
        <f>IF('TN-Liste'!M50="",0,'TN-Liste'!M50)</f>
        <v>0</v>
      </c>
      <c r="P42" s="163">
        <f>IF('TN-Liste'!N50="",0,'TN-Liste'!N50)</f>
        <v>0</v>
      </c>
      <c r="Q42" s="164">
        <f>IF('TN-Liste'!O50="",0,'TN-Liste'!O50)</f>
        <v>0</v>
      </c>
      <c r="R42" s="163">
        <f>IF('TN-Liste'!P50="",0,'TN-Liste'!P50)</f>
        <v>0</v>
      </c>
      <c r="S42" s="164">
        <f>IF('TN-Liste'!Q50="",0,'TN-Liste'!Q50)</f>
        <v>0</v>
      </c>
      <c r="T42" s="163">
        <f>IF('TN-Liste'!R50="",0,'TN-Liste'!R50)</f>
        <v>0</v>
      </c>
      <c r="U42" s="165">
        <f>IF('TN-Liste'!S50="",0,'TN-Liste'!S50)</f>
        <v>0</v>
      </c>
      <c r="V42" s="164">
        <f>IF('TN-Liste'!T50="",0,'TN-Liste'!T50)</f>
        <v>0</v>
      </c>
      <c r="W42" s="76"/>
      <c r="X42" s="62" t="str">
        <f t="shared" si="3"/>
        <v/>
      </c>
      <c r="Y42" s="63" t="str">
        <f t="shared" si="4"/>
        <v/>
      </c>
      <c r="Z42" s="157" t="str">
        <f t="shared" si="5"/>
        <v/>
      </c>
      <c r="AA42" s="62" t="str">
        <f>IF('TN-Liste'!B50="","",IF('TN-Liste'!G50&gt;0,"X","-"))</f>
        <v/>
      </c>
      <c r="AB42" s="62" t="str">
        <f t="shared" si="6"/>
        <v/>
      </c>
      <c r="AC42" s="62" t="str">
        <f>IF('TN-Liste'!B50="","",IF(AND(G42&lt;&gt;"während",'TN-Liste'!H50&gt;0),"X","-"))</f>
        <v/>
      </c>
      <c r="AD42" s="62" t="str">
        <f t="shared" si="7"/>
        <v/>
      </c>
      <c r="AE42" s="64" t="str">
        <f>IF(SUM(K42:L42)&gt;0,IF(AND('Check TN-Liste'!G42="ohne",K42+L42&gt;1),"X","-"),"")</f>
        <v/>
      </c>
      <c r="AF42" s="65"/>
      <c r="AG42" s="64" t="str">
        <f>IF(SUM(O42:P42)&gt;0,IF(AND('Check TN-Liste'!G42="ohne",O42+P42&gt;1),"X","-"),"")</f>
        <v/>
      </c>
      <c r="AH42" s="65"/>
      <c r="AI42" s="66" t="str">
        <f t="shared" si="8"/>
        <v/>
      </c>
      <c r="AJ42" s="67"/>
      <c r="AK42" s="68" t="str">
        <f t="shared" si="9"/>
        <v/>
      </c>
    </row>
    <row r="43" spans="2:37" x14ac:dyDescent="0.3">
      <c r="B43" s="71" t="str">
        <f>IF('TN-Liste'!B51="","",('TN-Liste'!B51))</f>
        <v/>
      </c>
      <c r="C43" s="72" t="str">
        <f>IF('TN-Liste'!C51="","",('TN-Liste'!C51))</f>
        <v/>
      </c>
      <c r="D43" s="73" t="str">
        <f>IF('TN-Liste'!D51="","",('TN-Liste'!D51))</f>
        <v/>
      </c>
      <c r="E43" s="74" t="str">
        <f>IF('TN-Liste'!E51="","",'TN-Liste'!E51)</f>
        <v/>
      </c>
      <c r="F43" s="75" t="str">
        <f>IF('TN-Liste'!F51="","",'TN-Liste'!F51)</f>
        <v/>
      </c>
      <c r="G43" s="125" t="str">
        <f t="shared" si="1"/>
        <v/>
      </c>
      <c r="H43" s="282">
        <f>IF('TN-Liste'!G51="",0,'TN-Liste'!G51)</f>
        <v>0</v>
      </c>
      <c r="I43" s="277" t="str">
        <f>IF('TN-Liste'!G51="","",'TN-Liste'!G51)</f>
        <v/>
      </c>
      <c r="J43" s="274" t="str">
        <f t="shared" si="2"/>
        <v/>
      </c>
      <c r="K43" s="162">
        <f>IF('TN-Liste'!I51="",0,'TN-Liste'!I51)</f>
        <v>0</v>
      </c>
      <c r="L43" s="163">
        <f>IF('TN-Liste'!J51="",0,'TN-Liste'!J51)</f>
        <v>0</v>
      </c>
      <c r="M43" s="164">
        <f>IF('TN-Liste'!K51="",0,'TN-Liste'!K51)</f>
        <v>0</v>
      </c>
      <c r="N43" s="163">
        <f>IF('TN-Liste'!L51="",0,'TN-Liste'!L51)</f>
        <v>0</v>
      </c>
      <c r="O43" s="164">
        <f>IF('TN-Liste'!M51="",0,'TN-Liste'!M51)</f>
        <v>0</v>
      </c>
      <c r="P43" s="163">
        <f>IF('TN-Liste'!N51="",0,'TN-Liste'!N51)</f>
        <v>0</v>
      </c>
      <c r="Q43" s="164">
        <f>IF('TN-Liste'!O51="",0,'TN-Liste'!O51)</f>
        <v>0</v>
      </c>
      <c r="R43" s="163">
        <f>IF('TN-Liste'!P51="",0,'TN-Liste'!P51)</f>
        <v>0</v>
      </c>
      <c r="S43" s="164">
        <f>IF('TN-Liste'!Q51="",0,'TN-Liste'!Q51)</f>
        <v>0</v>
      </c>
      <c r="T43" s="163">
        <f>IF('TN-Liste'!R51="",0,'TN-Liste'!R51)</f>
        <v>0</v>
      </c>
      <c r="U43" s="165">
        <f>IF('TN-Liste'!S51="",0,'TN-Liste'!S51)</f>
        <v>0</v>
      </c>
      <c r="V43" s="164">
        <f>IF('TN-Liste'!T51="",0,'TN-Liste'!T51)</f>
        <v>0</v>
      </c>
      <c r="W43" s="76"/>
      <c r="X43" s="62" t="str">
        <f t="shared" si="3"/>
        <v/>
      </c>
      <c r="Y43" s="63" t="str">
        <f t="shared" si="4"/>
        <v/>
      </c>
      <c r="Z43" s="157" t="str">
        <f t="shared" si="5"/>
        <v/>
      </c>
      <c r="AA43" s="62" t="str">
        <f>IF('TN-Liste'!B51="","",IF('TN-Liste'!G51&gt;0,"X","-"))</f>
        <v/>
      </c>
      <c r="AB43" s="62" t="str">
        <f t="shared" si="6"/>
        <v/>
      </c>
      <c r="AC43" s="62" t="str">
        <f>IF('TN-Liste'!B51="","",IF(AND(G43&lt;&gt;"während",'TN-Liste'!H51&gt;0),"X","-"))</f>
        <v/>
      </c>
      <c r="AD43" s="62" t="str">
        <f t="shared" si="7"/>
        <v/>
      </c>
      <c r="AE43" s="64" t="str">
        <f>IF(SUM(K43:L43)&gt;0,IF(AND('Check TN-Liste'!G43="ohne",K43+L43&gt;1),"X","-"),"")</f>
        <v/>
      </c>
      <c r="AF43" s="65"/>
      <c r="AG43" s="64" t="str">
        <f>IF(SUM(O43:P43)&gt;0,IF(AND('Check TN-Liste'!G43="ohne",O43+P43&gt;1),"X","-"),"")</f>
        <v/>
      </c>
      <c r="AH43" s="65"/>
      <c r="AI43" s="66" t="str">
        <f t="shared" si="8"/>
        <v/>
      </c>
      <c r="AJ43" s="67"/>
      <c r="AK43" s="68" t="str">
        <f t="shared" si="9"/>
        <v/>
      </c>
    </row>
    <row r="44" spans="2:37" x14ac:dyDescent="0.3">
      <c r="B44" s="71" t="str">
        <f>IF('TN-Liste'!B52="","",('TN-Liste'!B52))</f>
        <v/>
      </c>
      <c r="C44" s="72" t="str">
        <f>IF('TN-Liste'!C52="","",('TN-Liste'!C52))</f>
        <v/>
      </c>
      <c r="D44" s="73" t="str">
        <f>IF('TN-Liste'!D52="","",('TN-Liste'!D52))</f>
        <v/>
      </c>
      <c r="E44" s="74" t="str">
        <f>IF('TN-Liste'!E52="","",'TN-Liste'!E52)</f>
        <v/>
      </c>
      <c r="F44" s="75" t="str">
        <f>IF('TN-Liste'!F52="","",'TN-Liste'!F52)</f>
        <v/>
      </c>
      <c r="G44" s="125" t="str">
        <f t="shared" si="1"/>
        <v/>
      </c>
      <c r="H44" s="282">
        <f>IF('TN-Liste'!G52="",0,'TN-Liste'!G52)</f>
        <v>0</v>
      </c>
      <c r="I44" s="277" t="str">
        <f>IF('TN-Liste'!G52="","",'TN-Liste'!G52)</f>
        <v/>
      </c>
      <c r="J44" s="274" t="str">
        <f t="shared" si="2"/>
        <v/>
      </c>
      <c r="K44" s="162">
        <f>IF('TN-Liste'!I52="",0,'TN-Liste'!I52)</f>
        <v>0</v>
      </c>
      <c r="L44" s="163">
        <f>IF('TN-Liste'!J52="",0,'TN-Liste'!J52)</f>
        <v>0</v>
      </c>
      <c r="M44" s="164">
        <f>IF('TN-Liste'!K52="",0,'TN-Liste'!K52)</f>
        <v>0</v>
      </c>
      <c r="N44" s="163">
        <f>IF('TN-Liste'!L52="",0,'TN-Liste'!L52)</f>
        <v>0</v>
      </c>
      <c r="O44" s="164">
        <f>IF('TN-Liste'!M52="",0,'TN-Liste'!M52)</f>
        <v>0</v>
      </c>
      <c r="P44" s="163">
        <f>IF('TN-Liste'!N52="",0,'TN-Liste'!N52)</f>
        <v>0</v>
      </c>
      <c r="Q44" s="164">
        <f>IF('TN-Liste'!O52="",0,'TN-Liste'!O52)</f>
        <v>0</v>
      </c>
      <c r="R44" s="163">
        <f>IF('TN-Liste'!P52="",0,'TN-Liste'!P52)</f>
        <v>0</v>
      </c>
      <c r="S44" s="164">
        <f>IF('TN-Liste'!Q52="",0,'TN-Liste'!Q52)</f>
        <v>0</v>
      </c>
      <c r="T44" s="163">
        <f>IF('TN-Liste'!R52="",0,'TN-Liste'!R52)</f>
        <v>0</v>
      </c>
      <c r="U44" s="165">
        <f>IF('TN-Liste'!S52="",0,'TN-Liste'!S52)</f>
        <v>0</v>
      </c>
      <c r="V44" s="164">
        <f>IF('TN-Liste'!T52="",0,'TN-Liste'!T52)</f>
        <v>0</v>
      </c>
      <c r="W44" s="76"/>
      <c r="X44" s="62" t="str">
        <f t="shared" si="3"/>
        <v/>
      </c>
      <c r="Y44" s="63" t="str">
        <f t="shared" si="4"/>
        <v/>
      </c>
      <c r="Z44" s="157" t="str">
        <f t="shared" si="5"/>
        <v/>
      </c>
      <c r="AA44" s="62" t="str">
        <f>IF('TN-Liste'!B52="","",IF('TN-Liste'!G52&gt;0,"X","-"))</f>
        <v/>
      </c>
      <c r="AB44" s="62" t="str">
        <f t="shared" si="6"/>
        <v/>
      </c>
      <c r="AC44" s="62" t="str">
        <f>IF('TN-Liste'!B52="","",IF(AND(G44&lt;&gt;"während",'TN-Liste'!H52&gt;0),"X","-"))</f>
        <v/>
      </c>
      <c r="AD44" s="62" t="str">
        <f t="shared" si="7"/>
        <v/>
      </c>
      <c r="AE44" s="64" t="str">
        <f>IF(SUM(K44:L44)&gt;0,IF(AND('Check TN-Liste'!G44="ohne",K44+L44&gt;1),"X","-"),"")</f>
        <v/>
      </c>
      <c r="AF44" s="65"/>
      <c r="AG44" s="64" t="str">
        <f>IF(SUM(O44:P44)&gt;0,IF(AND('Check TN-Liste'!G44="ohne",O44+P44&gt;1),"X","-"),"")</f>
        <v/>
      </c>
      <c r="AH44" s="65"/>
      <c r="AI44" s="66" t="str">
        <f t="shared" si="8"/>
        <v/>
      </c>
      <c r="AJ44" s="67"/>
      <c r="AK44" s="68" t="str">
        <f t="shared" si="9"/>
        <v/>
      </c>
    </row>
    <row r="45" spans="2:37" x14ac:dyDescent="0.3">
      <c r="B45" s="71" t="str">
        <f>IF('TN-Liste'!B53="","",('TN-Liste'!B53))</f>
        <v/>
      </c>
      <c r="C45" s="72" t="str">
        <f>IF('TN-Liste'!C53="","",('TN-Liste'!C53))</f>
        <v/>
      </c>
      <c r="D45" s="73" t="str">
        <f>IF('TN-Liste'!D53="","",('TN-Liste'!D53))</f>
        <v/>
      </c>
      <c r="E45" s="74" t="str">
        <f>IF('TN-Liste'!E53="","",'TN-Liste'!E53)</f>
        <v/>
      </c>
      <c r="F45" s="75" t="str">
        <f>IF('TN-Liste'!F53="","",'TN-Liste'!F53)</f>
        <v/>
      </c>
      <c r="G45" s="125" t="str">
        <f t="shared" si="1"/>
        <v/>
      </c>
      <c r="H45" s="282">
        <f>IF('TN-Liste'!G53="",0,'TN-Liste'!G53)</f>
        <v>0</v>
      </c>
      <c r="I45" s="277" t="str">
        <f>IF('TN-Liste'!G53="","",'TN-Liste'!G53)</f>
        <v/>
      </c>
      <c r="J45" s="274" t="str">
        <f t="shared" si="2"/>
        <v/>
      </c>
      <c r="K45" s="162">
        <f>IF('TN-Liste'!I53="",0,'TN-Liste'!I53)</f>
        <v>0</v>
      </c>
      <c r="L45" s="163">
        <f>IF('TN-Liste'!J53="",0,'TN-Liste'!J53)</f>
        <v>0</v>
      </c>
      <c r="M45" s="164">
        <f>IF('TN-Liste'!K53="",0,'TN-Liste'!K53)</f>
        <v>0</v>
      </c>
      <c r="N45" s="163">
        <f>IF('TN-Liste'!L53="",0,'TN-Liste'!L53)</f>
        <v>0</v>
      </c>
      <c r="O45" s="164">
        <f>IF('TN-Liste'!M53="",0,'TN-Liste'!M53)</f>
        <v>0</v>
      </c>
      <c r="P45" s="163">
        <f>IF('TN-Liste'!N53="",0,'TN-Liste'!N53)</f>
        <v>0</v>
      </c>
      <c r="Q45" s="164">
        <f>IF('TN-Liste'!O53="",0,'TN-Liste'!O53)</f>
        <v>0</v>
      </c>
      <c r="R45" s="163">
        <f>IF('TN-Liste'!P53="",0,'TN-Liste'!P53)</f>
        <v>0</v>
      </c>
      <c r="S45" s="164">
        <f>IF('TN-Liste'!Q53="",0,'TN-Liste'!Q53)</f>
        <v>0</v>
      </c>
      <c r="T45" s="163">
        <f>IF('TN-Liste'!R53="",0,'TN-Liste'!R53)</f>
        <v>0</v>
      </c>
      <c r="U45" s="165">
        <f>IF('TN-Liste'!S53="",0,'TN-Liste'!S53)</f>
        <v>0</v>
      </c>
      <c r="V45" s="164">
        <f>IF('TN-Liste'!T53="",0,'TN-Liste'!T53)</f>
        <v>0</v>
      </c>
      <c r="W45" s="76"/>
      <c r="X45" s="62" t="str">
        <f t="shared" si="3"/>
        <v/>
      </c>
      <c r="Y45" s="63" t="str">
        <f t="shared" si="4"/>
        <v/>
      </c>
      <c r="Z45" s="157" t="str">
        <f t="shared" si="5"/>
        <v/>
      </c>
      <c r="AA45" s="62" t="str">
        <f>IF('TN-Liste'!B53="","",IF('TN-Liste'!G53&gt;0,"X","-"))</f>
        <v/>
      </c>
      <c r="AB45" s="62" t="str">
        <f t="shared" si="6"/>
        <v/>
      </c>
      <c r="AC45" s="62" t="str">
        <f>IF('TN-Liste'!B53="","",IF(AND(G45&lt;&gt;"während",'TN-Liste'!H53&gt;0),"X","-"))</f>
        <v/>
      </c>
      <c r="AD45" s="62" t="str">
        <f t="shared" si="7"/>
        <v/>
      </c>
      <c r="AE45" s="64" t="str">
        <f>IF(SUM(K45:L45)&gt;0,IF(AND('Check TN-Liste'!G45="ohne",K45+L45&gt;1),"X","-"),"")</f>
        <v/>
      </c>
      <c r="AF45" s="65"/>
      <c r="AG45" s="64" t="str">
        <f>IF(SUM(O45:P45)&gt;0,IF(AND('Check TN-Liste'!G45="ohne",O45+P45&gt;1),"X","-"),"")</f>
        <v/>
      </c>
      <c r="AH45" s="65"/>
      <c r="AI45" s="66" t="str">
        <f t="shared" si="8"/>
        <v/>
      </c>
      <c r="AJ45" s="67"/>
      <c r="AK45" s="68" t="str">
        <f t="shared" si="9"/>
        <v/>
      </c>
    </row>
    <row r="46" spans="2:37" x14ac:dyDescent="0.3">
      <c r="B46" s="71" t="str">
        <f>IF('TN-Liste'!B54="","",('TN-Liste'!B54))</f>
        <v/>
      </c>
      <c r="C46" s="72" t="str">
        <f>IF('TN-Liste'!C54="","",('TN-Liste'!C54))</f>
        <v/>
      </c>
      <c r="D46" s="73" t="str">
        <f>IF('TN-Liste'!D54="","",('TN-Liste'!D54))</f>
        <v/>
      </c>
      <c r="E46" s="74" t="str">
        <f>IF('TN-Liste'!E54="","",'TN-Liste'!E54)</f>
        <v/>
      </c>
      <c r="F46" s="75" t="str">
        <f>IF('TN-Liste'!F54="","",'TN-Liste'!F54)</f>
        <v/>
      </c>
      <c r="G46" s="125" t="str">
        <f t="shared" si="1"/>
        <v/>
      </c>
      <c r="H46" s="282">
        <f>IF('TN-Liste'!G54="",0,'TN-Liste'!G54)</f>
        <v>0</v>
      </c>
      <c r="I46" s="277" t="str">
        <f>IF('TN-Liste'!G54="","",'TN-Liste'!G54)</f>
        <v/>
      </c>
      <c r="J46" s="274" t="str">
        <f t="shared" si="2"/>
        <v/>
      </c>
      <c r="K46" s="162">
        <f>IF('TN-Liste'!I54="",0,'TN-Liste'!I54)</f>
        <v>0</v>
      </c>
      <c r="L46" s="163">
        <f>IF('TN-Liste'!J54="",0,'TN-Liste'!J54)</f>
        <v>0</v>
      </c>
      <c r="M46" s="164">
        <f>IF('TN-Liste'!K54="",0,'TN-Liste'!K54)</f>
        <v>0</v>
      </c>
      <c r="N46" s="163">
        <f>IF('TN-Liste'!L54="",0,'TN-Liste'!L54)</f>
        <v>0</v>
      </c>
      <c r="O46" s="164">
        <f>IF('TN-Liste'!M54="",0,'TN-Liste'!M54)</f>
        <v>0</v>
      </c>
      <c r="P46" s="163">
        <f>IF('TN-Liste'!N54="",0,'TN-Liste'!N54)</f>
        <v>0</v>
      </c>
      <c r="Q46" s="164">
        <f>IF('TN-Liste'!O54="",0,'TN-Liste'!O54)</f>
        <v>0</v>
      </c>
      <c r="R46" s="163">
        <f>IF('TN-Liste'!P54="",0,'TN-Liste'!P54)</f>
        <v>0</v>
      </c>
      <c r="S46" s="164">
        <f>IF('TN-Liste'!Q54="",0,'TN-Liste'!Q54)</f>
        <v>0</v>
      </c>
      <c r="T46" s="163">
        <f>IF('TN-Liste'!R54="",0,'TN-Liste'!R54)</f>
        <v>0</v>
      </c>
      <c r="U46" s="165">
        <f>IF('TN-Liste'!S54="",0,'TN-Liste'!S54)</f>
        <v>0</v>
      </c>
      <c r="V46" s="164">
        <f>IF('TN-Liste'!T54="",0,'TN-Liste'!T54)</f>
        <v>0</v>
      </c>
      <c r="W46" s="76"/>
      <c r="X46" s="62" t="str">
        <f t="shared" si="3"/>
        <v/>
      </c>
      <c r="Y46" s="63" t="str">
        <f t="shared" si="4"/>
        <v/>
      </c>
      <c r="Z46" s="157" t="str">
        <f t="shared" si="5"/>
        <v/>
      </c>
      <c r="AA46" s="62" t="str">
        <f>IF('TN-Liste'!B54="","",IF('TN-Liste'!G54&gt;0,"X","-"))</f>
        <v/>
      </c>
      <c r="AB46" s="62" t="str">
        <f t="shared" si="6"/>
        <v/>
      </c>
      <c r="AC46" s="62" t="str">
        <f>IF('TN-Liste'!B54="","",IF(AND(G46&lt;&gt;"während",'TN-Liste'!H54&gt;0),"X","-"))</f>
        <v/>
      </c>
      <c r="AD46" s="62" t="str">
        <f t="shared" si="7"/>
        <v/>
      </c>
      <c r="AE46" s="64" t="str">
        <f>IF(SUM(K46:L46)&gt;0,IF(AND('Check TN-Liste'!G46="ohne",K46+L46&gt;1),"X","-"),"")</f>
        <v/>
      </c>
      <c r="AF46" s="65"/>
      <c r="AG46" s="64" t="str">
        <f>IF(SUM(O46:P46)&gt;0,IF(AND('Check TN-Liste'!G46="ohne",O46+P46&gt;1),"X","-"),"")</f>
        <v/>
      </c>
      <c r="AH46" s="65"/>
      <c r="AI46" s="66" t="str">
        <f t="shared" si="8"/>
        <v/>
      </c>
      <c r="AJ46" s="67"/>
      <c r="AK46" s="68" t="str">
        <f t="shared" si="9"/>
        <v/>
      </c>
    </row>
    <row r="47" spans="2:37" x14ac:dyDescent="0.3">
      <c r="B47" s="71" t="str">
        <f>IF('TN-Liste'!B55="","",('TN-Liste'!B55))</f>
        <v/>
      </c>
      <c r="C47" s="72" t="str">
        <f>IF('TN-Liste'!C55="","",('TN-Liste'!C55))</f>
        <v/>
      </c>
      <c r="D47" s="73" t="str">
        <f>IF('TN-Liste'!D55="","",('TN-Liste'!D55))</f>
        <v/>
      </c>
      <c r="E47" s="74" t="str">
        <f>IF('TN-Liste'!E55="","",'TN-Liste'!E55)</f>
        <v/>
      </c>
      <c r="F47" s="75" t="str">
        <f>IF('TN-Liste'!F55="","",'TN-Liste'!F55)</f>
        <v/>
      </c>
      <c r="G47" s="125" t="str">
        <f t="shared" si="1"/>
        <v/>
      </c>
      <c r="H47" s="282">
        <f>IF('TN-Liste'!G55="",0,'TN-Liste'!G55)</f>
        <v>0</v>
      </c>
      <c r="I47" s="277" t="str">
        <f>IF('TN-Liste'!G55="","",'TN-Liste'!G55)</f>
        <v/>
      </c>
      <c r="J47" s="274" t="str">
        <f t="shared" si="2"/>
        <v/>
      </c>
      <c r="K47" s="162">
        <f>IF('TN-Liste'!I55="",0,'TN-Liste'!I55)</f>
        <v>0</v>
      </c>
      <c r="L47" s="163">
        <f>IF('TN-Liste'!J55="",0,'TN-Liste'!J55)</f>
        <v>0</v>
      </c>
      <c r="M47" s="164">
        <f>IF('TN-Liste'!K55="",0,'TN-Liste'!K55)</f>
        <v>0</v>
      </c>
      <c r="N47" s="163">
        <f>IF('TN-Liste'!L55="",0,'TN-Liste'!L55)</f>
        <v>0</v>
      </c>
      <c r="O47" s="164">
        <f>IF('TN-Liste'!M55="",0,'TN-Liste'!M55)</f>
        <v>0</v>
      </c>
      <c r="P47" s="163">
        <f>IF('TN-Liste'!N55="",0,'TN-Liste'!N55)</f>
        <v>0</v>
      </c>
      <c r="Q47" s="164">
        <f>IF('TN-Liste'!O55="",0,'TN-Liste'!O55)</f>
        <v>0</v>
      </c>
      <c r="R47" s="163">
        <f>IF('TN-Liste'!P55="",0,'TN-Liste'!P55)</f>
        <v>0</v>
      </c>
      <c r="S47" s="164">
        <f>IF('TN-Liste'!Q55="",0,'TN-Liste'!Q55)</f>
        <v>0</v>
      </c>
      <c r="T47" s="163">
        <f>IF('TN-Liste'!R55="",0,'TN-Liste'!R55)</f>
        <v>0</v>
      </c>
      <c r="U47" s="165">
        <f>IF('TN-Liste'!S55="",0,'TN-Liste'!S55)</f>
        <v>0</v>
      </c>
      <c r="V47" s="164">
        <f>IF('TN-Liste'!T55="",0,'TN-Liste'!T55)</f>
        <v>0</v>
      </c>
      <c r="W47" s="76"/>
      <c r="X47" s="62" t="str">
        <f t="shared" si="3"/>
        <v/>
      </c>
      <c r="Y47" s="63" t="str">
        <f t="shared" si="4"/>
        <v/>
      </c>
      <c r="Z47" s="157" t="str">
        <f t="shared" si="5"/>
        <v/>
      </c>
      <c r="AA47" s="62" t="str">
        <f>IF('TN-Liste'!B55="","",IF('TN-Liste'!G55&gt;0,"X","-"))</f>
        <v/>
      </c>
      <c r="AB47" s="62" t="str">
        <f t="shared" si="6"/>
        <v/>
      </c>
      <c r="AC47" s="62" t="str">
        <f>IF('TN-Liste'!B55="","",IF(AND(G47&lt;&gt;"während",'TN-Liste'!H55&gt;0),"X","-"))</f>
        <v/>
      </c>
      <c r="AD47" s="62" t="str">
        <f t="shared" si="7"/>
        <v/>
      </c>
      <c r="AE47" s="64" t="str">
        <f>IF(SUM(K47:L47)&gt;0,IF(AND('Check TN-Liste'!G47="ohne",K47+L47&gt;1),"X","-"),"")</f>
        <v/>
      </c>
      <c r="AF47" s="65"/>
      <c r="AG47" s="64" t="str">
        <f>IF(SUM(O47:P47)&gt;0,IF(AND('Check TN-Liste'!G47="ohne",O47+P47&gt;1),"X","-"),"")</f>
        <v/>
      </c>
      <c r="AH47" s="65"/>
      <c r="AI47" s="66" t="str">
        <f t="shared" si="8"/>
        <v/>
      </c>
      <c r="AJ47" s="67"/>
      <c r="AK47" s="68" t="str">
        <f t="shared" si="9"/>
        <v/>
      </c>
    </row>
    <row r="48" spans="2:37" x14ac:dyDescent="0.3">
      <c r="B48" s="71" t="str">
        <f>IF('TN-Liste'!B56="","",('TN-Liste'!B56))</f>
        <v/>
      </c>
      <c r="C48" s="72" t="str">
        <f>IF('TN-Liste'!C56="","",('TN-Liste'!C56))</f>
        <v/>
      </c>
      <c r="D48" s="73" t="str">
        <f>IF('TN-Liste'!D56="","",('TN-Liste'!D56))</f>
        <v/>
      </c>
      <c r="E48" s="74" t="str">
        <f>IF('TN-Liste'!E56="","",'TN-Liste'!E56)</f>
        <v/>
      </c>
      <c r="F48" s="75" t="str">
        <f>IF('TN-Liste'!F56="","",'TN-Liste'!F56)</f>
        <v/>
      </c>
      <c r="G48" s="125" t="str">
        <f t="shared" si="1"/>
        <v/>
      </c>
      <c r="H48" s="282">
        <f>IF('TN-Liste'!G56="",0,'TN-Liste'!G56)</f>
        <v>0</v>
      </c>
      <c r="I48" s="277" t="str">
        <f>IF('TN-Liste'!G56="","",'TN-Liste'!G56)</f>
        <v/>
      </c>
      <c r="J48" s="274" t="str">
        <f t="shared" si="2"/>
        <v/>
      </c>
      <c r="K48" s="162">
        <f>IF('TN-Liste'!I56="",0,'TN-Liste'!I56)</f>
        <v>0</v>
      </c>
      <c r="L48" s="163">
        <f>IF('TN-Liste'!J56="",0,'TN-Liste'!J56)</f>
        <v>0</v>
      </c>
      <c r="M48" s="164">
        <f>IF('TN-Liste'!K56="",0,'TN-Liste'!K56)</f>
        <v>0</v>
      </c>
      <c r="N48" s="163">
        <f>IF('TN-Liste'!L56="",0,'TN-Liste'!L56)</f>
        <v>0</v>
      </c>
      <c r="O48" s="164">
        <f>IF('TN-Liste'!M56="",0,'TN-Liste'!M56)</f>
        <v>0</v>
      </c>
      <c r="P48" s="163">
        <f>IF('TN-Liste'!N56="",0,'TN-Liste'!N56)</f>
        <v>0</v>
      </c>
      <c r="Q48" s="164">
        <f>IF('TN-Liste'!O56="",0,'TN-Liste'!O56)</f>
        <v>0</v>
      </c>
      <c r="R48" s="163">
        <f>IF('TN-Liste'!P56="",0,'TN-Liste'!P56)</f>
        <v>0</v>
      </c>
      <c r="S48" s="164">
        <f>IF('TN-Liste'!Q56="",0,'TN-Liste'!Q56)</f>
        <v>0</v>
      </c>
      <c r="T48" s="163">
        <f>IF('TN-Liste'!R56="",0,'TN-Liste'!R56)</f>
        <v>0</v>
      </c>
      <c r="U48" s="165">
        <f>IF('TN-Liste'!S56="",0,'TN-Liste'!S56)</f>
        <v>0</v>
      </c>
      <c r="V48" s="164">
        <f>IF('TN-Liste'!T56="",0,'TN-Liste'!T56)</f>
        <v>0</v>
      </c>
      <c r="W48" s="76"/>
      <c r="X48" s="62" t="str">
        <f t="shared" si="3"/>
        <v/>
      </c>
      <c r="Y48" s="63" t="str">
        <f t="shared" si="4"/>
        <v/>
      </c>
      <c r="Z48" s="157" t="str">
        <f t="shared" si="5"/>
        <v/>
      </c>
      <c r="AA48" s="62" t="str">
        <f>IF('TN-Liste'!B56="","",IF('TN-Liste'!G56&gt;0,"X","-"))</f>
        <v/>
      </c>
      <c r="AB48" s="62" t="str">
        <f t="shared" si="6"/>
        <v/>
      </c>
      <c r="AC48" s="62" t="str">
        <f>IF('TN-Liste'!B56="","",IF(AND(G48&lt;&gt;"während",'TN-Liste'!H56&gt;0),"X","-"))</f>
        <v/>
      </c>
      <c r="AD48" s="62" t="str">
        <f t="shared" si="7"/>
        <v/>
      </c>
      <c r="AE48" s="64" t="str">
        <f>IF(SUM(K48:L48)&gt;0,IF(AND('Check TN-Liste'!G48="ohne",K48+L48&gt;1),"X","-"),"")</f>
        <v/>
      </c>
      <c r="AF48" s="65"/>
      <c r="AG48" s="64" t="str">
        <f>IF(SUM(O48:P48)&gt;0,IF(AND('Check TN-Liste'!G48="ohne",O48+P48&gt;1),"X","-"),"")</f>
        <v/>
      </c>
      <c r="AH48" s="65"/>
      <c r="AI48" s="66" t="str">
        <f t="shared" si="8"/>
        <v/>
      </c>
      <c r="AJ48" s="67"/>
      <c r="AK48" s="68" t="str">
        <f t="shared" si="9"/>
        <v/>
      </c>
    </row>
    <row r="49" spans="2:37" x14ac:dyDescent="0.3">
      <c r="B49" s="71" t="str">
        <f>IF('TN-Liste'!B57="","",('TN-Liste'!B57))</f>
        <v/>
      </c>
      <c r="C49" s="72" t="str">
        <f>IF('TN-Liste'!C57="","",('TN-Liste'!C57))</f>
        <v/>
      </c>
      <c r="D49" s="73" t="str">
        <f>IF('TN-Liste'!D57="","",('TN-Liste'!D57))</f>
        <v/>
      </c>
      <c r="E49" s="74" t="str">
        <f>IF('TN-Liste'!E57="","",'TN-Liste'!E57)</f>
        <v/>
      </c>
      <c r="F49" s="75" t="str">
        <f>IF('TN-Liste'!F57="","",'TN-Liste'!F57)</f>
        <v/>
      </c>
      <c r="G49" s="125" t="str">
        <f t="shared" si="1"/>
        <v/>
      </c>
      <c r="H49" s="282">
        <f>IF('TN-Liste'!G57="",0,'TN-Liste'!G57)</f>
        <v>0</v>
      </c>
      <c r="I49" s="277" t="str">
        <f>IF('TN-Liste'!G57="","",'TN-Liste'!G57)</f>
        <v/>
      </c>
      <c r="J49" s="274" t="str">
        <f t="shared" si="2"/>
        <v/>
      </c>
      <c r="K49" s="162">
        <f>IF('TN-Liste'!I57="",0,'TN-Liste'!I57)</f>
        <v>0</v>
      </c>
      <c r="L49" s="163">
        <f>IF('TN-Liste'!J57="",0,'TN-Liste'!J57)</f>
        <v>0</v>
      </c>
      <c r="M49" s="164">
        <f>IF('TN-Liste'!K57="",0,'TN-Liste'!K57)</f>
        <v>0</v>
      </c>
      <c r="N49" s="163">
        <f>IF('TN-Liste'!L57="",0,'TN-Liste'!L57)</f>
        <v>0</v>
      </c>
      <c r="O49" s="164">
        <f>IF('TN-Liste'!M57="",0,'TN-Liste'!M57)</f>
        <v>0</v>
      </c>
      <c r="P49" s="163">
        <f>IF('TN-Liste'!N57="",0,'TN-Liste'!N57)</f>
        <v>0</v>
      </c>
      <c r="Q49" s="164">
        <f>IF('TN-Liste'!O57="",0,'TN-Liste'!O57)</f>
        <v>0</v>
      </c>
      <c r="R49" s="163">
        <f>IF('TN-Liste'!P57="",0,'TN-Liste'!P57)</f>
        <v>0</v>
      </c>
      <c r="S49" s="164">
        <f>IF('TN-Liste'!Q57="",0,'TN-Liste'!Q57)</f>
        <v>0</v>
      </c>
      <c r="T49" s="163">
        <f>IF('TN-Liste'!R57="",0,'TN-Liste'!R57)</f>
        <v>0</v>
      </c>
      <c r="U49" s="165">
        <f>IF('TN-Liste'!S57="",0,'TN-Liste'!S57)</f>
        <v>0</v>
      </c>
      <c r="V49" s="164">
        <f>IF('TN-Liste'!T57="",0,'TN-Liste'!T57)</f>
        <v>0</v>
      </c>
      <c r="W49" s="76"/>
      <c r="X49" s="62" t="str">
        <f t="shared" si="3"/>
        <v/>
      </c>
      <c r="Y49" s="63" t="str">
        <f t="shared" si="4"/>
        <v/>
      </c>
      <c r="Z49" s="157" t="str">
        <f t="shared" si="5"/>
        <v/>
      </c>
      <c r="AA49" s="62" t="str">
        <f>IF('TN-Liste'!B57="","",IF('TN-Liste'!G57&gt;0,"X","-"))</f>
        <v/>
      </c>
      <c r="AB49" s="62" t="str">
        <f t="shared" si="6"/>
        <v/>
      </c>
      <c r="AC49" s="62" t="str">
        <f>IF('TN-Liste'!B57="","",IF(AND(G49&lt;&gt;"während",'TN-Liste'!H57&gt;0),"X","-"))</f>
        <v/>
      </c>
      <c r="AD49" s="62" t="str">
        <f t="shared" si="7"/>
        <v/>
      </c>
      <c r="AE49" s="64" t="str">
        <f>IF(SUM(K49:L49)&gt;0,IF(AND('Check TN-Liste'!G49="ohne",K49+L49&gt;1),"X","-"),"")</f>
        <v/>
      </c>
      <c r="AF49" s="65"/>
      <c r="AG49" s="64" t="str">
        <f>IF(SUM(O49:P49)&gt;0,IF(AND('Check TN-Liste'!G49="ohne",O49+P49&gt;1),"X","-"),"")</f>
        <v/>
      </c>
      <c r="AH49" s="65"/>
      <c r="AI49" s="66" t="str">
        <f t="shared" si="8"/>
        <v/>
      </c>
      <c r="AJ49" s="67"/>
      <c r="AK49" s="68" t="str">
        <f t="shared" si="9"/>
        <v/>
      </c>
    </row>
    <row r="50" spans="2:37" x14ac:dyDescent="0.3">
      <c r="B50" s="71" t="str">
        <f>IF('TN-Liste'!B58="","",('TN-Liste'!B58))</f>
        <v/>
      </c>
      <c r="C50" s="72" t="str">
        <f>IF('TN-Liste'!C58="","",('TN-Liste'!C58))</f>
        <v/>
      </c>
      <c r="D50" s="73" t="str">
        <f>IF('TN-Liste'!D58="","",('TN-Liste'!D58))</f>
        <v/>
      </c>
      <c r="E50" s="74" t="str">
        <f>IF('TN-Liste'!E58="","",'TN-Liste'!E58)</f>
        <v/>
      </c>
      <c r="F50" s="75" t="str">
        <f>IF('TN-Liste'!F58="","",'TN-Liste'!F58)</f>
        <v/>
      </c>
      <c r="G50" s="125" t="str">
        <f t="shared" si="1"/>
        <v/>
      </c>
      <c r="H50" s="282">
        <f>IF('TN-Liste'!G58="",0,'TN-Liste'!G58)</f>
        <v>0</v>
      </c>
      <c r="I50" s="277" t="str">
        <f>IF('TN-Liste'!G58="","",'TN-Liste'!G58)</f>
        <v/>
      </c>
      <c r="J50" s="274" t="str">
        <f t="shared" si="2"/>
        <v/>
      </c>
      <c r="K50" s="162">
        <f>IF('TN-Liste'!I58="",0,'TN-Liste'!I58)</f>
        <v>0</v>
      </c>
      <c r="L50" s="163">
        <f>IF('TN-Liste'!J58="",0,'TN-Liste'!J58)</f>
        <v>0</v>
      </c>
      <c r="M50" s="164">
        <f>IF('TN-Liste'!K58="",0,'TN-Liste'!K58)</f>
        <v>0</v>
      </c>
      <c r="N50" s="163">
        <f>IF('TN-Liste'!L58="",0,'TN-Liste'!L58)</f>
        <v>0</v>
      </c>
      <c r="O50" s="164">
        <f>IF('TN-Liste'!M58="",0,'TN-Liste'!M58)</f>
        <v>0</v>
      </c>
      <c r="P50" s="163">
        <f>IF('TN-Liste'!N58="",0,'TN-Liste'!N58)</f>
        <v>0</v>
      </c>
      <c r="Q50" s="164">
        <f>IF('TN-Liste'!O58="",0,'TN-Liste'!O58)</f>
        <v>0</v>
      </c>
      <c r="R50" s="163">
        <f>IF('TN-Liste'!P58="",0,'TN-Liste'!P58)</f>
        <v>0</v>
      </c>
      <c r="S50" s="164">
        <f>IF('TN-Liste'!Q58="",0,'TN-Liste'!Q58)</f>
        <v>0</v>
      </c>
      <c r="T50" s="163">
        <f>IF('TN-Liste'!R58="",0,'TN-Liste'!R58)</f>
        <v>0</v>
      </c>
      <c r="U50" s="165">
        <f>IF('TN-Liste'!S58="",0,'TN-Liste'!S58)</f>
        <v>0</v>
      </c>
      <c r="V50" s="164">
        <f>IF('TN-Liste'!T58="",0,'TN-Liste'!T58)</f>
        <v>0</v>
      </c>
      <c r="W50" s="76"/>
      <c r="X50" s="62" t="str">
        <f t="shared" si="3"/>
        <v/>
      </c>
      <c r="Y50" s="63" t="str">
        <f t="shared" si="4"/>
        <v/>
      </c>
      <c r="Z50" s="157" t="str">
        <f t="shared" si="5"/>
        <v/>
      </c>
      <c r="AA50" s="62" t="str">
        <f>IF('TN-Liste'!B58="","",IF('TN-Liste'!G58&gt;0,"X","-"))</f>
        <v/>
      </c>
      <c r="AB50" s="62" t="str">
        <f t="shared" si="6"/>
        <v/>
      </c>
      <c r="AC50" s="62" t="str">
        <f>IF('TN-Liste'!B58="","",IF(AND(G50&lt;&gt;"während",'TN-Liste'!H58&gt;0),"X","-"))</f>
        <v/>
      </c>
      <c r="AD50" s="62" t="str">
        <f t="shared" si="7"/>
        <v/>
      </c>
      <c r="AE50" s="64" t="str">
        <f>IF(SUM(K50:L50)&gt;0,IF(AND('Check TN-Liste'!G50="ohne",K50+L50&gt;1),"X","-"),"")</f>
        <v/>
      </c>
      <c r="AF50" s="65"/>
      <c r="AG50" s="64" t="str">
        <f>IF(SUM(O50:P50)&gt;0,IF(AND('Check TN-Liste'!G50="ohne",O50+P50&gt;1),"X","-"),"")</f>
        <v/>
      </c>
      <c r="AH50" s="65"/>
      <c r="AI50" s="66" t="str">
        <f t="shared" si="8"/>
        <v/>
      </c>
      <c r="AJ50" s="67"/>
      <c r="AK50" s="68" t="str">
        <f t="shared" si="9"/>
        <v/>
      </c>
    </row>
    <row r="51" spans="2:37" x14ac:dyDescent="0.3">
      <c r="B51" s="71" t="str">
        <f>IF('TN-Liste'!B59="","",('TN-Liste'!B59))</f>
        <v/>
      </c>
      <c r="C51" s="72" t="str">
        <f>IF('TN-Liste'!C59="","",('TN-Liste'!C59))</f>
        <v/>
      </c>
      <c r="D51" s="73" t="str">
        <f>IF('TN-Liste'!D59="","",('TN-Liste'!D59))</f>
        <v/>
      </c>
      <c r="E51" s="74" t="str">
        <f>IF('TN-Liste'!E59="","",'TN-Liste'!E59)</f>
        <v/>
      </c>
      <c r="F51" s="75" t="str">
        <f>IF('TN-Liste'!F59="","",'TN-Liste'!F59)</f>
        <v/>
      </c>
      <c r="G51" s="125" t="str">
        <f t="shared" si="1"/>
        <v/>
      </c>
      <c r="H51" s="282">
        <f>IF('TN-Liste'!G59="",0,'TN-Liste'!G59)</f>
        <v>0</v>
      </c>
      <c r="I51" s="277" t="str">
        <f>IF('TN-Liste'!G59="","",'TN-Liste'!G59)</f>
        <v/>
      </c>
      <c r="J51" s="274" t="str">
        <f t="shared" si="2"/>
        <v/>
      </c>
      <c r="K51" s="162">
        <f>IF('TN-Liste'!I59="",0,'TN-Liste'!I59)</f>
        <v>0</v>
      </c>
      <c r="L51" s="163">
        <f>IF('TN-Liste'!J59="",0,'TN-Liste'!J59)</f>
        <v>0</v>
      </c>
      <c r="M51" s="164">
        <f>IF('TN-Liste'!K59="",0,'TN-Liste'!K59)</f>
        <v>0</v>
      </c>
      <c r="N51" s="163">
        <f>IF('TN-Liste'!L59="",0,'TN-Liste'!L59)</f>
        <v>0</v>
      </c>
      <c r="O51" s="164">
        <f>IF('TN-Liste'!M59="",0,'TN-Liste'!M59)</f>
        <v>0</v>
      </c>
      <c r="P51" s="163">
        <f>IF('TN-Liste'!N59="",0,'TN-Liste'!N59)</f>
        <v>0</v>
      </c>
      <c r="Q51" s="164">
        <f>IF('TN-Liste'!O59="",0,'TN-Liste'!O59)</f>
        <v>0</v>
      </c>
      <c r="R51" s="163">
        <f>IF('TN-Liste'!P59="",0,'TN-Liste'!P59)</f>
        <v>0</v>
      </c>
      <c r="S51" s="164">
        <f>IF('TN-Liste'!Q59="",0,'TN-Liste'!Q59)</f>
        <v>0</v>
      </c>
      <c r="T51" s="163">
        <f>IF('TN-Liste'!R59="",0,'TN-Liste'!R59)</f>
        <v>0</v>
      </c>
      <c r="U51" s="165">
        <f>IF('TN-Liste'!S59="",0,'TN-Liste'!S59)</f>
        <v>0</v>
      </c>
      <c r="V51" s="164">
        <f>IF('TN-Liste'!T59="",0,'TN-Liste'!T59)</f>
        <v>0</v>
      </c>
      <c r="W51" s="76"/>
      <c r="X51" s="62" t="str">
        <f t="shared" si="3"/>
        <v/>
      </c>
      <c r="Y51" s="63" t="str">
        <f t="shared" si="4"/>
        <v/>
      </c>
      <c r="Z51" s="157" t="str">
        <f t="shared" si="5"/>
        <v/>
      </c>
      <c r="AA51" s="62" t="str">
        <f>IF('TN-Liste'!B59="","",IF('TN-Liste'!G59&gt;0,"X","-"))</f>
        <v/>
      </c>
      <c r="AB51" s="62" t="str">
        <f t="shared" si="6"/>
        <v/>
      </c>
      <c r="AC51" s="62" t="str">
        <f>IF('TN-Liste'!B59="","",IF(AND(G51&lt;&gt;"während",'TN-Liste'!H59&gt;0),"X","-"))</f>
        <v/>
      </c>
      <c r="AD51" s="62" t="str">
        <f t="shared" si="7"/>
        <v/>
      </c>
      <c r="AE51" s="64" t="str">
        <f>IF(SUM(K51:L51)&gt;0,IF(AND('Check TN-Liste'!G51="ohne",K51+L51&gt;1),"X","-"),"")</f>
        <v/>
      </c>
      <c r="AF51" s="65"/>
      <c r="AG51" s="64" t="str">
        <f>IF(SUM(O51:P51)&gt;0,IF(AND('Check TN-Liste'!G51="ohne",O51+P51&gt;1),"X","-"),"")</f>
        <v/>
      </c>
      <c r="AH51" s="65"/>
      <c r="AI51" s="66" t="str">
        <f t="shared" si="8"/>
        <v/>
      </c>
      <c r="AJ51" s="67"/>
      <c r="AK51" s="68" t="str">
        <f t="shared" si="9"/>
        <v/>
      </c>
    </row>
    <row r="52" spans="2:37" x14ac:dyDescent="0.3">
      <c r="B52" s="71" t="str">
        <f>IF('TN-Liste'!B60="","",('TN-Liste'!B60))</f>
        <v/>
      </c>
      <c r="C52" s="72" t="str">
        <f>IF('TN-Liste'!C60="","",('TN-Liste'!C60))</f>
        <v/>
      </c>
      <c r="D52" s="73" t="str">
        <f>IF('TN-Liste'!D60="","",('TN-Liste'!D60))</f>
        <v/>
      </c>
      <c r="E52" s="74" t="str">
        <f>IF('TN-Liste'!E60="","",'TN-Liste'!E60)</f>
        <v/>
      </c>
      <c r="F52" s="75" t="str">
        <f>IF('TN-Liste'!F60="","",'TN-Liste'!F60)</f>
        <v/>
      </c>
      <c r="G52" s="125" t="str">
        <f t="shared" si="1"/>
        <v/>
      </c>
      <c r="H52" s="282">
        <f>IF('TN-Liste'!G60="",0,'TN-Liste'!G60)</f>
        <v>0</v>
      </c>
      <c r="I52" s="277" t="str">
        <f>IF('TN-Liste'!G60="","",'TN-Liste'!G60)</f>
        <v/>
      </c>
      <c r="J52" s="274" t="str">
        <f t="shared" si="2"/>
        <v/>
      </c>
      <c r="K52" s="162">
        <f>IF('TN-Liste'!I60="",0,'TN-Liste'!I60)</f>
        <v>0</v>
      </c>
      <c r="L52" s="163">
        <f>IF('TN-Liste'!J60="",0,'TN-Liste'!J60)</f>
        <v>0</v>
      </c>
      <c r="M52" s="164">
        <f>IF('TN-Liste'!K60="",0,'TN-Liste'!K60)</f>
        <v>0</v>
      </c>
      <c r="N52" s="163">
        <f>IF('TN-Liste'!L60="",0,'TN-Liste'!L60)</f>
        <v>0</v>
      </c>
      <c r="O52" s="164">
        <f>IF('TN-Liste'!M60="",0,'TN-Liste'!M60)</f>
        <v>0</v>
      </c>
      <c r="P52" s="163">
        <f>IF('TN-Liste'!N60="",0,'TN-Liste'!N60)</f>
        <v>0</v>
      </c>
      <c r="Q52" s="164">
        <f>IF('TN-Liste'!O60="",0,'TN-Liste'!O60)</f>
        <v>0</v>
      </c>
      <c r="R52" s="163">
        <f>IF('TN-Liste'!P60="",0,'TN-Liste'!P60)</f>
        <v>0</v>
      </c>
      <c r="S52" s="164">
        <f>IF('TN-Liste'!Q60="",0,'TN-Liste'!Q60)</f>
        <v>0</v>
      </c>
      <c r="T52" s="163">
        <f>IF('TN-Liste'!R60="",0,'TN-Liste'!R60)</f>
        <v>0</v>
      </c>
      <c r="U52" s="165">
        <f>IF('TN-Liste'!S60="",0,'TN-Liste'!S60)</f>
        <v>0</v>
      </c>
      <c r="V52" s="164">
        <f>IF('TN-Liste'!T60="",0,'TN-Liste'!T60)</f>
        <v>0</v>
      </c>
      <c r="W52" s="76"/>
      <c r="X52" s="62" t="str">
        <f t="shared" si="3"/>
        <v/>
      </c>
      <c r="Y52" s="63" t="str">
        <f t="shared" si="4"/>
        <v/>
      </c>
      <c r="Z52" s="157" t="str">
        <f t="shared" si="5"/>
        <v/>
      </c>
      <c r="AA52" s="62" t="str">
        <f>IF('TN-Liste'!B60="","",IF('TN-Liste'!G60&gt;0,"X","-"))</f>
        <v/>
      </c>
      <c r="AB52" s="62" t="str">
        <f t="shared" si="6"/>
        <v/>
      </c>
      <c r="AC52" s="62" t="str">
        <f>IF('TN-Liste'!B60="","",IF(AND(G52&lt;&gt;"während",'TN-Liste'!H60&gt;0),"X","-"))</f>
        <v/>
      </c>
      <c r="AD52" s="62" t="str">
        <f t="shared" si="7"/>
        <v/>
      </c>
      <c r="AE52" s="64" t="str">
        <f>IF(SUM(K52:L52)&gt;0,IF(AND('Check TN-Liste'!G52="ohne",K52+L52&gt;1),"X","-"),"")</f>
        <v/>
      </c>
      <c r="AF52" s="65"/>
      <c r="AG52" s="64" t="str">
        <f>IF(SUM(O52:P52)&gt;0,IF(AND('Check TN-Liste'!G52="ohne",O52+P52&gt;1),"X","-"),"")</f>
        <v/>
      </c>
      <c r="AH52" s="65"/>
      <c r="AI52" s="66" t="str">
        <f t="shared" si="8"/>
        <v/>
      </c>
      <c r="AJ52" s="67"/>
      <c r="AK52" s="68" t="str">
        <f t="shared" si="9"/>
        <v/>
      </c>
    </row>
    <row r="53" spans="2:37" x14ac:dyDescent="0.3">
      <c r="B53" s="71" t="str">
        <f>IF('TN-Liste'!B61="","",('TN-Liste'!B61))</f>
        <v/>
      </c>
      <c r="C53" s="72" t="str">
        <f>IF('TN-Liste'!C61="","",('TN-Liste'!C61))</f>
        <v/>
      </c>
      <c r="D53" s="73" t="str">
        <f>IF('TN-Liste'!D61="","",('TN-Liste'!D61))</f>
        <v/>
      </c>
      <c r="E53" s="74" t="str">
        <f>IF('TN-Liste'!E61="","",'TN-Liste'!E61)</f>
        <v/>
      </c>
      <c r="F53" s="75" t="str">
        <f>IF('TN-Liste'!F61="","",'TN-Liste'!F61)</f>
        <v/>
      </c>
      <c r="G53" s="125" t="str">
        <f t="shared" si="1"/>
        <v/>
      </c>
      <c r="H53" s="282">
        <f>IF('TN-Liste'!G61="",0,'TN-Liste'!G61)</f>
        <v>0</v>
      </c>
      <c r="I53" s="277" t="str">
        <f>IF('TN-Liste'!G61="","",'TN-Liste'!G61)</f>
        <v/>
      </c>
      <c r="J53" s="274" t="str">
        <f t="shared" si="2"/>
        <v/>
      </c>
      <c r="K53" s="162">
        <f>IF('TN-Liste'!I61="",0,'TN-Liste'!I61)</f>
        <v>0</v>
      </c>
      <c r="L53" s="163">
        <f>IF('TN-Liste'!J61="",0,'TN-Liste'!J61)</f>
        <v>0</v>
      </c>
      <c r="M53" s="164">
        <f>IF('TN-Liste'!K61="",0,'TN-Liste'!K61)</f>
        <v>0</v>
      </c>
      <c r="N53" s="163">
        <f>IF('TN-Liste'!L61="",0,'TN-Liste'!L61)</f>
        <v>0</v>
      </c>
      <c r="O53" s="164">
        <f>IF('TN-Liste'!M61="",0,'TN-Liste'!M61)</f>
        <v>0</v>
      </c>
      <c r="P53" s="163">
        <f>IF('TN-Liste'!N61="",0,'TN-Liste'!N61)</f>
        <v>0</v>
      </c>
      <c r="Q53" s="164">
        <f>IF('TN-Liste'!O61="",0,'TN-Liste'!O61)</f>
        <v>0</v>
      </c>
      <c r="R53" s="163">
        <f>IF('TN-Liste'!P61="",0,'TN-Liste'!P61)</f>
        <v>0</v>
      </c>
      <c r="S53" s="164">
        <f>IF('TN-Liste'!Q61="",0,'TN-Liste'!Q61)</f>
        <v>0</v>
      </c>
      <c r="T53" s="163">
        <f>IF('TN-Liste'!R61="",0,'TN-Liste'!R61)</f>
        <v>0</v>
      </c>
      <c r="U53" s="165">
        <f>IF('TN-Liste'!S61="",0,'TN-Liste'!S61)</f>
        <v>0</v>
      </c>
      <c r="V53" s="164">
        <f>IF('TN-Liste'!T61="",0,'TN-Liste'!T61)</f>
        <v>0</v>
      </c>
      <c r="W53" s="76"/>
      <c r="X53" s="62" t="str">
        <f t="shared" si="3"/>
        <v/>
      </c>
      <c r="Y53" s="63" t="str">
        <f t="shared" si="4"/>
        <v/>
      </c>
      <c r="Z53" s="157" t="str">
        <f t="shared" si="5"/>
        <v/>
      </c>
      <c r="AA53" s="62" t="str">
        <f>IF('TN-Liste'!B61="","",IF('TN-Liste'!G61&gt;0,"X","-"))</f>
        <v/>
      </c>
      <c r="AB53" s="62" t="str">
        <f t="shared" si="6"/>
        <v/>
      </c>
      <c r="AC53" s="62" t="str">
        <f>IF('TN-Liste'!B61="","",IF(AND(G53&lt;&gt;"während",'TN-Liste'!H61&gt;0),"X","-"))</f>
        <v/>
      </c>
      <c r="AD53" s="62" t="str">
        <f t="shared" si="7"/>
        <v/>
      </c>
      <c r="AE53" s="64" t="str">
        <f>IF(SUM(K53:L53)&gt;0,IF(AND('Check TN-Liste'!G53="ohne",K53+L53&gt;1),"X","-"),"")</f>
        <v/>
      </c>
      <c r="AF53" s="65"/>
      <c r="AG53" s="64" t="str">
        <f>IF(SUM(O53:P53)&gt;0,IF(AND('Check TN-Liste'!G53="ohne",O53+P53&gt;1),"X","-"),"")</f>
        <v/>
      </c>
      <c r="AH53" s="65"/>
      <c r="AI53" s="66" t="str">
        <f t="shared" si="8"/>
        <v/>
      </c>
      <c r="AJ53" s="67"/>
      <c r="AK53" s="68" t="str">
        <f t="shared" si="9"/>
        <v/>
      </c>
    </row>
    <row r="54" spans="2:37" x14ac:dyDescent="0.3">
      <c r="B54" s="71" t="str">
        <f>IF('TN-Liste'!B62="","",('TN-Liste'!B62))</f>
        <v/>
      </c>
      <c r="C54" s="72" t="str">
        <f>IF('TN-Liste'!C62="","",('TN-Liste'!C62))</f>
        <v/>
      </c>
      <c r="D54" s="73" t="str">
        <f>IF('TN-Liste'!D62="","",('TN-Liste'!D62))</f>
        <v/>
      </c>
      <c r="E54" s="74" t="str">
        <f>IF('TN-Liste'!E62="","",'TN-Liste'!E62)</f>
        <v/>
      </c>
      <c r="F54" s="75" t="str">
        <f>IF('TN-Liste'!F62="","",'TN-Liste'!F62)</f>
        <v/>
      </c>
      <c r="G54" s="125" t="str">
        <f t="shared" si="1"/>
        <v/>
      </c>
      <c r="H54" s="282">
        <f>IF('TN-Liste'!G62="",0,'TN-Liste'!G62)</f>
        <v>0</v>
      </c>
      <c r="I54" s="277" t="str">
        <f>IF('TN-Liste'!G62="","",'TN-Liste'!G62)</f>
        <v/>
      </c>
      <c r="J54" s="274" t="str">
        <f t="shared" si="2"/>
        <v/>
      </c>
      <c r="K54" s="162">
        <f>IF('TN-Liste'!I62="",0,'TN-Liste'!I62)</f>
        <v>0</v>
      </c>
      <c r="L54" s="163">
        <f>IF('TN-Liste'!J62="",0,'TN-Liste'!J62)</f>
        <v>0</v>
      </c>
      <c r="M54" s="164">
        <f>IF('TN-Liste'!K62="",0,'TN-Liste'!K62)</f>
        <v>0</v>
      </c>
      <c r="N54" s="163">
        <f>IF('TN-Liste'!L62="",0,'TN-Liste'!L62)</f>
        <v>0</v>
      </c>
      <c r="O54" s="164">
        <f>IF('TN-Liste'!M62="",0,'TN-Liste'!M62)</f>
        <v>0</v>
      </c>
      <c r="P54" s="163">
        <f>IF('TN-Liste'!N62="",0,'TN-Liste'!N62)</f>
        <v>0</v>
      </c>
      <c r="Q54" s="164">
        <f>IF('TN-Liste'!O62="",0,'TN-Liste'!O62)</f>
        <v>0</v>
      </c>
      <c r="R54" s="163">
        <f>IF('TN-Liste'!P62="",0,'TN-Liste'!P62)</f>
        <v>0</v>
      </c>
      <c r="S54" s="164">
        <f>IF('TN-Liste'!Q62="",0,'TN-Liste'!Q62)</f>
        <v>0</v>
      </c>
      <c r="T54" s="163">
        <f>IF('TN-Liste'!R62="",0,'TN-Liste'!R62)</f>
        <v>0</v>
      </c>
      <c r="U54" s="165">
        <f>IF('TN-Liste'!S62="",0,'TN-Liste'!S62)</f>
        <v>0</v>
      </c>
      <c r="V54" s="164">
        <f>IF('TN-Liste'!T62="",0,'TN-Liste'!T62)</f>
        <v>0</v>
      </c>
      <c r="W54" s="76"/>
      <c r="X54" s="62" t="str">
        <f t="shared" si="3"/>
        <v/>
      </c>
      <c r="Y54" s="63" t="str">
        <f t="shared" si="4"/>
        <v/>
      </c>
      <c r="Z54" s="157" t="str">
        <f t="shared" si="5"/>
        <v/>
      </c>
      <c r="AA54" s="62" t="str">
        <f>IF('TN-Liste'!B62="","",IF('TN-Liste'!G62&gt;0,"X","-"))</f>
        <v/>
      </c>
      <c r="AB54" s="62" t="str">
        <f t="shared" si="6"/>
        <v/>
      </c>
      <c r="AC54" s="62" t="str">
        <f>IF('TN-Liste'!B62="","",IF(AND(G54&lt;&gt;"während",'TN-Liste'!H62&gt;0),"X","-"))</f>
        <v/>
      </c>
      <c r="AD54" s="62" t="str">
        <f t="shared" si="7"/>
        <v/>
      </c>
      <c r="AE54" s="64" t="str">
        <f>IF(SUM(K54:L54)&gt;0,IF(AND('Check TN-Liste'!G54="ohne",K54+L54&gt;1),"X","-"),"")</f>
        <v/>
      </c>
      <c r="AF54" s="65"/>
      <c r="AG54" s="64" t="str">
        <f>IF(SUM(O54:P54)&gt;0,IF(AND('Check TN-Liste'!G54="ohne",O54+P54&gt;1),"X","-"),"")</f>
        <v/>
      </c>
      <c r="AH54" s="65"/>
      <c r="AI54" s="66" t="str">
        <f t="shared" si="8"/>
        <v/>
      </c>
      <c r="AJ54" s="67"/>
      <c r="AK54" s="68" t="str">
        <f t="shared" si="9"/>
        <v/>
      </c>
    </row>
    <row r="55" spans="2:37" x14ac:dyDescent="0.3">
      <c r="B55" s="71" t="str">
        <f>IF('TN-Liste'!B63="","",('TN-Liste'!B63))</f>
        <v/>
      </c>
      <c r="C55" s="72" t="str">
        <f>IF('TN-Liste'!C63="","",('TN-Liste'!C63))</f>
        <v/>
      </c>
      <c r="D55" s="73" t="str">
        <f>IF('TN-Liste'!D63="","",('TN-Liste'!D63))</f>
        <v/>
      </c>
      <c r="E55" s="74" t="str">
        <f>IF('TN-Liste'!E63="","",'TN-Liste'!E63)</f>
        <v/>
      </c>
      <c r="F55" s="75" t="str">
        <f>IF('TN-Liste'!F63="","",'TN-Liste'!F63)</f>
        <v/>
      </c>
      <c r="G55" s="125" t="str">
        <f t="shared" si="1"/>
        <v/>
      </c>
      <c r="H55" s="282">
        <f>IF('TN-Liste'!G63="",0,'TN-Liste'!G63)</f>
        <v>0</v>
      </c>
      <c r="I55" s="277" t="str">
        <f>IF('TN-Liste'!G63="","",'TN-Liste'!G63)</f>
        <v/>
      </c>
      <c r="J55" s="274" t="str">
        <f t="shared" si="2"/>
        <v/>
      </c>
      <c r="K55" s="162">
        <f>IF('TN-Liste'!I63="",0,'TN-Liste'!I63)</f>
        <v>0</v>
      </c>
      <c r="L55" s="163">
        <f>IF('TN-Liste'!J63="",0,'TN-Liste'!J63)</f>
        <v>0</v>
      </c>
      <c r="M55" s="164">
        <f>IF('TN-Liste'!K63="",0,'TN-Liste'!K63)</f>
        <v>0</v>
      </c>
      <c r="N55" s="163">
        <f>IF('TN-Liste'!L63="",0,'TN-Liste'!L63)</f>
        <v>0</v>
      </c>
      <c r="O55" s="164">
        <f>IF('TN-Liste'!M63="",0,'TN-Liste'!M63)</f>
        <v>0</v>
      </c>
      <c r="P55" s="163">
        <f>IF('TN-Liste'!N63="",0,'TN-Liste'!N63)</f>
        <v>0</v>
      </c>
      <c r="Q55" s="164">
        <f>IF('TN-Liste'!O63="",0,'TN-Liste'!O63)</f>
        <v>0</v>
      </c>
      <c r="R55" s="163">
        <f>IF('TN-Liste'!P63="",0,'TN-Liste'!P63)</f>
        <v>0</v>
      </c>
      <c r="S55" s="164">
        <f>IF('TN-Liste'!Q63="",0,'TN-Liste'!Q63)</f>
        <v>0</v>
      </c>
      <c r="T55" s="163">
        <f>IF('TN-Liste'!R63="",0,'TN-Liste'!R63)</f>
        <v>0</v>
      </c>
      <c r="U55" s="165">
        <f>IF('TN-Liste'!S63="",0,'TN-Liste'!S63)</f>
        <v>0</v>
      </c>
      <c r="V55" s="164">
        <f>IF('TN-Liste'!T63="",0,'TN-Liste'!T63)</f>
        <v>0</v>
      </c>
      <c r="W55" s="76"/>
      <c r="X55" s="62" t="str">
        <f t="shared" si="3"/>
        <v/>
      </c>
      <c r="Y55" s="63" t="str">
        <f t="shared" si="4"/>
        <v/>
      </c>
      <c r="Z55" s="157" t="str">
        <f t="shared" si="5"/>
        <v/>
      </c>
      <c r="AA55" s="62" t="str">
        <f>IF('TN-Liste'!B63="","",IF('TN-Liste'!G63&gt;0,"X","-"))</f>
        <v/>
      </c>
      <c r="AB55" s="62" t="str">
        <f t="shared" si="6"/>
        <v/>
      </c>
      <c r="AC55" s="62" t="str">
        <f>IF('TN-Liste'!B63="","",IF(AND(G55&lt;&gt;"während",'TN-Liste'!H63&gt;0),"X","-"))</f>
        <v/>
      </c>
      <c r="AD55" s="62" t="str">
        <f t="shared" si="7"/>
        <v/>
      </c>
      <c r="AE55" s="64" t="str">
        <f>IF(SUM(K55:L55)&gt;0,IF(AND('Check TN-Liste'!G55="ohne",K55+L55&gt;1),"X","-"),"")</f>
        <v/>
      </c>
      <c r="AF55" s="65"/>
      <c r="AG55" s="64" t="str">
        <f>IF(SUM(O55:P55)&gt;0,IF(AND('Check TN-Liste'!G55="ohne",O55+P55&gt;1),"X","-"),"")</f>
        <v/>
      </c>
      <c r="AH55" s="65"/>
      <c r="AI55" s="66" t="str">
        <f t="shared" si="8"/>
        <v/>
      </c>
      <c r="AJ55" s="67"/>
      <c r="AK55" s="68" t="str">
        <f t="shared" si="9"/>
        <v/>
      </c>
    </row>
    <row r="56" spans="2:37" x14ac:dyDescent="0.3">
      <c r="B56" s="71" t="str">
        <f>IF('TN-Liste'!B64="","",('TN-Liste'!B64))</f>
        <v/>
      </c>
      <c r="C56" s="72" t="str">
        <f>IF('TN-Liste'!C64="","",('TN-Liste'!C64))</f>
        <v/>
      </c>
      <c r="D56" s="73" t="str">
        <f>IF('TN-Liste'!D64="","",('TN-Liste'!D64))</f>
        <v/>
      </c>
      <c r="E56" s="74" t="str">
        <f>IF('TN-Liste'!E64="","",'TN-Liste'!E64)</f>
        <v/>
      </c>
      <c r="F56" s="75" t="str">
        <f>IF('TN-Liste'!F64="","",'TN-Liste'!F64)</f>
        <v/>
      </c>
      <c r="G56" s="125" t="str">
        <f t="shared" si="1"/>
        <v/>
      </c>
      <c r="H56" s="282">
        <f>IF('TN-Liste'!G64="",0,'TN-Liste'!G64)</f>
        <v>0</v>
      </c>
      <c r="I56" s="277" t="str">
        <f>IF('TN-Liste'!G64="","",'TN-Liste'!G64)</f>
        <v/>
      </c>
      <c r="J56" s="274" t="str">
        <f t="shared" si="2"/>
        <v/>
      </c>
      <c r="K56" s="162">
        <f>IF('TN-Liste'!I64="",0,'TN-Liste'!I64)</f>
        <v>0</v>
      </c>
      <c r="L56" s="163">
        <f>IF('TN-Liste'!J64="",0,'TN-Liste'!J64)</f>
        <v>0</v>
      </c>
      <c r="M56" s="164">
        <f>IF('TN-Liste'!K64="",0,'TN-Liste'!K64)</f>
        <v>0</v>
      </c>
      <c r="N56" s="163">
        <f>IF('TN-Liste'!L64="",0,'TN-Liste'!L64)</f>
        <v>0</v>
      </c>
      <c r="O56" s="164">
        <f>IF('TN-Liste'!M64="",0,'TN-Liste'!M64)</f>
        <v>0</v>
      </c>
      <c r="P56" s="163">
        <f>IF('TN-Liste'!N64="",0,'TN-Liste'!N64)</f>
        <v>0</v>
      </c>
      <c r="Q56" s="164">
        <f>IF('TN-Liste'!O64="",0,'TN-Liste'!O64)</f>
        <v>0</v>
      </c>
      <c r="R56" s="163">
        <f>IF('TN-Liste'!P64="",0,'TN-Liste'!P64)</f>
        <v>0</v>
      </c>
      <c r="S56" s="164">
        <f>IF('TN-Liste'!Q64="",0,'TN-Liste'!Q64)</f>
        <v>0</v>
      </c>
      <c r="T56" s="163">
        <f>IF('TN-Liste'!R64="",0,'TN-Liste'!R64)</f>
        <v>0</v>
      </c>
      <c r="U56" s="165">
        <f>IF('TN-Liste'!S64="",0,'TN-Liste'!S64)</f>
        <v>0</v>
      </c>
      <c r="V56" s="164">
        <f>IF('TN-Liste'!T64="",0,'TN-Liste'!T64)</f>
        <v>0</v>
      </c>
      <c r="W56" s="76"/>
      <c r="X56" s="62" t="str">
        <f t="shared" si="3"/>
        <v/>
      </c>
      <c r="Y56" s="63" t="str">
        <f t="shared" si="4"/>
        <v/>
      </c>
      <c r="Z56" s="157" t="str">
        <f t="shared" si="5"/>
        <v/>
      </c>
      <c r="AA56" s="62" t="str">
        <f>IF('TN-Liste'!B64="","",IF('TN-Liste'!G64&gt;0,"X","-"))</f>
        <v/>
      </c>
      <c r="AB56" s="62" t="str">
        <f t="shared" si="6"/>
        <v/>
      </c>
      <c r="AC56" s="62" t="str">
        <f>IF('TN-Liste'!B64="","",IF(AND(G56&lt;&gt;"während",'TN-Liste'!H64&gt;0),"X","-"))</f>
        <v/>
      </c>
      <c r="AD56" s="62" t="str">
        <f t="shared" si="7"/>
        <v/>
      </c>
      <c r="AE56" s="64" t="str">
        <f>IF(SUM(K56:L56)&gt;0,IF(AND('Check TN-Liste'!G56="ohne",K56+L56&gt;1),"X","-"),"")</f>
        <v/>
      </c>
      <c r="AF56" s="65"/>
      <c r="AG56" s="64" t="str">
        <f>IF(SUM(O56:P56)&gt;0,IF(AND('Check TN-Liste'!G56="ohne",O56+P56&gt;1),"X","-"),"")</f>
        <v/>
      </c>
      <c r="AH56" s="65"/>
      <c r="AI56" s="66" t="str">
        <f t="shared" si="8"/>
        <v/>
      </c>
      <c r="AJ56" s="67"/>
      <c r="AK56" s="68" t="str">
        <f t="shared" si="9"/>
        <v/>
      </c>
    </row>
    <row r="57" spans="2:37" x14ac:dyDescent="0.3">
      <c r="B57" s="71" t="str">
        <f>IF('TN-Liste'!B65="","",('TN-Liste'!B65))</f>
        <v/>
      </c>
      <c r="C57" s="72" t="str">
        <f>IF('TN-Liste'!C65="","",('TN-Liste'!C65))</f>
        <v/>
      </c>
      <c r="D57" s="73" t="str">
        <f>IF('TN-Liste'!D65="","",('TN-Liste'!D65))</f>
        <v/>
      </c>
      <c r="E57" s="74" t="str">
        <f>IF('TN-Liste'!E65="","",'TN-Liste'!E65)</f>
        <v/>
      </c>
      <c r="F57" s="75" t="str">
        <f>IF('TN-Liste'!F65="","",'TN-Liste'!F65)</f>
        <v/>
      </c>
      <c r="G57" s="125" t="str">
        <f t="shared" si="1"/>
        <v/>
      </c>
      <c r="H57" s="282">
        <f>IF('TN-Liste'!G65="",0,'TN-Liste'!G65)</f>
        <v>0</v>
      </c>
      <c r="I57" s="277" t="str">
        <f>IF('TN-Liste'!G65="","",'TN-Liste'!G65)</f>
        <v/>
      </c>
      <c r="J57" s="274" t="str">
        <f t="shared" si="2"/>
        <v/>
      </c>
      <c r="K57" s="162">
        <f>IF('TN-Liste'!I65="",0,'TN-Liste'!I65)</f>
        <v>0</v>
      </c>
      <c r="L57" s="163">
        <f>IF('TN-Liste'!J65="",0,'TN-Liste'!J65)</f>
        <v>0</v>
      </c>
      <c r="M57" s="164">
        <f>IF('TN-Liste'!K65="",0,'TN-Liste'!K65)</f>
        <v>0</v>
      </c>
      <c r="N57" s="163">
        <f>IF('TN-Liste'!L65="",0,'TN-Liste'!L65)</f>
        <v>0</v>
      </c>
      <c r="O57" s="164">
        <f>IF('TN-Liste'!M65="",0,'TN-Liste'!M65)</f>
        <v>0</v>
      </c>
      <c r="P57" s="163">
        <f>IF('TN-Liste'!N65="",0,'TN-Liste'!N65)</f>
        <v>0</v>
      </c>
      <c r="Q57" s="164">
        <f>IF('TN-Liste'!O65="",0,'TN-Liste'!O65)</f>
        <v>0</v>
      </c>
      <c r="R57" s="163">
        <f>IF('TN-Liste'!P65="",0,'TN-Liste'!P65)</f>
        <v>0</v>
      </c>
      <c r="S57" s="164">
        <f>IF('TN-Liste'!Q65="",0,'TN-Liste'!Q65)</f>
        <v>0</v>
      </c>
      <c r="T57" s="163">
        <f>IF('TN-Liste'!R65="",0,'TN-Liste'!R65)</f>
        <v>0</v>
      </c>
      <c r="U57" s="165">
        <f>IF('TN-Liste'!S65="",0,'TN-Liste'!S65)</f>
        <v>0</v>
      </c>
      <c r="V57" s="164">
        <f>IF('TN-Liste'!T65="",0,'TN-Liste'!T65)</f>
        <v>0</v>
      </c>
      <c r="W57" s="76"/>
      <c r="X57" s="62" t="str">
        <f t="shared" si="3"/>
        <v/>
      </c>
      <c r="Y57" s="63" t="str">
        <f t="shared" si="4"/>
        <v/>
      </c>
      <c r="Z57" s="157" t="str">
        <f t="shared" si="5"/>
        <v/>
      </c>
      <c r="AA57" s="62" t="str">
        <f>IF('TN-Liste'!B65="","",IF('TN-Liste'!G65&gt;0,"X","-"))</f>
        <v/>
      </c>
      <c r="AB57" s="62" t="str">
        <f t="shared" si="6"/>
        <v/>
      </c>
      <c r="AC57" s="62" t="str">
        <f>IF('TN-Liste'!B65="","",IF(AND(G57&lt;&gt;"während",'TN-Liste'!H65&gt;0),"X","-"))</f>
        <v/>
      </c>
      <c r="AD57" s="62" t="str">
        <f t="shared" si="7"/>
        <v/>
      </c>
      <c r="AE57" s="64" t="str">
        <f>IF(SUM(K57:L57)&gt;0,IF(AND('Check TN-Liste'!G57="ohne",K57+L57&gt;1),"X","-"),"")</f>
        <v/>
      </c>
      <c r="AF57" s="65"/>
      <c r="AG57" s="64" t="str">
        <f>IF(SUM(O57:P57)&gt;0,IF(AND('Check TN-Liste'!G57="ohne",O57+P57&gt;1),"X","-"),"")</f>
        <v/>
      </c>
      <c r="AH57" s="65"/>
      <c r="AI57" s="66" t="str">
        <f t="shared" si="8"/>
        <v/>
      </c>
      <c r="AJ57" s="67"/>
      <c r="AK57" s="68" t="str">
        <f t="shared" si="9"/>
        <v/>
      </c>
    </row>
    <row r="58" spans="2:37" x14ac:dyDescent="0.3">
      <c r="B58" s="71" t="str">
        <f>IF('TN-Liste'!B66="","",('TN-Liste'!B66))</f>
        <v/>
      </c>
      <c r="C58" s="72" t="str">
        <f>IF('TN-Liste'!C66="","",('TN-Liste'!C66))</f>
        <v/>
      </c>
      <c r="D58" s="73" t="str">
        <f>IF('TN-Liste'!D66="","",('TN-Liste'!D66))</f>
        <v/>
      </c>
      <c r="E58" s="74" t="str">
        <f>IF('TN-Liste'!E66="","",'TN-Liste'!E66)</f>
        <v/>
      </c>
      <c r="F58" s="75" t="str">
        <f>IF('TN-Liste'!F66="","",'TN-Liste'!F66)</f>
        <v/>
      </c>
      <c r="G58" s="125" t="str">
        <f t="shared" si="1"/>
        <v/>
      </c>
      <c r="H58" s="282">
        <f>IF('TN-Liste'!G66="",0,'TN-Liste'!G66)</f>
        <v>0</v>
      </c>
      <c r="I58" s="277" t="str">
        <f>IF('TN-Liste'!G66="","",'TN-Liste'!G66)</f>
        <v/>
      </c>
      <c r="J58" s="274" t="str">
        <f t="shared" si="2"/>
        <v/>
      </c>
      <c r="K58" s="162">
        <f>IF('TN-Liste'!I66="",0,'TN-Liste'!I66)</f>
        <v>0</v>
      </c>
      <c r="L58" s="163">
        <f>IF('TN-Liste'!J66="",0,'TN-Liste'!J66)</f>
        <v>0</v>
      </c>
      <c r="M58" s="164">
        <f>IF('TN-Liste'!K66="",0,'TN-Liste'!K66)</f>
        <v>0</v>
      </c>
      <c r="N58" s="163">
        <f>IF('TN-Liste'!L66="",0,'TN-Liste'!L66)</f>
        <v>0</v>
      </c>
      <c r="O58" s="164">
        <f>IF('TN-Liste'!M66="",0,'TN-Liste'!M66)</f>
        <v>0</v>
      </c>
      <c r="P58" s="163">
        <f>IF('TN-Liste'!N66="",0,'TN-Liste'!N66)</f>
        <v>0</v>
      </c>
      <c r="Q58" s="164">
        <f>IF('TN-Liste'!O66="",0,'TN-Liste'!O66)</f>
        <v>0</v>
      </c>
      <c r="R58" s="163">
        <f>IF('TN-Liste'!P66="",0,'TN-Liste'!P66)</f>
        <v>0</v>
      </c>
      <c r="S58" s="164">
        <f>IF('TN-Liste'!Q66="",0,'TN-Liste'!Q66)</f>
        <v>0</v>
      </c>
      <c r="T58" s="163">
        <f>IF('TN-Liste'!R66="",0,'TN-Liste'!R66)</f>
        <v>0</v>
      </c>
      <c r="U58" s="165">
        <f>IF('TN-Liste'!S66="",0,'TN-Liste'!S66)</f>
        <v>0</v>
      </c>
      <c r="V58" s="164">
        <f>IF('TN-Liste'!T66="",0,'TN-Liste'!T66)</f>
        <v>0</v>
      </c>
      <c r="W58" s="76"/>
      <c r="X58" s="62" t="str">
        <f t="shared" si="3"/>
        <v/>
      </c>
      <c r="Y58" s="63" t="str">
        <f t="shared" si="4"/>
        <v/>
      </c>
      <c r="Z58" s="157" t="str">
        <f t="shared" si="5"/>
        <v/>
      </c>
      <c r="AA58" s="62" t="str">
        <f>IF('TN-Liste'!B66="","",IF('TN-Liste'!G66&gt;0,"X","-"))</f>
        <v/>
      </c>
      <c r="AB58" s="62" t="str">
        <f t="shared" si="6"/>
        <v/>
      </c>
      <c r="AC58" s="62" t="str">
        <f>IF('TN-Liste'!B66="","",IF(AND(G58&lt;&gt;"während",'TN-Liste'!H66&gt;0),"X","-"))</f>
        <v/>
      </c>
      <c r="AD58" s="62" t="str">
        <f t="shared" si="7"/>
        <v/>
      </c>
      <c r="AE58" s="64" t="str">
        <f>IF(SUM(K58:L58)&gt;0,IF(AND('Check TN-Liste'!G58="ohne",K58+L58&gt;1),"X","-"),"")</f>
        <v/>
      </c>
      <c r="AF58" s="65"/>
      <c r="AG58" s="64" t="str">
        <f>IF(SUM(O58:P58)&gt;0,IF(AND('Check TN-Liste'!G58="ohne",O58+P58&gt;1),"X","-"),"")</f>
        <v/>
      </c>
      <c r="AH58" s="65"/>
      <c r="AI58" s="66" t="str">
        <f t="shared" si="8"/>
        <v/>
      </c>
      <c r="AJ58" s="67"/>
      <c r="AK58" s="68" t="str">
        <f t="shared" si="9"/>
        <v/>
      </c>
    </row>
    <row r="59" spans="2:37" x14ac:dyDescent="0.3">
      <c r="B59" s="71" t="str">
        <f>IF('TN-Liste'!B67="","",('TN-Liste'!B67))</f>
        <v/>
      </c>
      <c r="C59" s="72" t="str">
        <f>IF('TN-Liste'!C67="","",('TN-Liste'!C67))</f>
        <v/>
      </c>
      <c r="D59" s="73" t="str">
        <f>IF('TN-Liste'!D67="","",('TN-Liste'!D67))</f>
        <v/>
      </c>
      <c r="E59" s="74" t="str">
        <f>IF('TN-Liste'!E67="","",'TN-Liste'!E67)</f>
        <v/>
      </c>
      <c r="F59" s="75" t="str">
        <f>IF('TN-Liste'!F67="","",'TN-Liste'!F67)</f>
        <v/>
      </c>
      <c r="G59" s="125" t="str">
        <f t="shared" si="1"/>
        <v/>
      </c>
      <c r="H59" s="282">
        <f>IF('TN-Liste'!G67="",0,'TN-Liste'!G67)</f>
        <v>0</v>
      </c>
      <c r="I59" s="277" t="str">
        <f>IF('TN-Liste'!G67="","",'TN-Liste'!G67)</f>
        <v/>
      </c>
      <c r="J59" s="274" t="str">
        <f t="shared" si="2"/>
        <v/>
      </c>
      <c r="K59" s="162">
        <f>IF('TN-Liste'!I67="",0,'TN-Liste'!I67)</f>
        <v>0</v>
      </c>
      <c r="L59" s="163">
        <f>IF('TN-Liste'!J67="",0,'TN-Liste'!J67)</f>
        <v>0</v>
      </c>
      <c r="M59" s="164">
        <f>IF('TN-Liste'!K67="",0,'TN-Liste'!K67)</f>
        <v>0</v>
      </c>
      <c r="N59" s="163">
        <f>IF('TN-Liste'!L67="",0,'TN-Liste'!L67)</f>
        <v>0</v>
      </c>
      <c r="O59" s="164">
        <f>IF('TN-Liste'!M67="",0,'TN-Liste'!M67)</f>
        <v>0</v>
      </c>
      <c r="P59" s="163">
        <f>IF('TN-Liste'!N67="",0,'TN-Liste'!N67)</f>
        <v>0</v>
      </c>
      <c r="Q59" s="164">
        <f>IF('TN-Liste'!O67="",0,'TN-Liste'!O67)</f>
        <v>0</v>
      </c>
      <c r="R59" s="163">
        <f>IF('TN-Liste'!P67="",0,'TN-Liste'!P67)</f>
        <v>0</v>
      </c>
      <c r="S59" s="164">
        <f>IF('TN-Liste'!Q67="",0,'TN-Liste'!Q67)</f>
        <v>0</v>
      </c>
      <c r="T59" s="163">
        <f>IF('TN-Liste'!R67="",0,'TN-Liste'!R67)</f>
        <v>0</v>
      </c>
      <c r="U59" s="165">
        <f>IF('TN-Liste'!S67="",0,'TN-Liste'!S67)</f>
        <v>0</v>
      </c>
      <c r="V59" s="164">
        <f>IF('TN-Liste'!T67="",0,'TN-Liste'!T67)</f>
        <v>0</v>
      </c>
      <c r="W59" s="76"/>
      <c r="X59" s="62" t="str">
        <f t="shared" si="3"/>
        <v/>
      </c>
      <c r="Y59" s="63" t="str">
        <f t="shared" si="4"/>
        <v/>
      </c>
      <c r="Z59" s="157" t="str">
        <f t="shared" si="5"/>
        <v/>
      </c>
      <c r="AA59" s="62" t="str">
        <f>IF('TN-Liste'!B67="","",IF('TN-Liste'!G67&gt;0,"X","-"))</f>
        <v/>
      </c>
      <c r="AB59" s="62" t="str">
        <f t="shared" si="6"/>
        <v/>
      </c>
      <c r="AC59" s="62" t="str">
        <f>IF('TN-Liste'!B67="","",IF(AND(G59&lt;&gt;"während",'TN-Liste'!H67&gt;0),"X","-"))</f>
        <v/>
      </c>
      <c r="AD59" s="62" t="str">
        <f t="shared" si="7"/>
        <v/>
      </c>
      <c r="AE59" s="64" t="str">
        <f>IF(SUM(K59:L59)&gt;0,IF(AND('Check TN-Liste'!G59="ohne",K59+L59&gt;1),"X","-"),"")</f>
        <v/>
      </c>
      <c r="AF59" s="65"/>
      <c r="AG59" s="64" t="str">
        <f>IF(SUM(O59:P59)&gt;0,IF(AND('Check TN-Liste'!G59="ohne",O59+P59&gt;1),"X","-"),"")</f>
        <v/>
      </c>
      <c r="AH59" s="65"/>
      <c r="AI59" s="66" t="str">
        <f t="shared" si="8"/>
        <v/>
      </c>
      <c r="AJ59" s="67"/>
      <c r="AK59" s="68" t="str">
        <f t="shared" si="9"/>
        <v/>
      </c>
    </row>
    <row r="60" spans="2:37" x14ac:dyDescent="0.3">
      <c r="B60" s="71" t="str">
        <f>IF('TN-Liste'!B68="","",('TN-Liste'!B68))</f>
        <v/>
      </c>
      <c r="C60" s="72" t="str">
        <f>IF('TN-Liste'!C68="","",('TN-Liste'!C68))</f>
        <v/>
      </c>
      <c r="D60" s="73" t="str">
        <f>IF('TN-Liste'!D68="","",('TN-Liste'!D68))</f>
        <v/>
      </c>
      <c r="E60" s="74" t="str">
        <f>IF('TN-Liste'!E68="","",'TN-Liste'!E68)</f>
        <v/>
      </c>
      <c r="F60" s="75" t="str">
        <f>IF('TN-Liste'!F68="","",'TN-Liste'!F68)</f>
        <v/>
      </c>
      <c r="G60" s="125" t="str">
        <f t="shared" si="1"/>
        <v/>
      </c>
      <c r="H60" s="282">
        <f>IF('TN-Liste'!G68="",0,'TN-Liste'!G68)</f>
        <v>0</v>
      </c>
      <c r="I60" s="277" t="str">
        <f>IF('TN-Liste'!G68="","",'TN-Liste'!G68)</f>
        <v/>
      </c>
      <c r="J60" s="274" t="str">
        <f t="shared" si="2"/>
        <v/>
      </c>
      <c r="K60" s="162">
        <f>IF('TN-Liste'!I68="",0,'TN-Liste'!I68)</f>
        <v>0</v>
      </c>
      <c r="L60" s="163">
        <f>IF('TN-Liste'!J68="",0,'TN-Liste'!J68)</f>
        <v>0</v>
      </c>
      <c r="M60" s="164">
        <f>IF('TN-Liste'!K68="",0,'TN-Liste'!K68)</f>
        <v>0</v>
      </c>
      <c r="N60" s="163">
        <f>IF('TN-Liste'!L68="",0,'TN-Liste'!L68)</f>
        <v>0</v>
      </c>
      <c r="O60" s="164">
        <f>IF('TN-Liste'!M68="",0,'TN-Liste'!M68)</f>
        <v>0</v>
      </c>
      <c r="P60" s="163">
        <f>IF('TN-Liste'!N68="",0,'TN-Liste'!N68)</f>
        <v>0</v>
      </c>
      <c r="Q60" s="164">
        <f>IF('TN-Liste'!O68="",0,'TN-Liste'!O68)</f>
        <v>0</v>
      </c>
      <c r="R60" s="163">
        <f>IF('TN-Liste'!P68="",0,'TN-Liste'!P68)</f>
        <v>0</v>
      </c>
      <c r="S60" s="164">
        <f>IF('TN-Liste'!Q68="",0,'TN-Liste'!Q68)</f>
        <v>0</v>
      </c>
      <c r="T60" s="163">
        <f>IF('TN-Liste'!R68="",0,'TN-Liste'!R68)</f>
        <v>0</v>
      </c>
      <c r="U60" s="165">
        <f>IF('TN-Liste'!S68="",0,'TN-Liste'!S68)</f>
        <v>0</v>
      </c>
      <c r="V60" s="164">
        <f>IF('TN-Liste'!T68="",0,'TN-Liste'!T68)</f>
        <v>0</v>
      </c>
      <c r="W60" s="76"/>
      <c r="X60" s="62" t="str">
        <f t="shared" si="3"/>
        <v/>
      </c>
      <c r="Y60" s="63" t="str">
        <f t="shared" si="4"/>
        <v/>
      </c>
      <c r="Z60" s="157" t="str">
        <f t="shared" si="5"/>
        <v/>
      </c>
      <c r="AA60" s="62" t="str">
        <f>IF('TN-Liste'!B68="","",IF('TN-Liste'!G68&gt;0,"X","-"))</f>
        <v/>
      </c>
      <c r="AB60" s="62" t="str">
        <f t="shared" si="6"/>
        <v/>
      </c>
      <c r="AC60" s="62" t="str">
        <f>IF('TN-Liste'!B68="","",IF(AND(G60&lt;&gt;"während",'TN-Liste'!H68&gt;0),"X","-"))</f>
        <v/>
      </c>
      <c r="AD60" s="62" t="str">
        <f t="shared" si="7"/>
        <v/>
      </c>
      <c r="AE60" s="64" t="str">
        <f>IF(SUM(K60:L60)&gt;0,IF(AND('Check TN-Liste'!G60="ohne",K60+L60&gt;1),"X","-"),"")</f>
        <v/>
      </c>
      <c r="AF60" s="65"/>
      <c r="AG60" s="64" t="str">
        <f>IF(SUM(O60:P60)&gt;0,IF(AND('Check TN-Liste'!G60="ohne",O60+P60&gt;1),"X","-"),"")</f>
        <v/>
      </c>
      <c r="AH60" s="65"/>
      <c r="AI60" s="66" t="str">
        <f t="shared" si="8"/>
        <v/>
      </c>
      <c r="AJ60" s="67"/>
      <c r="AK60" s="68" t="str">
        <f t="shared" si="9"/>
        <v/>
      </c>
    </row>
    <row r="61" spans="2:37" x14ac:dyDescent="0.3">
      <c r="B61" s="71" t="str">
        <f>IF('TN-Liste'!B69="","",('TN-Liste'!B69))</f>
        <v/>
      </c>
      <c r="C61" s="72" t="str">
        <f>IF('TN-Liste'!C69="","",('TN-Liste'!C69))</f>
        <v/>
      </c>
      <c r="D61" s="73" t="str">
        <f>IF('TN-Liste'!D69="","",('TN-Liste'!D69))</f>
        <v/>
      </c>
      <c r="E61" s="74" t="str">
        <f>IF('TN-Liste'!E69="","",'TN-Liste'!E69)</f>
        <v/>
      </c>
      <c r="F61" s="75" t="str">
        <f>IF('TN-Liste'!F69="","",'TN-Liste'!F69)</f>
        <v/>
      </c>
      <c r="G61" s="125" t="str">
        <f t="shared" si="1"/>
        <v/>
      </c>
      <c r="H61" s="282">
        <f>IF('TN-Liste'!G69="",0,'TN-Liste'!G69)</f>
        <v>0</v>
      </c>
      <c r="I61" s="277" t="str">
        <f>IF('TN-Liste'!G69="","",'TN-Liste'!G69)</f>
        <v/>
      </c>
      <c r="J61" s="274" t="str">
        <f t="shared" si="2"/>
        <v/>
      </c>
      <c r="K61" s="162">
        <f>IF('TN-Liste'!I69="",0,'TN-Liste'!I69)</f>
        <v>0</v>
      </c>
      <c r="L61" s="163">
        <f>IF('TN-Liste'!J69="",0,'TN-Liste'!J69)</f>
        <v>0</v>
      </c>
      <c r="M61" s="164">
        <f>IF('TN-Liste'!K69="",0,'TN-Liste'!K69)</f>
        <v>0</v>
      </c>
      <c r="N61" s="163">
        <f>IF('TN-Liste'!L69="",0,'TN-Liste'!L69)</f>
        <v>0</v>
      </c>
      <c r="O61" s="164">
        <f>IF('TN-Liste'!M69="",0,'TN-Liste'!M69)</f>
        <v>0</v>
      </c>
      <c r="P61" s="163">
        <f>IF('TN-Liste'!N69="",0,'TN-Liste'!N69)</f>
        <v>0</v>
      </c>
      <c r="Q61" s="164">
        <f>IF('TN-Liste'!O69="",0,'TN-Liste'!O69)</f>
        <v>0</v>
      </c>
      <c r="R61" s="163">
        <f>IF('TN-Liste'!P69="",0,'TN-Liste'!P69)</f>
        <v>0</v>
      </c>
      <c r="S61" s="164">
        <f>IF('TN-Liste'!Q69="",0,'TN-Liste'!Q69)</f>
        <v>0</v>
      </c>
      <c r="T61" s="163">
        <f>IF('TN-Liste'!R69="",0,'TN-Liste'!R69)</f>
        <v>0</v>
      </c>
      <c r="U61" s="165">
        <f>IF('TN-Liste'!S69="",0,'TN-Liste'!S69)</f>
        <v>0</v>
      </c>
      <c r="V61" s="164">
        <f>IF('TN-Liste'!T69="",0,'TN-Liste'!T69)</f>
        <v>0</v>
      </c>
      <c r="W61" s="76"/>
      <c r="X61" s="62" t="str">
        <f t="shared" si="3"/>
        <v/>
      </c>
      <c r="Y61" s="63" t="str">
        <f t="shared" si="4"/>
        <v/>
      </c>
      <c r="Z61" s="157" t="str">
        <f t="shared" si="5"/>
        <v/>
      </c>
      <c r="AA61" s="62" t="str">
        <f>IF('TN-Liste'!B69="","",IF('TN-Liste'!G69&gt;0,"X","-"))</f>
        <v/>
      </c>
      <c r="AB61" s="62" t="str">
        <f t="shared" si="6"/>
        <v/>
      </c>
      <c r="AC61" s="62" t="str">
        <f>IF('TN-Liste'!B69="","",IF(AND(G61&lt;&gt;"während",'TN-Liste'!H69&gt;0),"X","-"))</f>
        <v/>
      </c>
      <c r="AD61" s="62" t="str">
        <f t="shared" si="7"/>
        <v/>
      </c>
      <c r="AE61" s="64" t="str">
        <f>IF(SUM(K61:L61)&gt;0,IF(AND('Check TN-Liste'!G61="ohne",K61+L61&gt;1),"X","-"),"")</f>
        <v/>
      </c>
      <c r="AF61" s="65"/>
      <c r="AG61" s="64" t="str">
        <f>IF(SUM(O61:P61)&gt;0,IF(AND('Check TN-Liste'!G61="ohne",O61+P61&gt;1),"X","-"),"")</f>
        <v/>
      </c>
      <c r="AH61" s="65"/>
      <c r="AI61" s="66" t="str">
        <f t="shared" si="8"/>
        <v/>
      </c>
      <c r="AJ61" s="67"/>
      <c r="AK61" s="68" t="str">
        <f t="shared" si="9"/>
        <v/>
      </c>
    </row>
    <row r="62" spans="2:37" x14ac:dyDescent="0.3">
      <c r="B62" s="71" t="str">
        <f>IF('TN-Liste'!B70="","",('TN-Liste'!B70))</f>
        <v/>
      </c>
      <c r="C62" s="72" t="str">
        <f>IF('TN-Liste'!C70="","",('TN-Liste'!C70))</f>
        <v/>
      </c>
      <c r="D62" s="73" t="str">
        <f>IF('TN-Liste'!D70="","",('TN-Liste'!D70))</f>
        <v/>
      </c>
      <c r="E62" s="74" t="str">
        <f>IF('TN-Liste'!E70="","",'TN-Liste'!E70)</f>
        <v/>
      </c>
      <c r="F62" s="75" t="str">
        <f>IF('TN-Liste'!F70="","",'TN-Liste'!F70)</f>
        <v/>
      </c>
      <c r="G62" s="125" t="str">
        <f t="shared" si="1"/>
        <v/>
      </c>
      <c r="H62" s="282">
        <f>IF('TN-Liste'!G70="",0,'TN-Liste'!G70)</f>
        <v>0</v>
      </c>
      <c r="I62" s="277" t="str">
        <f>IF('TN-Liste'!G70="","",'TN-Liste'!G70)</f>
        <v/>
      </c>
      <c r="J62" s="274" t="str">
        <f t="shared" si="2"/>
        <v/>
      </c>
      <c r="K62" s="162">
        <f>IF('TN-Liste'!I70="",0,'TN-Liste'!I70)</f>
        <v>0</v>
      </c>
      <c r="L62" s="163">
        <f>IF('TN-Liste'!J70="",0,'TN-Liste'!J70)</f>
        <v>0</v>
      </c>
      <c r="M62" s="164">
        <f>IF('TN-Liste'!K70="",0,'TN-Liste'!K70)</f>
        <v>0</v>
      </c>
      <c r="N62" s="163">
        <f>IF('TN-Liste'!L70="",0,'TN-Liste'!L70)</f>
        <v>0</v>
      </c>
      <c r="O62" s="164">
        <f>IF('TN-Liste'!M70="",0,'TN-Liste'!M70)</f>
        <v>0</v>
      </c>
      <c r="P62" s="163">
        <f>IF('TN-Liste'!N70="",0,'TN-Liste'!N70)</f>
        <v>0</v>
      </c>
      <c r="Q62" s="164">
        <f>IF('TN-Liste'!O70="",0,'TN-Liste'!O70)</f>
        <v>0</v>
      </c>
      <c r="R62" s="163">
        <f>IF('TN-Liste'!P70="",0,'TN-Liste'!P70)</f>
        <v>0</v>
      </c>
      <c r="S62" s="164">
        <f>IF('TN-Liste'!Q70="",0,'TN-Liste'!Q70)</f>
        <v>0</v>
      </c>
      <c r="T62" s="163">
        <f>IF('TN-Liste'!R70="",0,'TN-Liste'!R70)</f>
        <v>0</v>
      </c>
      <c r="U62" s="165">
        <f>IF('TN-Liste'!S70="",0,'TN-Liste'!S70)</f>
        <v>0</v>
      </c>
      <c r="V62" s="164">
        <f>IF('TN-Liste'!T70="",0,'TN-Liste'!T70)</f>
        <v>0</v>
      </c>
      <c r="W62" s="76"/>
      <c r="X62" s="62" t="str">
        <f t="shared" si="3"/>
        <v/>
      </c>
      <c r="Y62" s="63" t="str">
        <f t="shared" si="4"/>
        <v/>
      </c>
      <c r="Z62" s="157" t="str">
        <f t="shared" si="5"/>
        <v/>
      </c>
      <c r="AA62" s="62" t="str">
        <f>IF('TN-Liste'!B70="","",IF('TN-Liste'!G70&gt;0,"X","-"))</f>
        <v/>
      </c>
      <c r="AB62" s="62" t="str">
        <f t="shared" si="6"/>
        <v/>
      </c>
      <c r="AC62" s="62" t="str">
        <f>IF('TN-Liste'!B70="","",IF(AND(G62&lt;&gt;"während",'TN-Liste'!H70&gt;0),"X","-"))</f>
        <v/>
      </c>
      <c r="AD62" s="62" t="str">
        <f t="shared" si="7"/>
        <v/>
      </c>
      <c r="AE62" s="64" t="str">
        <f>IF(SUM(K62:L62)&gt;0,IF(AND('Check TN-Liste'!G62="ohne",K62+L62&gt;1),"X","-"),"")</f>
        <v/>
      </c>
      <c r="AF62" s="65"/>
      <c r="AG62" s="64" t="str">
        <f>IF(SUM(O62:P62)&gt;0,IF(AND('Check TN-Liste'!G62="ohne",O62+P62&gt;1),"X","-"),"")</f>
        <v/>
      </c>
      <c r="AH62" s="65"/>
      <c r="AI62" s="66" t="str">
        <f t="shared" si="8"/>
        <v/>
      </c>
      <c r="AJ62" s="67"/>
      <c r="AK62" s="68" t="str">
        <f t="shared" si="9"/>
        <v/>
      </c>
    </row>
    <row r="63" spans="2:37" x14ac:dyDescent="0.3">
      <c r="B63" s="71" t="str">
        <f>IF('TN-Liste'!B71="","",('TN-Liste'!B71))</f>
        <v/>
      </c>
      <c r="C63" s="72" t="str">
        <f>IF('TN-Liste'!C71="","",('TN-Liste'!C71))</f>
        <v/>
      </c>
      <c r="D63" s="73" t="str">
        <f>IF('TN-Liste'!D71="","",('TN-Liste'!D71))</f>
        <v/>
      </c>
      <c r="E63" s="74" t="str">
        <f>IF('TN-Liste'!E71="","",'TN-Liste'!E71)</f>
        <v/>
      </c>
      <c r="F63" s="75" t="str">
        <f>IF('TN-Liste'!F71="","",'TN-Liste'!F71)</f>
        <v/>
      </c>
      <c r="G63" s="125" t="str">
        <f t="shared" si="1"/>
        <v/>
      </c>
      <c r="H63" s="282">
        <f>IF('TN-Liste'!G71="",0,'TN-Liste'!G71)</f>
        <v>0</v>
      </c>
      <c r="I63" s="277" t="str">
        <f>IF('TN-Liste'!G71="","",'TN-Liste'!G71)</f>
        <v/>
      </c>
      <c r="J63" s="274" t="str">
        <f t="shared" si="2"/>
        <v/>
      </c>
      <c r="K63" s="162">
        <f>IF('TN-Liste'!I71="",0,'TN-Liste'!I71)</f>
        <v>0</v>
      </c>
      <c r="L63" s="163">
        <f>IF('TN-Liste'!J71="",0,'TN-Liste'!J71)</f>
        <v>0</v>
      </c>
      <c r="M63" s="164">
        <f>IF('TN-Liste'!K71="",0,'TN-Liste'!K71)</f>
        <v>0</v>
      </c>
      <c r="N63" s="163">
        <f>IF('TN-Liste'!L71="",0,'TN-Liste'!L71)</f>
        <v>0</v>
      </c>
      <c r="O63" s="164">
        <f>IF('TN-Liste'!M71="",0,'TN-Liste'!M71)</f>
        <v>0</v>
      </c>
      <c r="P63" s="163">
        <f>IF('TN-Liste'!N71="",0,'TN-Liste'!N71)</f>
        <v>0</v>
      </c>
      <c r="Q63" s="164">
        <f>IF('TN-Liste'!O71="",0,'TN-Liste'!O71)</f>
        <v>0</v>
      </c>
      <c r="R63" s="163">
        <f>IF('TN-Liste'!P71="",0,'TN-Liste'!P71)</f>
        <v>0</v>
      </c>
      <c r="S63" s="164">
        <f>IF('TN-Liste'!Q71="",0,'TN-Liste'!Q71)</f>
        <v>0</v>
      </c>
      <c r="T63" s="163">
        <f>IF('TN-Liste'!R71="",0,'TN-Liste'!R71)</f>
        <v>0</v>
      </c>
      <c r="U63" s="165">
        <f>IF('TN-Liste'!S71="",0,'TN-Liste'!S71)</f>
        <v>0</v>
      </c>
      <c r="V63" s="164">
        <f>IF('TN-Liste'!T71="",0,'TN-Liste'!T71)</f>
        <v>0</v>
      </c>
      <c r="W63" s="76"/>
      <c r="X63" s="62" t="str">
        <f t="shared" si="3"/>
        <v/>
      </c>
      <c r="Y63" s="63" t="str">
        <f t="shared" si="4"/>
        <v/>
      </c>
      <c r="Z63" s="157" t="str">
        <f t="shared" si="5"/>
        <v/>
      </c>
      <c r="AA63" s="62" t="str">
        <f>IF('TN-Liste'!B71="","",IF('TN-Liste'!G71&gt;0,"X","-"))</f>
        <v/>
      </c>
      <c r="AB63" s="62" t="str">
        <f t="shared" si="6"/>
        <v/>
      </c>
      <c r="AC63" s="62" t="str">
        <f>IF('TN-Liste'!B71="","",IF(AND(G63&lt;&gt;"während",'TN-Liste'!H71&gt;0),"X","-"))</f>
        <v/>
      </c>
      <c r="AD63" s="62" t="str">
        <f t="shared" si="7"/>
        <v/>
      </c>
      <c r="AE63" s="64" t="str">
        <f>IF(SUM(K63:L63)&gt;0,IF(AND('Check TN-Liste'!G63="ohne",K63+L63&gt;1),"X","-"),"")</f>
        <v/>
      </c>
      <c r="AF63" s="65"/>
      <c r="AG63" s="64" t="str">
        <f>IF(SUM(O63:P63)&gt;0,IF(AND('Check TN-Liste'!G63="ohne",O63+P63&gt;1),"X","-"),"")</f>
        <v/>
      </c>
      <c r="AH63" s="65"/>
      <c r="AI63" s="66" t="str">
        <f t="shared" si="8"/>
        <v/>
      </c>
      <c r="AJ63" s="67"/>
      <c r="AK63" s="68" t="str">
        <f t="shared" si="9"/>
        <v/>
      </c>
    </row>
    <row r="64" spans="2:37" x14ac:dyDescent="0.3">
      <c r="B64" s="71" t="str">
        <f>IF('TN-Liste'!B72="","",('TN-Liste'!B72))</f>
        <v/>
      </c>
      <c r="C64" s="72" t="str">
        <f>IF('TN-Liste'!C72="","",('TN-Liste'!C72))</f>
        <v/>
      </c>
      <c r="D64" s="73" t="str">
        <f>IF('TN-Liste'!D72="","",('TN-Liste'!D72))</f>
        <v/>
      </c>
      <c r="E64" s="74" t="str">
        <f>IF('TN-Liste'!E72="","",'TN-Liste'!E72)</f>
        <v/>
      </c>
      <c r="F64" s="75" t="str">
        <f>IF('TN-Liste'!F72="","",'TN-Liste'!F72)</f>
        <v/>
      </c>
      <c r="G64" s="125" t="str">
        <f t="shared" si="1"/>
        <v/>
      </c>
      <c r="H64" s="282">
        <f>IF('TN-Liste'!G72="",0,'TN-Liste'!G72)</f>
        <v>0</v>
      </c>
      <c r="I64" s="277" t="str">
        <f>IF('TN-Liste'!G72="","",'TN-Liste'!G72)</f>
        <v/>
      </c>
      <c r="J64" s="274" t="str">
        <f t="shared" si="2"/>
        <v/>
      </c>
      <c r="K64" s="162">
        <f>IF('TN-Liste'!I72="",0,'TN-Liste'!I72)</f>
        <v>0</v>
      </c>
      <c r="L64" s="163">
        <f>IF('TN-Liste'!J72="",0,'TN-Liste'!J72)</f>
        <v>0</v>
      </c>
      <c r="M64" s="164">
        <f>IF('TN-Liste'!K72="",0,'TN-Liste'!K72)</f>
        <v>0</v>
      </c>
      <c r="N64" s="163">
        <f>IF('TN-Liste'!L72="",0,'TN-Liste'!L72)</f>
        <v>0</v>
      </c>
      <c r="O64" s="164">
        <f>IF('TN-Liste'!M72="",0,'TN-Liste'!M72)</f>
        <v>0</v>
      </c>
      <c r="P64" s="163">
        <f>IF('TN-Liste'!N72="",0,'TN-Liste'!N72)</f>
        <v>0</v>
      </c>
      <c r="Q64" s="164">
        <f>IF('TN-Liste'!O72="",0,'TN-Liste'!O72)</f>
        <v>0</v>
      </c>
      <c r="R64" s="163">
        <f>IF('TN-Liste'!P72="",0,'TN-Liste'!P72)</f>
        <v>0</v>
      </c>
      <c r="S64" s="164">
        <f>IF('TN-Liste'!Q72="",0,'TN-Liste'!Q72)</f>
        <v>0</v>
      </c>
      <c r="T64" s="163">
        <f>IF('TN-Liste'!R72="",0,'TN-Liste'!R72)</f>
        <v>0</v>
      </c>
      <c r="U64" s="165">
        <f>IF('TN-Liste'!S72="",0,'TN-Liste'!S72)</f>
        <v>0</v>
      </c>
      <c r="V64" s="164">
        <f>IF('TN-Liste'!T72="",0,'TN-Liste'!T72)</f>
        <v>0</v>
      </c>
      <c r="W64" s="76"/>
      <c r="X64" s="62" t="str">
        <f t="shared" si="3"/>
        <v/>
      </c>
      <c r="Y64" s="63" t="str">
        <f t="shared" si="4"/>
        <v/>
      </c>
      <c r="Z64" s="157" t="str">
        <f t="shared" si="5"/>
        <v/>
      </c>
      <c r="AA64" s="62" t="str">
        <f>IF('TN-Liste'!B72="","",IF('TN-Liste'!G72&gt;0,"X","-"))</f>
        <v/>
      </c>
      <c r="AB64" s="62" t="str">
        <f t="shared" si="6"/>
        <v/>
      </c>
      <c r="AC64" s="62" t="str">
        <f>IF('TN-Liste'!B72="","",IF(AND(G64&lt;&gt;"während",'TN-Liste'!H72&gt;0),"X","-"))</f>
        <v/>
      </c>
      <c r="AD64" s="62" t="str">
        <f t="shared" si="7"/>
        <v/>
      </c>
      <c r="AE64" s="64" t="str">
        <f>IF(SUM(K64:L64)&gt;0,IF(AND('Check TN-Liste'!G64="ohne",K64+L64&gt;1),"X","-"),"")</f>
        <v/>
      </c>
      <c r="AF64" s="65"/>
      <c r="AG64" s="64" t="str">
        <f>IF(SUM(O64:P64)&gt;0,IF(AND('Check TN-Liste'!G64="ohne",O64+P64&gt;1),"X","-"),"")</f>
        <v/>
      </c>
      <c r="AH64" s="65"/>
      <c r="AI64" s="66" t="str">
        <f t="shared" si="8"/>
        <v/>
      </c>
      <c r="AJ64" s="67"/>
      <c r="AK64" s="68" t="str">
        <f t="shared" si="9"/>
        <v/>
      </c>
    </row>
    <row r="65" spans="2:37" x14ac:dyDescent="0.3">
      <c r="B65" s="71" t="str">
        <f>IF('TN-Liste'!B73="","",('TN-Liste'!B73))</f>
        <v/>
      </c>
      <c r="C65" s="72" t="str">
        <f>IF('TN-Liste'!C73="","",('TN-Liste'!C73))</f>
        <v/>
      </c>
      <c r="D65" s="73" t="str">
        <f>IF('TN-Liste'!D73="","",('TN-Liste'!D73))</f>
        <v/>
      </c>
      <c r="E65" s="74" t="str">
        <f>IF('TN-Liste'!E73="","",'TN-Liste'!E73)</f>
        <v/>
      </c>
      <c r="F65" s="75" t="str">
        <f>IF('TN-Liste'!F73="","",'TN-Liste'!F73)</f>
        <v/>
      </c>
      <c r="G65" s="125" t="str">
        <f t="shared" si="1"/>
        <v/>
      </c>
      <c r="H65" s="282">
        <f>IF('TN-Liste'!G73="",0,'TN-Liste'!G73)</f>
        <v>0</v>
      </c>
      <c r="I65" s="277" t="str">
        <f>IF('TN-Liste'!G73="","",'TN-Liste'!G73)</f>
        <v/>
      </c>
      <c r="J65" s="274" t="str">
        <f t="shared" si="2"/>
        <v/>
      </c>
      <c r="K65" s="162">
        <f>IF('TN-Liste'!I73="",0,'TN-Liste'!I73)</f>
        <v>0</v>
      </c>
      <c r="L65" s="163">
        <f>IF('TN-Liste'!J73="",0,'TN-Liste'!J73)</f>
        <v>0</v>
      </c>
      <c r="M65" s="164">
        <f>IF('TN-Liste'!K73="",0,'TN-Liste'!K73)</f>
        <v>0</v>
      </c>
      <c r="N65" s="163">
        <f>IF('TN-Liste'!L73="",0,'TN-Liste'!L73)</f>
        <v>0</v>
      </c>
      <c r="O65" s="164">
        <f>IF('TN-Liste'!M73="",0,'TN-Liste'!M73)</f>
        <v>0</v>
      </c>
      <c r="P65" s="163">
        <f>IF('TN-Liste'!N73="",0,'TN-Liste'!N73)</f>
        <v>0</v>
      </c>
      <c r="Q65" s="164">
        <f>IF('TN-Liste'!O73="",0,'TN-Liste'!O73)</f>
        <v>0</v>
      </c>
      <c r="R65" s="163">
        <f>IF('TN-Liste'!P73="",0,'TN-Liste'!P73)</f>
        <v>0</v>
      </c>
      <c r="S65" s="164">
        <f>IF('TN-Liste'!Q73="",0,'TN-Liste'!Q73)</f>
        <v>0</v>
      </c>
      <c r="T65" s="163">
        <f>IF('TN-Liste'!R73="",0,'TN-Liste'!R73)</f>
        <v>0</v>
      </c>
      <c r="U65" s="165">
        <f>IF('TN-Liste'!S73="",0,'TN-Liste'!S73)</f>
        <v>0</v>
      </c>
      <c r="V65" s="164">
        <f>IF('TN-Liste'!T73="",0,'TN-Liste'!T73)</f>
        <v>0</v>
      </c>
      <c r="W65" s="76"/>
      <c r="X65" s="62" t="str">
        <f t="shared" si="3"/>
        <v/>
      </c>
      <c r="Y65" s="63" t="str">
        <f t="shared" si="4"/>
        <v/>
      </c>
      <c r="Z65" s="157" t="str">
        <f t="shared" si="5"/>
        <v/>
      </c>
      <c r="AA65" s="62" t="str">
        <f>IF('TN-Liste'!B73="","",IF('TN-Liste'!G73&gt;0,"X","-"))</f>
        <v/>
      </c>
      <c r="AB65" s="62" t="str">
        <f t="shared" si="6"/>
        <v/>
      </c>
      <c r="AC65" s="62" t="str">
        <f>IF('TN-Liste'!B73="","",IF(AND(G65&lt;&gt;"während",'TN-Liste'!H73&gt;0),"X","-"))</f>
        <v/>
      </c>
      <c r="AD65" s="62" t="str">
        <f t="shared" si="7"/>
        <v/>
      </c>
      <c r="AE65" s="64" t="str">
        <f>IF(SUM(K65:L65)&gt;0,IF(AND('Check TN-Liste'!G65="ohne",K65+L65&gt;1),"X","-"),"")</f>
        <v/>
      </c>
      <c r="AF65" s="65"/>
      <c r="AG65" s="64" t="str">
        <f>IF(SUM(O65:P65)&gt;0,IF(AND('Check TN-Liste'!G65="ohne",O65+P65&gt;1),"X","-"),"")</f>
        <v/>
      </c>
      <c r="AH65" s="65"/>
      <c r="AI65" s="66" t="str">
        <f t="shared" si="8"/>
        <v/>
      </c>
      <c r="AJ65" s="67"/>
      <c r="AK65" s="68" t="str">
        <f t="shared" si="9"/>
        <v/>
      </c>
    </row>
    <row r="66" spans="2:37" x14ac:dyDescent="0.3">
      <c r="B66" s="71" t="str">
        <f>IF('TN-Liste'!B74="","",('TN-Liste'!B74))</f>
        <v/>
      </c>
      <c r="C66" s="72" t="str">
        <f>IF('TN-Liste'!C74="","",('TN-Liste'!C74))</f>
        <v/>
      </c>
      <c r="D66" s="73" t="str">
        <f>IF('TN-Liste'!D74="","",('TN-Liste'!D74))</f>
        <v/>
      </c>
      <c r="E66" s="74" t="str">
        <f>IF('TN-Liste'!E74="","",'TN-Liste'!E74)</f>
        <v/>
      </c>
      <c r="F66" s="75" t="str">
        <f>IF('TN-Liste'!F74="","",'TN-Liste'!F74)</f>
        <v/>
      </c>
      <c r="G66" s="125" t="str">
        <f t="shared" si="1"/>
        <v/>
      </c>
      <c r="H66" s="282">
        <f>IF('TN-Liste'!G74="",0,'TN-Liste'!G74)</f>
        <v>0</v>
      </c>
      <c r="I66" s="277" t="str">
        <f>IF('TN-Liste'!G74="","",'TN-Liste'!G74)</f>
        <v/>
      </c>
      <c r="J66" s="274" t="str">
        <f t="shared" si="2"/>
        <v/>
      </c>
      <c r="K66" s="162">
        <f>IF('TN-Liste'!I74="",0,'TN-Liste'!I74)</f>
        <v>0</v>
      </c>
      <c r="L66" s="163">
        <f>IF('TN-Liste'!J74="",0,'TN-Liste'!J74)</f>
        <v>0</v>
      </c>
      <c r="M66" s="164">
        <f>IF('TN-Liste'!K74="",0,'TN-Liste'!K74)</f>
        <v>0</v>
      </c>
      <c r="N66" s="163">
        <f>IF('TN-Liste'!L74="",0,'TN-Liste'!L74)</f>
        <v>0</v>
      </c>
      <c r="O66" s="164">
        <f>IF('TN-Liste'!M74="",0,'TN-Liste'!M74)</f>
        <v>0</v>
      </c>
      <c r="P66" s="163">
        <f>IF('TN-Liste'!N74="",0,'TN-Liste'!N74)</f>
        <v>0</v>
      </c>
      <c r="Q66" s="164">
        <f>IF('TN-Liste'!O74="",0,'TN-Liste'!O74)</f>
        <v>0</v>
      </c>
      <c r="R66" s="163">
        <f>IF('TN-Liste'!P74="",0,'TN-Liste'!P74)</f>
        <v>0</v>
      </c>
      <c r="S66" s="164">
        <f>IF('TN-Liste'!Q74="",0,'TN-Liste'!Q74)</f>
        <v>0</v>
      </c>
      <c r="T66" s="163">
        <f>IF('TN-Liste'!R74="",0,'TN-Liste'!R74)</f>
        <v>0</v>
      </c>
      <c r="U66" s="165">
        <f>IF('TN-Liste'!S74="",0,'TN-Liste'!S74)</f>
        <v>0</v>
      </c>
      <c r="V66" s="164">
        <f>IF('TN-Liste'!T74="",0,'TN-Liste'!T74)</f>
        <v>0</v>
      </c>
      <c r="W66" s="76"/>
      <c r="X66" s="62" t="str">
        <f t="shared" si="3"/>
        <v/>
      </c>
      <c r="Y66" s="63" t="str">
        <f t="shared" si="4"/>
        <v/>
      </c>
      <c r="Z66" s="157" t="str">
        <f t="shared" si="5"/>
        <v/>
      </c>
      <c r="AA66" s="62" t="str">
        <f>IF('TN-Liste'!B74="","",IF('TN-Liste'!G74&gt;0,"X","-"))</f>
        <v/>
      </c>
      <c r="AB66" s="62" t="str">
        <f t="shared" si="6"/>
        <v/>
      </c>
      <c r="AC66" s="62" t="str">
        <f>IF('TN-Liste'!B74="","",IF(AND(G66&lt;&gt;"während",'TN-Liste'!H74&gt;0),"X","-"))</f>
        <v/>
      </c>
      <c r="AD66" s="62" t="str">
        <f t="shared" si="7"/>
        <v/>
      </c>
      <c r="AE66" s="64" t="str">
        <f>IF(SUM(K66:L66)&gt;0,IF(AND('Check TN-Liste'!G66="ohne",K66+L66&gt;1),"X","-"),"")</f>
        <v/>
      </c>
      <c r="AF66" s="65"/>
      <c r="AG66" s="64" t="str">
        <f>IF(SUM(O66:P66)&gt;0,IF(AND('Check TN-Liste'!G66="ohne",O66+P66&gt;1),"X","-"),"")</f>
        <v/>
      </c>
      <c r="AH66" s="65"/>
      <c r="AI66" s="66" t="str">
        <f t="shared" si="8"/>
        <v/>
      </c>
      <c r="AJ66" s="67"/>
      <c r="AK66" s="68" t="str">
        <f t="shared" si="9"/>
        <v/>
      </c>
    </row>
    <row r="67" spans="2:37" x14ac:dyDescent="0.3">
      <c r="B67" s="71" t="str">
        <f>IF('TN-Liste'!B75="","",('TN-Liste'!B75))</f>
        <v/>
      </c>
      <c r="C67" s="72" t="str">
        <f>IF('TN-Liste'!C75="","",('TN-Liste'!C75))</f>
        <v/>
      </c>
      <c r="D67" s="73" t="str">
        <f>IF('TN-Liste'!D75="","",('TN-Liste'!D75))</f>
        <v/>
      </c>
      <c r="E67" s="74" t="str">
        <f>IF('TN-Liste'!E75="","",'TN-Liste'!E75)</f>
        <v/>
      </c>
      <c r="F67" s="75" t="str">
        <f>IF('TN-Liste'!F75="","",'TN-Liste'!F75)</f>
        <v/>
      </c>
      <c r="G67" s="125" t="str">
        <f t="shared" si="1"/>
        <v/>
      </c>
      <c r="H67" s="282">
        <f>IF('TN-Liste'!G75="",0,'TN-Liste'!G75)</f>
        <v>0</v>
      </c>
      <c r="I67" s="277" t="str">
        <f>IF('TN-Liste'!G75="","",'TN-Liste'!G75)</f>
        <v/>
      </c>
      <c r="J67" s="274" t="str">
        <f t="shared" si="2"/>
        <v/>
      </c>
      <c r="K67" s="162">
        <f>IF('TN-Liste'!I75="",0,'TN-Liste'!I75)</f>
        <v>0</v>
      </c>
      <c r="L67" s="163">
        <f>IF('TN-Liste'!J75="",0,'TN-Liste'!J75)</f>
        <v>0</v>
      </c>
      <c r="M67" s="164">
        <f>IF('TN-Liste'!K75="",0,'TN-Liste'!K75)</f>
        <v>0</v>
      </c>
      <c r="N67" s="163">
        <f>IF('TN-Liste'!L75="",0,'TN-Liste'!L75)</f>
        <v>0</v>
      </c>
      <c r="O67" s="164">
        <f>IF('TN-Liste'!M75="",0,'TN-Liste'!M75)</f>
        <v>0</v>
      </c>
      <c r="P67" s="163">
        <f>IF('TN-Liste'!N75="",0,'TN-Liste'!N75)</f>
        <v>0</v>
      </c>
      <c r="Q67" s="164">
        <f>IF('TN-Liste'!O75="",0,'TN-Liste'!O75)</f>
        <v>0</v>
      </c>
      <c r="R67" s="163">
        <f>IF('TN-Liste'!P75="",0,'TN-Liste'!P75)</f>
        <v>0</v>
      </c>
      <c r="S67" s="164">
        <f>IF('TN-Liste'!Q75="",0,'TN-Liste'!Q75)</f>
        <v>0</v>
      </c>
      <c r="T67" s="163">
        <f>IF('TN-Liste'!R75="",0,'TN-Liste'!R75)</f>
        <v>0</v>
      </c>
      <c r="U67" s="165">
        <f>IF('TN-Liste'!S75="",0,'TN-Liste'!S75)</f>
        <v>0</v>
      </c>
      <c r="V67" s="164">
        <f>IF('TN-Liste'!T75="",0,'TN-Liste'!T75)</f>
        <v>0</v>
      </c>
      <c r="W67" s="76"/>
      <c r="X67" s="62" t="str">
        <f t="shared" si="3"/>
        <v/>
      </c>
      <c r="Y67" s="63" t="str">
        <f t="shared" si="4"/>
        <v/>
      </c>
      <c r="Z67" s="157" t="str">
        <f t="shared" si="5"/>
        <v/>
      </c>
      <c r="AA67" s="62" t="str">
        <f>IF('TN-Liste'!B75="","",IF('TN-Liste'!G75&gt;0,"X","-"))</f>
        <v/>
      </c>
      <c r="AB67" s="62" t="str">
        <f t="shared" si="6"/>
        <v/>
      </c>
      <c r="AC67" s="62" t="str">
        <f>IF('TN-Liste'!B75="","",IF(AND(G67&lt;&gt;"während",'TN-Liste'!H75&gt;0),"X","-"))</f>
        <v/>
      </c>
      <c r="AD67" s="62" t="str">
        <f t="shared" si="7"/>
        <v/>
      </c>
      <c r="AE67" s="64" t="str">
        <f>IF(SUM(K67:L67)&gt;0,IF(AND('Check TN-Liste'!G67="ohne",K67+L67&gt;1),"X","-"),"")</f>
        <v/>
      </c>
      <c r="AF67" s="65"/>
      <c r="AG67" s="64" t="str">
        <f>IF(SUM(O67:P67)&gt;0,IF(AND('Check TN-Liste'!G67="ohne",O67+P67&gt;1),"X","-"),"")</f>
        <v/>
      </c>
      <c r="AH67" s="65"/>
      <c r="AI67" s="66" t="str">
        <f t="shared" si="8"/>
        <v/>
      </c>
      <c r="AJ67" s="67"/>
      <c r="AK67" s="68" t="str">
        <f t="shared" si="9"/>
        <v/>
      </c>
    </row>
    <row r="68" spans="2:37" x14ac:dyDescent="0.3">
      <c r="B68" s="71" t="str">
        <f>IF('TN-Liste'!B76="","",('TN-Liste'!B76))</f>
        <v/>
      </c>
      <c r="C68" s="72" t="str">
        <f>IF('TN-Liste'!C76="","",('TN-Liste'!C76))</f>
        <v/>
      </c>
      <c r="D68" s="73" t="str">
        <f>IF('TN-Liste'!D76="","",('TN-Liste'!D76))</f>
        <v/>
      </c>
      <c r="E68" s="74" t="str">
        <f>IF('TN-Liste'!E76="","",'TN-Liste'!E76)</f>
        <v/>
      </c>
      <c r="F68" s="75" t="str">
        <f>IF('TN-Liste'!F76="","",'TN-Liste'!F76)</f>
        <v/>
      </c>
      <c r="G68" s="125" t="str">
        <f t="shared" si="1"/>
        <v/>
      </c>
      <c r="H68" s="282">
        <f>IF('TN-Liste'!G76="",0,'TN-Liste'!G76)</f>
        <v>0</v>
      </c>
      <c r="I68" s="277" t="str">
        <f>IF('TN-Liste'!G76="","",'TN-Liste'!G76)</f>
        <v/>
      </c>
      <c r="J68" s="274" t="str">
        <f t="shared" si="2"/>
        <v/>
      </c>
      <c r="K68" s="162">
        <f>IF('TN-Liste'!I76="",0,'TN-Liste'!I76)</f>
        <v>0</v>
      </c>
      <c r="L68" s="163">
        <f>IF('TN-Liste'!J76="",0,'TN-Liste'!J76)</f>
        <v>0</v>
      </c>
      <c r="M68" s="164">
        <f>IF('TN-Liste'!K76="",0,'TN-Liste'!K76)</f>
        <v>0</v>
      </c>
      <c r="N68" s="163">
        <f>IF('TN-Liste'!L76="",0,'TN-Liste'!L76)</f>
        <v>0</v>
      </c>
      <c r="O68" s="164">
        <f>IF('TN-Liste'!M76="",0,'TN-Liste'!M76)</f>
        <v>0</v>
      </c>
      <c r="P68" s="163">
        <f>IF('TN-Liste'!N76="",0,'TN-Liste'!N76)</f>
        <v>0</v>
      </c>
      <c r="Q68" s="164">
        <f>IF('TN-Liste'!O76="",0,'TN-Liste'!O76)</f>
        <v>0</v>
      </c>
      <c r="R68" s="163">
        <f>IF('TN-Liste'!P76="",0,'TN-Liste'!P76)</f>
        <v>0</v>
      </c>
      <c r="S68" s="164">
        <f>IF('TN-Liste'!Q76="",0,'TN-Liste'!Q76)</f>
        <v>0</v>
      </c>
      <c r="T68" s="163">
        <f>IF('TN-Liste'!R76="",0,'TN-Liste'!R76)</f>
        <v>0</v>
      </c>
      <c r="U68" s="165">
        <f>IF('TN-Liste'!S76="",0,'TN-Liste'!S76)</f>
        <v>0</v>
      </c>
      <c r="V68" s="164">
        <f>IF('TN-Liste'!T76="",0,'TN-Liste'!T76)</f>
        <v>0</v>
      </c>
      <c r="W68" s="76"/>
      <c r="X68" s="62" t="str">
        <f t="shared" si="3"/>
        <v/>
      </c>
      <c r="Y68" s="63" t="str">
        <f t="shared" si="4"/>
        <v/>
      </c>
      <c r="Z68" s="157" t="str">
        <f t="shared" si="5"/>
        <v/>
      </c>
      <c r="AA68" s="62" t="str">
        <f>IF('TN-Liste'!B76="","",IF('TN-Liste'!G76&gt;0,"X","-"))</f>
        <v/>
      </c>
      <c r="AB68" s="62" t="str">
        <f t="shared" si="6"/>
        <v/>
      </c>
      <c r="AC68" s="62" t="str">
        <f>IF('TN-Liste'!B76="","",IF(AND(G68&lt;&gt;"während",'TN-Liste'!H76&gt;0),"X","-"))</f>
        <v/>
      </c>
      <c r="AD68" s="62" t="str">
        <f t="shared" si="7"/>
        <v/>
      </c>
      <c r="AE68" s="64" t="str">
        <f>IF(SUM(K68:L68)&gt;0,IF(AND('Check TN-Liste'!G68="ohne",K68+L68&gt;1),"X","-"),"")</f>
        <v/>
      </c>
      <c r="AF68" s="65"/>
      <c r="AG68" s="64" t="str">
        <f>IF(SUM(O68:P68)&gt;0,IF(AND('Check TN-Liste'!G68="ohne",O68+P68&gt;1),"X","-"),"")</f>
        <v/>
      </c>
      <c r="AH68" s="65"/>
      <c r="AI68" s="66" t="str">
        <f t="shared" si="8"/>
        <v/>
      </c>
      <c r="AJ68" s="67"/>
      <c r="AK68" s="68" t="str">
        <f t="shared" si="9"/>
        <v/>
      </c>
    </row>
    <row r="69" spans="2:37" x14ac:dyDescent="0.3">
      <c r="B69" s="71" t="str">
        <f>IF('TN-Liste'!B77="","",('TN-Liste'!B77))</f>
        <v/>
      </c>
      <c r="C69" s="72" t="str">
        <f>IF('TN-Liste'!C77="","",('TN-Liste'!C77))</f>
        <v/>
      </c>
      <c r="D69" s="73" t="str">
        <f>IF('TN-Liste'!D77="","",('TN-Liste'!D77))</f>
        <v/>
      </c>
      <c r="E69" s="74" t="str">
        <f>IF('TN-Liste'!E77="","",'TN-Liste'!E77)</f>
        <v/>
      </c>
      <c r="F69" s="75" t="str">
        <f>IF('TN-Liste'!F77="","",'TN-Liste'!F77)</f>
        <v/>
      </c>
      <c r="G69" s="125" t="str">
        <f t="shared" si="1"/>
        <v/>
      </c>
      <c r="H69" s="282">
        <f>IF('TN-Liste'!G77="",0,'TN-Liste'!G77)</f>
        <v>0</v>
      </c>
      <c r="I69" s="277" t="str">
        <f>IF('TN-Liste'!G77="","",'TN-Liste'!G77)</f>
        <v/>
      </c>
      <c r="J69" s="274" t="str">
        <f t="shared" si="2"/>
        <v/>
      </c>
      <c r="K69" s="162">
        <f>IF('TN-Liste'!I77="",0,'TN-Liste'!I77)</f>
        <v>0</v>
      </c>
      <c r="L69" s="163">
        <f>IF('TN-Liste'!J77="",0,'TN-Liste'!J77)</f>
        <v>0</v>
      </c>
      <c r="M69" s="164">
        <f>IF('TN-Liste'!K77="",0,'TN-Liste'!K77)</f>
        <v>0</v>
      </c>
      <c r="N69" s="163">
        <f>IF('TN-Liste'!L77="",0,'TN-Liste'!L77)</f>
        <v>0</v>
      </c>
      <c r="O69" s="164">
        <f>IF('TN-Liste'!M77="",0,'TN-Liste'!M77)</f>
        <v>0</v>
      </c>
      <c r="P69" s="163">
        <f>IF('TN-Liste'!N77="",0,'TN-Liste'!N77)</f>
        <v>0</v>
      </c>
      <c r="Q69" s="164">
        <f>IF('TN-Liste'!O77="",0,'TN-Liste'!O77)</f>
        <v>0</v>
      </c>
      <c r="R69" s="163">
        <f>IF('TN-Liste'!P77="",0,'TN-Liste'!P77)</f>
        <v>0</v>
      </c>
      <c r="S69" s="164">
        <f>IF('TN-Liste'!Q77="",0,'TN-Liste'!Q77)</f>
        <v>0</v>
      </c>
      <c r="T69" s="163">
        <f>IF('TN-Liste'!R77="",0,'TN-Liste'!R77)</f>
        <v>0</v>
      </c>
      <c r="U69" s="165">
        <f>IF('TN-Liste'!S77="",0,'TN-Liste'!S77)</f>
        <v>0</v>
      </c>
      <c r="V69" s="164">
        <f>IF('TN-Liste'!T77="",0,'TN-Liste'!T77)</f>
        <v>0</v>
      </c>
      <c r="W69" s="76"/>
      <c r="X69" s="62" t="str">
        <f t="shared" si="3"/>
        <v/>
      </c>
      <c r="Y69" s="63" t="str">
        <f t="shared" si="4"/>
        <v/>
      </c>
      <c r="Z69" s="157" t="str">
        <f t="shared" si="5"/>
        <v/>
      </c>
      <c r="AA69" s="62" t="str">
        <f>IF('TN-Liste'!B77="","",IF('TN-Liste'!G77&gt;0,"X","-"))</f>
        <v/>
      </c>
      <c r="AB69" s="62" t="str">
        <f t="shared" si="6"/>
        <v/>
      </c>
      <c r="AC69" s="62" t="str">
        <f>IF('TN-Liste'!B77="","",IF(AND(G69&lt;&gt;"während",'TN-Liste'!H77&gt;0),"X","-"))</f>
        <v/>
      </c>
      <c r="AD69" s="62" t="str">
        <f t="shared" si="7"/>
        <v/>
      </c>
      <c r="AE69" s="64" t="str">
        <f>IF(SUM(K69:L69)&gt;0,IF(AND('Check TN-Liste'!G69="ohne",K69+L69&gt;1),"X","-"),"")</f>
        <v/>
      </c>
      <c r="AF69" s="65"/>
      <c r="AG69" s="64" t="str">
        <f>IF(SUM(O69:P69)&gt;0,IF(AND('Check TN-Liste'!G69="ohne",O69+P69&gt;1),"X","-"),"")</f>
        <v/>
      </c>
      <c r="AH69" s="65"/>
      <c r="AI69" s="66" t="str">
        <f t="shared" si="8"/>
        <v/>
      </c>
      <c r="AJ69" s="67"/>
      <c r="AK69" s="68" t="str">
        <f t="shared" si="9"/>
        <v/>
      </c>
    </row>
    <row r="70" spans="2:37" x14ac:dyDescent="0.3">
      <c r="B70" s="71" t="str">
        <f>IF('TN-Liste'!B78="","",('TN-Liste'!B78))</f>
        <v/>
      </c>
      <c r="C70" s="72" t="str">
        <f>IF('TN-Liste'!C78="","",('TN-Liste'!C78))</f>
        <v/>
      </c>
      <c r="D70" s="73" t="str">
        <f>IF('TN-Liste'!D78="","",('TN-Liste'!D78))</f>
        <v/>
      </c>
      <c r="E70" s="74" t="str">
        <f>IF('TN-Liste'!E78="","",'TN-Liste'!E78)</f>
        <v/>
      </c>
      <c r="F70" s="75" t="str">
        <f>IF('TN-Liste'!F78="","",'TN-Liste'!F78)</f>
        <v/>
      </c>
      <c r="G70" s="125" t="str">
        <f t="shared" si="1"/>
        <v/>
      </c>
      <c r="H70" s="282">
        <f>IF('TN-Liste'!G78="",0,'TN-Liste'!G78)</f>
        <v>0</v>
      </c>
      <c r="I70" s="277" t="str">
        <f>IF('TN-Liste'!G78="","",'TN-Liste'!G78)</f>
        <v/>
      </c>
      <c r="J70" s="274" t="str">
        <f t="shared" si="2"/>
        <v/>
      </c>
      <c r="K70" s="162">
        <f>IF('TN-Liste'!I78="",0,'TN-Liste'!I78)</f>
        <v>0</v>
      </c>
      <c r="L70" s="163">
        <f>IF('TN-Liste'!J78="",0,'TN-Liste'!J78)</f>
        <v>0</v>
      </c>
      <c r="M70" s="164">
        <f>IF('TN-Liste'!K78="",0,'TN-Liste'!K78)</f>
        <v>0</v>
      </c>
      <c r="N70" s="163">
        <f>IF('TN-Liste'!L78="",0,'TN-Liste'!L78)</f>
        <v>0</v>
      </c>
      <c r="O70" s="164">
        <f>IF('TN-Liste'!M78="",0,'TN-Liste'!M78)</f>
        <v>0</v>
      </c>
      <c r="P70" s="163">
        <f>IF('TN-Liste'!N78="",0,'TN-Liste'!N78)</f>
        <v>0</v>
      </c>
      <c r="Q70" s="164">
        <f>IF('TN-Liste'!O78="",0,'TN-Liste'!O78)</f>
        <v>0</v>
      </c>
      <c r="R70" s="163">
        <f>IF('TN-Liste'!P78="",0,'TN-Liste'!P78)</f>
        <v>0</v>
      </c>
      <c r="S70" s="164">
        <f>IF('TN-Liste'!Q78="",0,'TN-Liste'!Q78)</f>
        <v>0</v>
      </c>
      <c r="T70" s="163">
        <f>IF('TN-Liste'!R78="",0,'TN-Liste'!R78)</f>
        <v>0</v>
      </c>
      <c r="U70" s="165">
        <f>IF('TN-Liste'!S78="",0,'TN-Liste'!S78)</f>
        <v>0</v>
      </c>
      <c r="V70" s="164">
        <f>IF('TN-Liste'!T78="",0,'TN-Liste'!T78)</f>
        <v>0</v>
      </c>
      <c r="W70" s="76"/>
      <c r="X70" s="62" t="str">
        <f t="shared" si="3"/>
        <v/>
      </c>
      <c r="Y70" s="63" t="str">
        <f t="shared" si="4"/>
        <v/>
      </c>
      <c r="Z70" s="157" t="str">
        <f t="shared" si="5"/>
        <v/>
      </c>
      <c r="AA70" s="62" t="str">
        <f>IF('TN-Liste'!B78="","",IF('TN-Liste'!G78&gt;0,"X","-"))</f>
        <v/>
      </c>
      <c r="AB70" s="62" t="str">
        <f t="shared" si="6"/>
        <v/>
      </c>
      <c r="AC70" s="62" t="str">
        <f>IF('TN-Liste'!B78="","",IF(AND(G70&lt;&gt;"während",'TN-Liste'!H78&gt;0),"X","-"))</f>
        <v/>
      </c>
      <c r="AD70" s="62" t="str">
        <f t="shared" si="7"/>
        <v/>
      </c>
      <c r="AE70" s="64" t="str">
        <f>IF(SUM(K70:L70)&gt;0,IF(AND('Check TN-Liste'!G70="ohne",K70+L70&gt;1),"X","-"),"")</f>
        <v/>
      </c>
      <c r="AF70" s="65"/>
      <c r="AG70" s="64" t="str">
        <f>IF(SUM(O70:P70)&gt;0,IF(AND('Check TN-Liste'!G70="ohne",O70+P70&gt;1),"X","-"),"")</f>
        <v/>
      </c>
      <c r="AH70" s="65"/>
      <c r="AI70" s="66" t="str">
        <f t="shared" si="8"/>
        <v/>
      </c>
      <c r="AJ70" s="67"/>
      <c r="AK70" s="68" t="str">
        <f t="shared" si="9"/>
        <v/>
      </c>
    </row>
    <row r="71" spans="2:37" x14ac:dyDescent="0.3">
      <c r="B71" s="71" t="str">
        <f>IF('TN-Liste'!B79="","",('TN-Liste'!B79))</f>
        <v/>
      </c>
      <c r="C71" s="72" t="str">
        <f>IF('TN-Liste'!C79="","",('TN-Liste'!C79))</f>
        <v/>
      </c>
      <c r="D71" s="73" t="str">
        <f>IF('TN-Liste'!D79="","",('TN-Liste'!D79))</f>
        <v/>
      </c>
      <c r="E71" s="74" t="str">
        <f>IF('TN-Liste'!E79="","",'TN-Liste'!E79)</f>
        <v/>
      </c>
      <c r="F71" s="75" t="str">
        <f>IF('TN-Liste'!F79="","",'TN-Liste'!F79)</f>
        <v/>
      </c>
      <c r="G71" s="125" t="str">
        <f t="shared" si="1"/>
        <v/>
      </c>
      <c r="H71" s="282">
        <f>IF('TN-Liste'!G79="",0,'TN-Liste'!G79)</f>
        <v>0</v>
      </c>
      <c r="I71" s="277" t="str">
        <f>IF('TN-Liste'!G79="","",'TN-Liste'!G79)</f>
        <v/>
      </c>
      <c r="J71" s="274" t="str">
        <f t="shared" si="2"/>
        <v/>
      </c>
      <c r="K71" s="162">
        <f>IF('TN-Liste'!I79="",0,'TN-Liste'!I79)</f>
        <v>0</v>
      </c>
      <c r="L71" s="163">
        <f>IF('TN-Liste'!J79="",0,'TN-Liste'!J79)</f>
        <v>0</v>
      </c>
      <c r="M71" s="164">
        <f>IF('TN-Liste'!K79="",0,'TN-Liste'!K79)</f>
        <v>0</v>
      </c>
      <c r="N71" s="163">
        <f>IF('TN-Liste'!L79="",0,'TN-Liste'!L79)</f>
        <v>0</v>
      </c>
      <c r="O71" s="164">
        <f>IF('TN-Liste'!M79="",0,'TN-Liste'!M79)</f>
        <v>0</v>
      </c>
      <c r="P71" s="163">
        <f>IF('TN-Liste'!N79="",0,'TN-Liste'!N79)</f>
        <v>0</v>
      </c>
      <c r="Q71" s="164">
        <f>IF('TN-Liste'!O79="",0,'TN-Liste'!O79)</f>
        <v>0</v>
      </c>
      <c r="R71" s="163">
        <f>IF('TN-Liste'!P79="",0,'TN-Liste'!P79)</f>
        <v>0</v>
      </c>
      <c r="S71" s="164">
        <f>IF('TN-Liste'!Q79="",0,'TN-Liste'!Q79)</f>
        <v>0</v>
      </c>
      <c r="T71" s="163">
        <f>IF('TN-Liste'!R79="",0,'TN-Liste'!R79)</f>
        <v>0</v>
      </c>
      <c r="U71" s="165">
        <f>IF('TN-Liste'!S79="",0,'TN-Liste'!S79)</f>
        <v>0</v>
      </c>
      <c r="V71" s="164">
        <f>IF('TN-Liste'!T79="",0,'TN-Liste'!T79)</f>
        <v>0</v>
      </c>
      <c r="W71" s="76"/>
      <c r="X71" s="62" t="str">
        <f t="shared" si="3"/>
        <v/>
      </c>
      <c r="Y71" s="63" t="str">
        <f t="shared" si="4"/>
        <v/>
      </c>
      <c r="Z71" s="157" t="str">
        <f t="shared" si="5"/>
        <v/>
      </c>
      <c r="AA71" s="62" t="str">
        <f>IF('TN-Liste'!B79="","",IF('TN-Liste'!G79&gt;0,"X","-"))</f>
        <v/>
      </c>
      <c r="AB71" s="62" t="str">
        <f t="shared" si="6"/>
        <v/>
      </c>
      <c r="AC71" s="62" t="str">
        <f>IF('TN-Liste'!B79="","",IF(AND(G71&lt;&gt;"während",'TN-Liste'!H79&gt;0),"X","-"))</f>
        <v/>
      </c>
      <c r="AD71" s="62" t="str">
        <f t="shared" si="7"/>
        <v/>
      </c>
      <c r="AE71" s="64" t="str">
        <f>IF(SUM(K71:L71)&gt;0,IF(AND('Check TN-Liste'!G71="ohne",K71+L71&gt;1),"X","-"),"")</f>
        <v/>
      </c>
      <c r="AF71" s="65"/>
      <c r="AG71" s="64" t="str">
        <f>IF(SUM(O71:P71)&gt;0,IF(AND('Check TN-Liste'!G71="ohne",O71+P71&gt;1),"X","-"),"")</f>
        <v/>
      </c>
      <c r="AH71" s="65"/>
      <c r="AI71" s="66" t="str">
        <f t="shared" si="8"/>
        <v/>
      </c>
      <c r="AJ71" s="67"/>
      <c r="AK71" s="68" t="str">
        <f t="shared" si="9"/>
        <v/>
      </c>
    </row>
    <row r="72" spans="2:37" x14ac:dyDescent="0.3">
      <c r="B72" s="71" t="str">
        <f>IF('TN-Liste'!B80="","",('TN-Liste'!B80))</f>
        <v/>
      </c>
      <c r="C72" s="72" t="str">
        <f>IF('TN-Liste'!C80="","",('TN-Liste'!C80))</f>
        <v/>
      </c>
      <c r="D72" s="73" t="str">
        <f>IF('TN-Liste'!D80="","",('TN-Liste'!D80))</f>
        <v/>
      </c>
      <c r="E72" s="74" t="str">
        <f>IF('TN-Liste'!E80="","",'TN-Liste'!E80)</f>
        <v/>
      </c>
      <c r="F72" s="75" t="str">
        <f>IF('TN-Liste'!F80="","",'TN-Liste'!F80)</f>
        <v/>
      </c>
      <c r="G72" s="125" t="str">
        <f t="shared" si="1"/>
        <v/>
      </c>
      <c r="H72" s="282">
        <f>IF('TN-Liste'!G80="",0,'TN-Liste'!G80)</f>
        <v>0</v>
      </c>
      <c r="I72" s="277" t="str">
        <f>IF('TN-Liste'!G80="","",'TN-Liste'!G80)</f>
        <v/>
      </c>
      <c r="J72" s="274" t="str">
        <f t="shared" si="2"/>
        <v/>
      </c>
      <c r="K72" s="162">
        <f>IF('TN-Liste'!I80="",0,'TN-Liste'!I80)</f>
        <v>0</v>
      </c>
      <c r="L72" s="163">
        <f>IF('TN-Liste'!J80="",0,'TN-Liste'!J80)</f>
        <v>0</v>
      </c>
      <c r="M72" s="164">
        <f>IF('TN-Liste'!K80="",0,'TN-Liste'!K80)</f>
        <v>0</v>
      </c>
      <c r="N72" s="163">
        <f>IF('TN-Liste'!L80="",0,'TN-Liste'!L80)</f>
        <v>0</v>
      </c>
      <c r="O72" s="164">
        <f>IF('TN-Liste'!M80="",0,'TN-Liste'!M80)</f>
        <v>0</v>
      </c>
      <c r="P72" s="163">
        <f>IF('TN-Liste'!N80="",0,'TN-Liste'!N80)</f>
        <v>0</v>
      </c>
      <c r="Q72" s="164">
        <f>IF('TN-Liste'!O80="",0,'TN-Liste'!O80)</f>
        <v>0</v>
      </c>
      <c r="R72" s="163">
        <f>IF('TN-Liste'!P80="",0,'TN-Liste'!P80)</f>
        <v>0</v>
      </c>
      <c r="S72" s="164">
        <f>IF('TN-Liste'!Q80="",0,'TN-Liste'!Q80)</f>
        <v>0</v>
      </c>
      <c r="T72" s="163">
        <f>IF('TN-Liste'!R80="",0,'TN-Liste'!R80)</f>
        <v>0</v>
      </c>
      <c r="U72" s="165">
        <f>IF('TN-Liste'!S80="",0,'TN-Liste'!S80)</f>
        <v>0</v>
      </c>
      <c r="V72" s="164">
        <f>IF('TN-Liste'!T80="",0,'TN-Liste'!T80)</f>
        <v>0</v>
      </c>
      <c r="W72" s="76"/>
      <c r="X72" s="62" t="str">
        <f t="shared" si="3"/>
        <v/>
      </c>
      <c r="Y72" s="63" t="str">
        <f t="shared" si="4"/>
        <v/>
      </c>
      <c r="Z72" s="157" t="str">
        <f t="shared" si="5"/>
        <v/>
      </c>
      <c r="AA72" s="62" t="str">
        <f>IF('TN-Liste'!B80="","",IF('TN-Liste'!G80&gt;0,"X","-"))</f>
        <v/>
      </c>
      <c r="AB72" s="62" t="str">
        <f t="shared" si="6"/>
        <v/>
      </c>
      <c r="AC72" s="62" t="str">
        <f>IF('TN-Liste'!B80="","",IF(AND(G72&lt;&gt;"während",'TN-Liste'!H80&gt;0),"X","-"))</f>
        <v/>
      </c>
      <c r="AD72" s="62" t="str">
        <f t="shared" si="7"/>
        <v/>
      </c>
      <c r="AE72" s="64" t="str">
        <f>IF(SUM(K72:L72)&gt;0,IF(AND('Check TN-Liste'!G72="ohne",K72+L72&gt;1),"X","-"),"")</f>
        <v/>
      </c>
      <c r="AF72" s="65"/>
      <c r="AG72" s="64" t="str">
        <f>IF(SUM(O72:P72)&gt;0,IF(AND('Check TN-Liste'!G72="ohne",O72+P72&gt;1),"X","-"),"")</f>
        <v/>
      </c>
      <c r="AH72" s="65"/>
      <c r="AI72" s="66" t="str">
        <f t="shared" si="8"/>
        <v/>
      </c>
      <c r="AJ72" s="67"/>
      <c r="AK72" s="68" t="str">
        <f t="shared" si="9"/>
        <v/>
      </c>
    </row>
    <row r="73" spans="2:37" x14ac:dyDescent="0.3">
      <c r="B73" s="71" t="str">
        <f>IF('TN-Liste'!B81="","",('TN-Liste'!B81))</f>
        <v/>
      </c>
      <c r="C73" s="72" t="str">
        <f>IF('TN-Liste'!C81="","",('TN-Liste'!C81))</f>
        <v/>
      </c>
      <c r="D73" s="73" t="str">
        <f>IF('TN-Liste'!D81="","",('TN-Liste'!D81))</f>
        <v/>
      </c>
      <c r="E73" s="74" t="str">
        <f>IF('TN-Liste'!E81="","",'TN-Liste'!E81)</f>
        <v/>
      </c>
      <c r="F73" s="75" t="str">
        <f>IF('TN-Liste'!F81="","",'TN-Liste'!F81)</f>
        <v/>
      </c>
      <c r="G73" s="125" t="str">
        <f t="shared" si="1"/>
        <v/>
      </c>
      <c r="H73" s="282">
        <f>IF('TN-Liste'!G81="",0,'TN-Liste'!G81)</f>
        <v>0</v>
      </c>
      <c r="I73" s="277" t="str">
        <f>IF('TN-Liste'!G81="","",'TN-Liste'!G81)</f>
        <v/>
      </c>
      <c r="J73" s="274" t="str">
        <f t="shared" si="2"/>
        <v/>
      </c>
      <c r="K73" s="162">
        <f>IF('TN-Liste'!I81="",0,'TN-Liste'!I81)</f>
        <v>0</v>
      </c>
      <c r="L73" s="163">
        <f>IF('TN-Liste'!J81="",0,'TN-Liste'!J81)</f>
        <v>0</v>
      </c>
      <c r="M73" s="164">
        <f>IF('TN-Liste'!K81="",0,'TN-Liste'!K81)</f>
        <v>0</v>
      </c>
      <c r="N73" s="163">
        <f>IF('TN-Liste'!L81="",0,'TN-Liste'!L81)</f>
        <v>0</v>
      </c>
      <c r="O73" s="164">
        <f>IF('TN-Liste'!M81="",0,'TN-Liste'!M81)</f>
        <v>0</v>
      </c>
      <c r="P73" s="163">
        <f>IF('TN-Liste'!N81="",0,'TN-Liste'!N81)</f>
        <v>0</v>
      </c>
      <c r="Q73" s="164">
        <f>IF('TN-Liste'!O81="",0,'TN-Liste'!O81)</f>
        <v>0</v>
      </c>
      <c r="R73" s="163">
        <f>IF('TN-Liste'!P81="",0,'TN-Liste'!P81)</f>
        <v>0</v>
      </c>
      <c r="S73" s="164">
        <f>IF('TN-Liste'!Q81="",0,'TN-Liste'!Q81)</f>
        <v>0</v>
      </c>
      <c r="T73" s="163">
        <f>IF('TN-Liste'!R81="",0,'TN-Liste'!R81)</f>
        <v>0</v>
      </c>
      <c r="U73" s="165">
        <f>IF('TN-Liste'!S81="",0,'TN-Liste'!S81)</f>
        <v>0</v>
      </c>
      <c r="V73" s="164">
        <f>IF('TN-Liste'!T81="",0,'TN-Liste'!T81)</f>
        <v>0</v>
      </c>
      <c r="W73" s="76"/>
      <c r="X73" s="62" t="str">
        <f t="shared" si="3"/>
        <v/>
      </c>
      <c r="Y73" s="63" t="str">
        <f t="shared" si="4"/>
        <v/>
      </c>
      <c r="Z73" s="157" t="str">
        <f t="shared" si="5"/>
        <v/>
      </c>
      <c r="AA73" s="62" t="str">
        <f>IF('TN-Liste'!B81="","",IF('TN-Liste'!G81&gt;0,"X","-"))</f>
        <v/>
      </c>
      <c r="AB73" s="62" t="str">
        <f t="shared" si="6"/>
        <v/>
      </c>
      <c r="AC73" s="62" t="str">
        <f>IF('TN-Liste'!B81="","",IF(AND(G73&lt;&gt;"während",'TN-Liste'!H81&gt;0),"X","-"))</f>
        <v/>
      </c>
      <c r="AD73" s="62" t="str">
        <f t="shared" si="7"/>
        <v/>
      </c>
      <c r="AE73" s="64" t="str">
        <f>IF(SUM(K73:L73)&gt;0,IF(AND('Check TN-Liste'!G73="ohne",K73+L73&gt;1),"X","-"),"")</f>
        <v/>
      </c>
      <c r="AF73" s="65"/>
      <c r="AG73" s="64" t="str">
        <f>IF(SUM(O73:P73)&gt;0,IF(AND('Check TN-Liste'!G73="ohne",O73+P73&gt;1),"X","-"),"")</f>
        <v/>
      </c>
      <c r="AH73" s="65"/>
      <c r="AI73" s="66" t="str">
        <f t="shared" si="8"/>
        <v/>
      </c>
      <c r="AJ73" s="67"/>
      <c r="AK73" s="68" t="str">
        <f t="shared" si="9"/>
        <v/>
      </c>
    </row>
    <row r="74" spans="2:37" x14ac:dyDescent="0.3">
      <c r="B74" s="71" t="str">
        <f>IF('TN-Liste'!B82="","",('TN-Liste'!B82))</f>
        <v/>
      </c>
      <c r="C74" s="72" t="str">
        <f>IF('TN-Liste'!C82="","",('TN-Liste'!C82))</f>
        <v/>
      </c>
      <c r="D74" s="73" t="str">
        <f>IF('TN-Liste'!D82="","",('TN-Liste'!D82))</f>
        <v/>
      </c>
      <c r="E74" s="74" t="str">
        <f>IF('TN-Liste'!E82="","",'TN-Liste'!E82)</f>
        <v/>
      </c>
      <c r="F74" s="75" t="str">
        <f>IF('TN-Liste'!F82="","",'TN-Liste'!F82)</f>
        <v/>
      </c>
      <c r="G74" s="125" t="str">
        <f t="shared" si="1"/>
        <v/>
      </c>
      <c r="H74" s="282">
        <f>IF('TN-Liste'!G82="",0,'TN-Liste'!G82)</f>
        <v>0</v>
      </c>
      <c r="I74" s="277" t="str">
        <f>IF('TN-Liste'!G82="","",'TN-Liste'!G82)</f>
        <v/>
      </c>
      <c r="J74" s="274" t="str">
        <f t="shared" si="2"/>
        <v/>
      </c>
      <c r="K74" s="162">
        <f>IF('TN-Liste'!I82="",0,'TN-Liste'!I82)</f>
        <v>0</v>
      </c>
      <c r="L74" s="163">
        <f>IF('TN-Liste'!J82="",0,'TN-Liste'!J82)</f>
        <v>0</v>
      </c>
      <c r="M74" s="164">
        <f>IF('TN-Liste'!K82="",0,'TN-Liste'!K82)</f>
        <v>0</v>
      </c>
      <c r="N74" s="163">
        <f>IF('TN-Liste'!L82="",0,'TN-Liste'!L82)</f>
        <v>0</v>
      </c>
      <c r="O74" s="164">
        <f>IF('TN-Liste'!M82="",0,'TN-Liste'!M82)</f>
        <v>0</v>
      </c>
      <c r="P74" s="163">
        <f>IF('TN-Liste'!N82="",0,'TN-Liste'!N82)</f>
        <v>0</v>
      </c>
      <c r="Q74" s="164">
        <f>IF('TN-Liste'!O82="",0,'TN-Liste'!O82)</f>
        <v>0</v>
      </c>
      <c r="R74" s="163">
        <f>IF('TN-Liste'!P82="",0,'TN-Liste'!P82)</f>
        <v>0</v>
      </c>
      <c r="S74" s="164">
        <f>IF('TN-Liste'!Q82="",0,'TN-Liste'!Q82)</f>
        <v>0</v>
      </c>
      <c r="T74" s="163">
        <f>IF('TN-Liste'!R82="",0,'TN-Liste'!R82)</f>
        <v>0</v>
      </c>
      <c r="U74" s="165">
        <f>IF('TN-Liste'!S82="",0,'TN-Liste'!S82)</f>
        <v>0</v>
      </c>
      <c r="V74" s="164">
        <f>IF('TN-Liste'!T82="",0,'TN-Liste'!T82)</f>
        <v>0</v>
      </c>
      <c r="W74" s="76"/>
      <c r="X74" s="62" t="str">
        <f t="shared" si="3"/>
        <v/>
      </c>
      <c r="Y74" s="63" t="str">
        <f t="shared" si="4"/>
        <v/>
      </c>
      <c r="Z74" s="157" t="str">
        <f t="shared" si="5"/>
        <v/>
      </c>
      <c r="AA74" s="62" t="str">
        <f>IF('TN-Liste'!B82="","",IF('TN-Liste'!G82&gt;0,"X","-"))</f>
        <v/>
      </c>
      <c r="AB74" s="62" t="str">
        <f t="shared" si="6"/>
        <v/>
      </c>
      <c r="AC74" s="62" t="str">
        <f>IF('TN-Liste'!B82="","",IF(AND(G74&lt;&gt;"während",'TN-Liste'!H82&gt;0),"X","-"))</f>
        <v/>
      </c>
      <c r="AD74" s="62" t="str">
        <f t="shared" si="7"/>
        <v/>
      </c>
      <c r="AE74" s="64" t="str">
        <f>IF(SUM(K74:L74)&gt;0,IF(AND('Check TN-Liste'!G74="ohne",K74+L74&gt;1),"X","-"),"")</f>
        <v/>
      </c>
      <c r="AF74" s="65"/>
      <c r="AG74" s="64" t="str">
        <f>IF(SUM(O74:P74)&gt;0,IF(AND('Check TN-Liste'!G74="ohne",O74+P74&gt;1),"X","-"),"")</f>
        <v/>
      </c>
      <c r="AH74" s="65"/>
      <c r="AI74" s="66" t="str">
        <f t="shared" si="8"/>
        <v/>
      </c>
      <c r="AJ74" s="67"/>
      <c r="AK74" s="68" t="str">
        <f t="shared" si="9"/>
        <v/>
      </c>
    </row>
    <row r="75" spans="2:37" x14ac:dyDescent="0.3">
      <c r="B75" s="71" t="str">
        <f>IF('TN-Liste'!B83="","",('TN-Liste'!B83))</f>
        <v/>
      </c>
      <c r="C75" s="72" t="str">
        <f>IF('TN-Liste'!C83="","",('TN-Liste'!C83))</f>
        <v/>
      </c>
      <c r="D75" s="73" t="str">
        <f>IF('TN-Liste'!D83="","",('TN-Liste'!D83))</f>
        <v/>
      </c>
      <c r="E75" s="74" t="str">
        <f>IF('TN-Liste'!E83="","",'TN-Liste'!E83)</f>
        <v/>
      </c>
      <c r="F75" s="75" t="str">
        <f>IF('TN-Liste'!F83="","",'TN-Liste'!F83)</f>
        <v/>
      </c>
      <c r="G75" s="125" t="str">
        <f t="shared" ref="G75:G138" si="10">IF(OR(AND(E75="",F75&lt;&gt;""),AND(E75&lt;&gt;"",F75="")),"?",IF(E75="","",IF(AND(E75&lt;=$AO$2,F75&gt;=$AO$1),"während","ohne")))</f>
        <v/>
      </c>
      <c r="H75" s="282">
        <f>IF('TN-Liste'!G83="",0,'TN-Liste'!G83)</f>
        <v>0</v>
      </c>
      <c r="I75" s="277" t="str">
        <f>IF('TN-Liste'!G83="","",'TN-Liste'!G83)</f>
        <v/>
      </c>
      <c r="J75" s="274" t="str">
        <f t="shared" ref="J75:J138" si="11">IFERROR(IF(AND(E75="",F75=""),"",IF(G75="?","?",DATEDIF(E75,F75,"d")/30.4)),"?")</f>
        <v/>
      </c>
      <c r="K75" s="162">
        <f>IF('TN-Liste'!I83="",0,'TN-Liste'!I83)</f>
        <v>0</v>
      </c>
      <c r="L75" s="163">
        <f>IF('TN-Liste'!J83="",0,'TN-Liste'!J83)</f>
        <v>0</v>
      </c>
      <c r="M75" s="164">
        <f>IF('TN-Liste'!K83="",0,'TN-Liste'!K83)</f>
        <v>0</v>
      </c>
      <c r="N75" s="163">
        <f>IF('TN-Liste'!L83="",0,'TN-Liste'!L83)</f>
        <v>0</v>
      </c>
      <c r="O75" s="164">
        <f>IF('TN-Liste'!M83="",0,'TN-Liste'!M83)</f>
        <v>0</v>
      </c>
      <c r="P75" s="163">
        <f>IF('TN-Liste'!N83="",0,'TN-Liste'!N83)</f>
        <v>0</v>
      </c>
      <c r="Q75" s="164">
        <f>IF('TN-Liste'!O83="",0,'TN-Liste'!O83)</f>
        <v>0</v>
      </c>
      <c r="R75" s="163">
        <f>IF('TN-Liste'!P83="",0,'TN-Liste'!P83)</f>
        <v>0</v>
      </c>
      <c r="S75" s="164">
        <f>IF('TN-Liste'!Q83="",0,'TN-Liste'!Q83)</f>
        <v>0</v>
      </c>
      <c r="T75" s="163">
        <f>IF('TN-Liste'!R83="",0,'TN-Liste'!R83)</f>
        <v>0</v>
      </c>
      <c r="U75" s="165">
        <f>IF('TN-Liste'!S83="",0,'TN-Liste'!S83)</f>
        <v>0</v>
      </c>
      <c r="V75" s="164">
        <f>IF('TN-Liste'!T83="",0,'TN-Liste'!T83)</f>
        <v>0</v>
      </c>
      <c r="W75" s="76"/>
      <c r="X75" s="62" t="str">
        <f t="shared" ref="X75:X138" si="12">IF(SUM(K75:V75)&gt;0,IF(OR(B75="",C75="",D75=""),"X","-"),"")</f>
        <v/>
      </c>
      <c r="Y75" s="63" t="str">
        <f t="shared" ref="Y75:Y138" si="13">IF(SUM(K75:V75)&gt;0,IF(OR(E75&gt;F75,E75="",F75=""),"X","-"),"")</f>
        <v/>
      </c>
      <c r="Z75" s="157" t="str">
        <f t="shared" ref="Z75:Z138" si="14">IF(SUM(K75:V75)&gt;0,IF(OR(F75="",F75&lt;=E75),"?",IF(OR(AND(G75&lt;&gt;"ohne",J75&gt;21),AND(G75="ohne",J75&gt;18)),"X","-")),"")</f>
        <v/>
      </c>
      <c r="AA75" s="62" t="str">
        <f>IF('TN-Liste'!B83="","",IF('TN-Liste'!G83&gt;0,"X","-"))</f>
        <v/>
      </c>
      <c r="AB75" s="62" t="str">
        <f t="shared" ref="AB75:AB138" si="15">IF(B75="","",IF(AND(G75&lt;&gt;"während",H75&gt;0),"X","-"))</f>
        <v/>
      </c>
      <c r="AC75" s="62" t="str">
        <f>IF('TN-Liste'!B83="","",IF(AND(G75&lt;&gt;"während",'TN-Liste'!H83&gt;0),"X","-"))</f>
        <v/>
      </c>
      <c r="AD75" s="62" t="str">
        <f t="shared" ref="AD75:AD138" si="16">IF(B75="","",IF(AND(SUM(L75,N75,P75,R75,T75,V75)&gt;0,G75="ohne"),"X","-"))</f>
        <v/>
      </c>
      <c r="AE75" s="64" t="str">
        <f>IF(SUM(K75:L75)&gt;0,IF(AND('Check TN-Liste'!G75="ohne",K75+L75&gt;1),"X","-"),"")</f>
        <v/>
      </c>
      <c r="AF75" s="65"/>
      <c r="AG75" s="64" t="str">
        <f>IF(SUM(O75:P75)&gt;0,IF(AND('Check TN-Liste'!G75="ohne",O75+P75&gt;1),"X","-"),"")</f>
        <v/>
      </c>
      <c r="AH75" s="65"/>
      <c r="AI75" s="66" t="str">
        <f t="shared" ref="AI75:AI138" si="17">IF(SUM(S75:T75)&gt;0,IF(S75+T75&gt;1,"X","-"),"")</f>
        <v/>
      </c>
      <c r="AJ75" s="67"/>
      <c r="AK75" s="68" t="str">
        <f t="shared" ref="AK75:AK138" si="18">IF(SUM(K75:V75)&gt;0,IF(COUNTIFS(X75:AJ75,"X")&gt;0,"ja","nein"),"")</f>
        <v/>
      </c>
    </row>
    <row r="76" spans="2:37" x14ac:dyDescent="0.3">
      <c r="B76" s="71" t="str">
        <f>IF('TN-Liste'!B84="","",('TN-Liste'!B84))</f>
        <v/>
      </c>
      <c r="C76" s="72" t="str">
        <f>IF('TN-Liste'!C84="","",('TN-Liste'!C84))</f>
        <v/>
      </c>
      <c r="D76" s="73" t="str">
        <f>IF('TN-Liste'!D84="","",('TN-Liste'!D84))</f>
        <v/>
      </c>
      <c r="E76" s="74" t="str">
        <f>IF('TN-Liste'!E84="","",'TN-Liste'!E84)</f>
        <v/>
      </c>
      <c r="F76" s="75" t="str">
        <f>IF('TN-Liste'!F84="","",'TN-Liste'!F84)</f>
        <v/>
      </c>
      <c r="G76" s="125" t="str">
        <f t="shared" si="10"/>
        <v/>
      </c>
      <c r="H76" s="282">
        <f>IF('TN-Liste'!G84="",0,'TN-Liste'!G84)</f>
        <v>0</v>
      </c>
      <c r="I76" s="277" t="str">
        <f>IF('TN-Liste'!G84="","",'TN-Liste'!G84)</f>
        <v/>
      </c>
      <c r="J76" s="274" t="str">
        <f t="shared" si="11"/>
        <v/>
      </c>
      <c r="K76" s="162">
        <f>IF('TN-Liste'!I84="",0,'TN-Liste'!I84)</f>
        <v>0</v>
      </c>
      <c r="L76" s="163">
        <f>IF('TN-Liste'!J84="",0,'TN-Liste'!J84)</f>
        <v>0</v>
      </c>
      <c r="M76" s="164">
        <f>IF('TN-Liste'!K84="",0,'TN-Liste'!K84)</f>
        <v>0</v>
      </c>
      <c r="N76" s="163">
        <f>IF('TN-Liste'!L84="",0,'TN-Liste'!L84)</f>
        <v>0</v>
      </c>
      <c r="O76" s="164">
        <f>IF('TN-Liste'!M84="",0,'TN-Liste'!M84)</f>
        <v>0</v>
      </c>
      <c r="P76" s="163">
        <f>IF('TN-Liste'!N84="",0,'TN-Liste'!N84)</f>
        <v>0</v>
      </c>
      <c r="Q76" s="164">
        <f>IF('TN-Liste'!O84="",0,'TN-Liste'!O84)</f>
        <v>0</v>
      </c>
      <c r="R76" s="163">
        <f>IF('TN-Liste'!P84="",0,'TN-Liste'!P84)</f>
        <v>0</v>
      </c>
      <c r="S76" s="164">
        <f>IF('TN-Liste'!Q84="",0,'TN-Liste'!Q84)</f>
        <v>0</v>
      </c>
      <c r="T76" s="163">
        <f>IF('TN-Liste'!R84="",0,'TN-Liste'!R84)</f>
        <v>0</v>
      </c>
      <c r="U76" s="165">
        <f>IF('TN-Liste'!S84="",0,'TN-Liste'!S84)</f>
        <v>0</v>
      </c>
      <c r="V76" s="164">
        <f>IF('TN-Liste'!T84="",0,'TN-Liste'!T84)</f>
        <v>0</v>
      </c>
      <c r="W76" s="76"/>
      <c r="X76" s="62" t="str">
        <f t="shared" si="12"/>
        <v/>
      </c>
      <c r="Y76" s="63" t="str">
        <f t="shared" si="13"/>
        <v/>
      </c>
      <c r="Z76" s="157" t="str">
        <f t="shared" si="14"/>
        <v/>
      </c>
      <c r="AA76" s="62" t="str">
        <f>IF('TN-Liste'!B84="","",IF('TN-Liste'!G84&gt;0,"X","-"))</f>
        <v/>
      </c>
      <c r="AB76" s="62" t="str">
        <f t="shared" si="15"/>
        <v/>
      </c>
      <c r="AC76" s="62" t="str">
        <f>IF('TN-Liste'!B84="","",IF(AND(G76&lt;&gt;"während",'TN-Liste'!H84&gt;0),"X","-"))</f>
        <v/>
      </c>
      <c r="AD76" s="62" t="str">
        <f t="shared" si="16"/>
        <v/>
      </c>
      <c r="AE76" s="64" t="str">
        <f>IF(SUM(K76:L76)&gt;0,IF(AND('Check TN-Liste'!G76="ohne",K76+L76&gt;1),"X","-"),"")</f>
        <v/>
      </c>
      <c r="AF76" s="65"/>
      <c r="AG76" s="64" t="str">
        <f>IF(SUM(O76:P76)&gt;0,IF(AND('Check TN-Liste'!G76="ohne",O76+P76&gt;1),"X","-"),"")</f>
        <v/>
      </c>
      <c r="AH76" s="65"/>
      <c r="AI76" s="66" t="str">
        <f t="shared" si="17"/>
        <v/>
      </c>
      <c r="AJ76" s="67"/>
      <c r="AK76" s="68" t="str">
        <f t="shared" si="18"/>
        <v/>
      </c>
    </row>
    <row r="77" spans="2:37" x14ac:dyDescent="0.3">
      <c r="B77" s="71" t="str">
        <f>IF('TN-Liste'!B85="","",('TN-Liste'!B85))</f>
        <v/>
      </c>
      <c r="C77" s="72" t="str">
        <f>IF('TN-Liste'!C85="","",('TN-Liste'!C85))</f>
        <v/>
      </c>
      <c r="D77" s="73" t="str">
        <f>IF('TN-Liste'!D85="","",('TN-Liste'!D85))</f>
        <v/>
      </c>
      <c r="E77" s="74" t="str">
        <f>IF('TN-Liste'!E85="","",'TN-Liste'!E85)</f>
        <v/>
      </c>
      <c r="F77" s="75" t="str">
        <f>IF('TN-Liste'!F85="","",'TN-Liste'!F85)</f>
        <v/>
      </c>
      <c r="G77" s="125" t="str">
        <f t="shared" si="10"/>
        <v/>
      </c>
      <c r="H77" s="282">
        <f>IF('TN-Liste'!G85="",0,'TN-Liste'!G85)</f>
        <v>0</v>
      </c>
      <c r="I77" s="277" t="str">
        <f>IF('TN-Liste'!G85="","",'TN-Liste'!G85)</f>
        <v/>
      </c>
      <c r="J77" s="274" t="str">
        <f t="shared" si="11"/>
        <v/>
      </c>
      <c r="K77" s="162">
        <f>IF('TN-Liste'!I85="",0,'TN-Liste'!I85)</f>
        <v>0</v>
      </c>
      <c r="L77" s="163">
        <f>IF('TN-Liste'!J85="",0,'TN-Liste'!J85)</f>
        <v>0</v>
      </c>
      <c r="M77" s="164">
        <f>IF('TN-Liste'!K85="",0,'TN-Liste'!K85)</f>
        <v>0</v>
      </c>
      <c r="N77" s="163">
        <f>IF('TN-Liste'!L85="",0,'TN-Liste'!L85)</f>
        <v>0</v>
      </c>
      <c r="O77" s="164">
        <f>IF('TN-Liste'!M85="",0,'TN-Liste'!M85)</f>
        <v>0</v>
      </c>
      <c r="P77" s="163">
        <f>IF('TN-Liste'!N85="",0,'TN-Liste'!N85)</f>
        <v>0</v>
      </c>
      <c r="Q77" s="164">
        <f>IF('TN-Liste'!O85="",0,'TN-Liste'!O85)</f>
        <v>0</v>
      </c>
      <c r="R77" s="163">
        <f>IF('TN-Liste'!P85="",0,'TN-Liste'!P85)</f>
        <v>0</v>
      </c>
      <c r="S77" s="164">
        <f>IF('TN-Liste'!Q85="",0,'TN-Liste'!Q85)</f>
        <v>0</v>
      </c>
      <c r="T77" s="163">
        <f>IF('TN-Liste'!R85="",0,'TN-Liste'!R85)</f>
        <v>0</v>
      </c>
      <c r="U77" s="165">
        <f>IF('TN-Liste'!S85="",0,'TN-Liste'!S85)</f>
        <v>0</v>
      </c>
      <c r="V77" s="164">
        <f>IF('TN-Liste'!T85="",0,'TN-Liste'!T85)</f>
        <v>0</v>
      </c>
      <c r="W77" s="76"/>
      <c r="X77" s="62" t="str">
        <f t="shared" si="12"/>
        <v/>
      </c>
      <c r="Y77" s="63" t="str">
        <f t="shared" si="13"/>
        <v/>
      </c>
      <c r="Z77" s="157" t="str">
        <f t="shared" si="14"/>
        <v/>
      </c>
      <c r="AA77" s="62" t="str">
        <f>IF('TN-Liste'!B85="","",IF('TN-Liste'!G85&gt;0,"X","-"))</f>
        <v/>
      </c>
      <c r="AB77" s="62" t="str">
        <f t="shared" si="15"/>
        <v/>
      </c>
      <c r="AC77" s="62" t="str">
        <f>IF('TN-Liste'!B85="","",IF(AND(G77&lt;&gt;"während",'TN-Liste'!H85&gt;0),"X","-"))</f>
        <v/>
      </c>
      <c r="AD77" s="62" t="str">
        <f t="shared" si="16"/>
        <v/>
      </c>
      <c r="AE77" s="64" t="str">
        <f>IF(SUM(K77:L77)&gt;0,IF(AND('Check TN-Liste'!G77="ohne",K77+L77&gt;1),"X","-"),"")</f>
        <v/>
      </c>
      <c r="AF77" s="65"/>
      <c r="AG77" s="64" t="str">
        <f>IF(SUM(O77:P77)&gt;0,IF(AND('Check TN-Liste'!G77="ohne",O77+P77&gt;1),"X","-"),"")</f>
        <v/>
      </c>
      <c r="AH77" s="65"/>
      <c r="AI77" s="66" t="str">
        <f t="shared" si="17"/>
        <v/>
      </c>
      <c r="AJ77" s="67"/>
      <c r="AK77" s="68" t="str">
        <f t="shared" si="18"/>
        <v/>
      </c>
    </row>
    <row r="78" spans="2:37" x14ac:dyDescent="0.3">
      <c r="B78" s="71" t="str">
        <f>IF('TN-Liste'!B86="","",('TN-Liste'!B86))</f>
        <v/>
      </c>
      <c r="C78" s="72" t="str">
        <f>IF('TN-Liste'!C86="","",('TN-Liste'!C86))</f>
        <v/>
      </c>
      <c r="D78" s="73" t="str">
        <f>IF('TN-Liste'!D86="","",('TN-Liste'!D86))</f>
        <v/>
      </c>
      <c r="E78" s="74" t="str">
        <f>IF('TN-Liste'!E86="","",'TN-Liste'!E86)</f>
        <v/>
      </c>
      <c r="F78" s="75" t="str">
        <f>IF('TN-Liste'!F86="","",'TN-Liste'!F86)</f>
        <v/>
      </c>
      <c r="G78" s="125" t="str">
        <f t="shared" si="10"/>
        <v/>
      </c>
      <c r="H78" s="282">
        <f>IF('TN-Liste'!G86="",0,'TN-Liste'!G86)</f>
        <v>0</v>
      </c>
      <c r="I78" s="277" t="str">
        <f>IF('TN-Liste'!G86="","",'TN-Liste'!G86)</f>
        <v/>
      </c>
      <c r="J78" s="274" t="str">
        <f t="shared" si="11"/>
        <v/>
      </c>
      <c r="K78" s="162">
        <f>IF('TN-Liste'!I86="",0,'TN-Liste'!I86)</f>
        <v>0</v>
      </c>
      <c r="L78" s="163">
        <f>IF('TN-Liste'!J86="",0,'TN-Liste'!J86)</f>
        <v>0</v>
      </c>
      <c r="M78" s="164">
        <f>IF('TN-Liste'!K86="",0,'TN-Liste'!K86)</f>
        <v>0</v>
      </c>
      <c r="N78" s="163">
        <f>IF('TN-Liste'!L86="",0,'TN-Liste'!L86)</f>
        <v>0</v>
      </c>
      <c r="O78" s="164">
        <f>IF('TN-Liste'!M86="",0,'TN-Liste'!M86)</f>
        <v>0</v>
      </c>
      <c r="P78" s="163">
        <f>IF('TN-Liste'!N86="",0,'TN-Liste'!N86)</f>
        <v>0</v>
      </c>
      <c r="Q78" s="164">
        <f>IF('TN-Liste'!O86="",0,'TN-Liste'!O86)</f>
        <v>0</v>
      </c>
      <c r="R78" s="163">
        <f>IF('TN-Liste'!P86="",0,'TN-Liste'!P86)</f>
        <v>0</v>
      </c>
      <c r="S78" s="164">
        <f>IF('TN-Liste'!Q86="",0,'TN-Liste'!Q86)</f>
        <v>0</v>
      </c>
      <c r="T78" s="163">
        <f>IF('TN-Liste'!R86="",0,'TN-Liste'!R86)</f>
        <v>0</v>
      </c>
      <c r="U78" s="165">
        <f>IF('TN-Liste'!S86="",0,'TN-Liste'!S86)</f>
        <v>0</v>
      </c>
      <c r="V78" s="164">
        <f>IF('TN-Liste'!T86="",0,'TN-Liste'!T86)</f>
        <v>0</v>
      </c>
      <c r="W78" s="76"/>
      <c r="X78" s="62" t="str">
        <f t="shared" si="12"/>
        <v/>
      </c>
      <c r="Y78" s="63" t="str">
        <f t="shared" si="13"/>
        <v/>
      </c>
      <c r="Z78" s="157" t="str">
        <f t="shared" si="14"/>
        <v/>
      </c>
      <c r="AA78" s="62" t="str">
        <f>IF('TN-Liste'!B86="","",IF('TN-Liste'!G86&gt;0,"X","-"))</f>
        <v/>
      </c>
      <c r="AB78" s="62" t="str">
        <f t="shared" si="15"/>
        <v/>
      </c>
      <c r="AC78" s="62" t="str">
        <f>IF('TN-Liste'!B86="","",IF(AND(G78&lt;&gt;"während",'TN-Liste'!H86&gt;0),"X","-"))</f>
        <v/>
      </c>
      <c r="AD78" s="62" t="str">
        <f t="shared" si="16"/>
        <v/>
      </c>
      <c r="AE78" s="64" t="str">
        <f>IF(SUM(K78:L78)&gt;0,IF(AND('Check TN-Liste'!G78="ohne",K78+L78&gt;1),"X","-"),"")</f>
        <v/>
      </c>
      <c r="AF78" s="65"/>
      <c r="AG78" s="64" t="str">
        <f>IF(SUM(O78:P78)&gt;0,IF(AND('Check TN-Liste'!G78="ohne",O78+P78&gt;1),"X","-"),"")</f>
        <v/>
      </c>
      <c r="AH78" s="65"/>
      <c r="AI78" s="66" t="str">
        <f t="shared" si="17"/>
        <v/>
      </c>
      <c r="AJ78" s="67"/>
      <c r="AK78" s="68" t="str">
        <f t="shared" si="18"/>
        <v/>
      </c>
    </row>
    <row r="79" spans="2:37" x14ac:dyDescent="0.3">
      <c r="B79" s="71" t="str">
        <f>IF('TN-Liste'!B87="","",('TN-Liste'!B87))</f>
        <v/>
      </c>
      <c r="C79" s="72" t="str">
        <f>IF('TN-Liste'!C87="","",('TN-Liste'!C87))</f>
        <v/>
      </c>
      <c r="D79" s="73" t="str">
        <f>IF('TN-Liste'!D87="","",('TN-Liste'!D87))</f>
        <v/>
      </c>
      <c r="E79" s="74" t="str">
        <f>IF('TN-Liste'!E87="","",'TN-Liste'!E87)</f>
        <v/>
      </c>
      <c r="F79" s="75" t="str">
        <f>IF('TN-Liste'!F87="","",'TN-Liste'!F87)</f>
        <v/>
      </c>
      <c r="G79" s="125" t="str">
        <f t="shared" si="10"/>
        <v/>
      </c>
      <c r="H79" s="282">
        <f>IF('TN-Liste'!G87="",0,'TN-Liste'!G87)</f>
        <v>0</v>
      </c>
      <c r="I79" s="277" t="str">
        <f>IF('TN-Liste'!G87="","",'TN-Liste'!G87)</f>
        <v/>
      </c>
      <c r="J79" s="274" t="str">
        <f t="shared" si="11"/>
        <v/>
      </c>
      <c r="K79" s="162">
        <f>IF('TN-Liste'!I87="",0,'TN-Liste'!I87)</f>
        <v>0</v>
      </c>
      <c r="L79" s="163">
        <f>IF('TN-Liste'!J87="",0,'TN-Liste'!J87)</f>
        <v>0</v>
      </c>
      <c r="M79" s="164">
        <f>IF('TN-Liste'!K87="",0,'TN-Liste'!K87)</f>
        <v>0</v>
      </c>
      <c r="N79" s="163">
        <f>IF('TN-Liste'!L87="",0,'TN-Liste'!L87)</f>
        <v>0</v>
      </c>
      <c r="O79" s="164">
        <f>IF('TN-Liste'!M87="",0,'TN-Liste'!M87)</f>
        <v>0</v>
      </c>
      <c r="P79" s="163">
        <f>IF('TN-Liste'!N87="",0,'TN-Liste'!N87)</f>
        <v>0</v>
      </c>
      <c r="Q79" s="164">
        <f>IF('TN-Liste'!O87="",0,'TN-Liste'!O87)</f>
        <v>0</v>
      </c>
      <c r="R79" s="163">
        <f>IF('TN-Liste'!P87="",0,'TN-Liste'!P87)</f>
        <v>0</v>
      </c>
      <c r="S79" s="164">
        <f>IF('TN-Liste'!Q87="",0,'TN-Liste'!Q87)</f>
        <v>0</v>
      </c>
      <c r="T79" s="163">
        <f>IF('TN-Liste'!R87="",0,'TN-Liste'!R87)</f>
        <v>0</v>
      </c>
      <c r="U79" s="165">
        <f>IF('TN-Liste'!S87="",0,'TN-Liste'!S87)</f>
        <v>0</v>
      </c>
      <c r="V79" s="164">
        <f>IF('TN-Liste'!T87="",0,'TN-Liste'!T87)</f>
        <v>0</v>
      </c>
      <c r="W79" s="76"/>
      <c r="X79" s="62" t="str">
        <f t="shared" si="12"/>
        <v/>
      </c>
      <c r="Y79" s="63" t="str">
        <f t="shared" si="13"/>
        <v/>
      </c>
      <c r="Z79" s="157" t="str">
        <f t="shared" si="14"/>
        <v/>
      </c>
      <c r="AA79" s="62" t="str">
        <f>IF('TN-Liste'!B87="","",IF('TN-Liste'!G87&gt;0,"X","-"))</f>
        <v/>
      </c>
      <c r="AB79" s="62" t="str">
        <f t="shared" si="15"/>
        <v/>
      </c>
      <c r="AC79" s="62" t="str">
        <f>IF('TN-Liste'!B87="","",IF(AND(G79&lt;&gt;"während",'TN-Liste'!H87&gt;0),"X","-"))</f>
        <v/>
      </c>
      <c r="AD79" s="62" t="str">
        <f t="shared" si="16"/>
        <v/>
      </c>
      <c r="AE79" s="64" t="str">
        <f>IF(SUM(K79:L79)&gt;0,IF(AND('Check TN-Liste'!G79="ohne",K79+L79&gt;1),"X","-"),"")</f>
        <v/>
      </c>
      <c r="AF79" s="65"/>
      <c r="AG79" s="64" t="str">
        <f>IF(SUM(O79:P79)&gt;0,IF(AND('Check TN-Liste'!G79="ohne",O79+P79&gt;1),"X","-"),"")</f>
        <v/>
      </c>
      <c r="AH79" s="65"/>
      <c r="AI79" s="66" t="str">
        <f t="shared" si="17"/>
        <v/>
      </c>
      <c r="AJ79" s="67"/>
      <c r="AK79" s="68" t="str">
        <f t="shared" si="18"/>
        <v/>
      </c>
    </row>
    <row r="80" spans="2:37" x14ac:dyDescent="0.3">
      <c r="B80" s="71" t="str">
        <f>IF('TN-Liste'!B88="","",('TN-Liste'!B88))</f>
        <v/>
      </c>
      <c r="C80" s="72" t="str">
        <f>IF('TN-Liste'!C88="","",('TN-Liste'!C88))</f>
        <v/>
      </c>
      <c r="D80" s="73" t="str">
        <f>IF('TN-Liste'!D88="","",('TN-Liste'!D88))</f>
        <v/>
      </c>
      <c r="E80" s="74" t="str">
        <f>IF('TN-Liste'!E88="","",'TN-Liste'!E88)</f>
        <v/>
      </c>
      <c r="F80" s="75" t="str">
        <f>IF('TN-Liste'!F88="","",'TN-Liste'!F88)</f>
        <v/>
      </c>
      <c r="G80" s="125" t="str">
        <f t="shared" si="10"/>
        <v/>
      </c>
      <c r="H80" s="282">
        <f>IF('TN-Liste'!G88="",0,'TN-Liste'!G88)</f>
        <v>0</v>
      </c>
      <c r="I80" s="277" t="str">
        <f>IF('TN-Liste'!G88="","",'TN-Liste'!G88)</f>
        <v/>
      </c>
      <c r="J80" s="274" t="str">
        <f t="shared" si="11"/>
        <v/>
      </c>
      <c r="K80" s="162">
        <f>IF('TN-Liste'!I88="",0,'TN-Liste'!I88)</f>
        <v>0</v>
      </c>
      <c r="L80" s="163">
        <f>IF('TN-Liste'!J88="",0,'TN-Liste'!J88)</f>
        <v>0</v>
      </c>
      <c r="M80" s="164">
        <f>IF('TN-Liste'!K88="",0,'TN-Liste'!K88)</f>
        <v>0</v>
      </c>
      <c r="N80" s="163">
        <f>IF('TN-Liste'!L88="",0,'TN-Liste'!L88)</f>
        <v>0</v>
      </c>
      <c r="O80" s="164">
        <f>IF('TN-Liste'!M88="",0,'TN-Liste'!M88)</f>
        <v>0</v>
      </c>
      <c r="P80" s="163">
        <f>IF('TN-Liste'!N88="",0,'TN-Liste'!N88)</f>
        <v>0</v>
      </c>
      <c r="Q80" s="164">
        <f>IF('TN-Liste'!O88="",0,'TN-Liste'!O88)</f>
        <v>0</v>
      </c>
      <c r="R80" s="163">
        <f>IF('TN-Liste'!P88="",0,'TN-Liste'!P88)</f>
        <v>0</v>
      </c>
      <c r="S80" s="164">
        <f>IF('TN-Liste'!Q88="",0,'TN-Liste'!Q88)</f>
        <v>0</v>
      </c>
      <c r="T80" s="163">
        <f>IF('TN-Liste'!R88="",0,'TN-Liste'!R88)</f>
        <v>0</v>
      </c>
      <c r="U80" s="165">
        <f>IF('TN-Liste'!S88="",0,'TN-Liste'!S88)</f>
        <v>0</v>
      </c>
      <c r="V80" s="164">
        <f>IF('TN-Liste'!T88="",0,'TN-Liste'!T88)</f>
        <v>0</v>
      </c>
      <c r="W80" s="76"/>
      <c r="X80" s="62" t="str">
        <f t="shared" si="12"/>
        <v/>
      </c>
      <c r="Y80" s="63" t="str">
        <f t="shared" si="13"/>
        <v/>
      </c>
      <c r="Z80" s="157" t="str">
        <f t="shared" si="14"/>
        <v/>
      </c>
      <c r="AA80" s="62" t="str">
        <f>IF('TN-Liste'!B88="","",IF('TN-Liste'!G88&gt;0,"X","-"))</f>
        <v/>
      </c>
      <c r="AB80" s="62" t="str">
        <f t="shared" si="15"/>
        <v/>
      </c>
      <c r="AC80" s="62" t="str">
        <f>IF('TN-Liste'!B88="","",IF(AND(G80&lt;&gt;"während",'TN-Liste'!H88&gt;0),"X","-"))</f>
        <v/>
      </c>
      <c r="AD80" s="62" t="str">
        <f t="shared" si="16"/>
        <v/>
      </c>
      <c r="AE80" s="64" t="str">
        <f>IF(SUM(K80:L80)&gt;0,IF(AND('Check TN-Liste'!G80="ohne",K80+L80&gt;1),"X","-"),"")</f>
        <v/>
      </c>
      <c r="AF80" s="65"/>
      <c r="AG80" s="64" t="str">
        <f>IF(SUM(O80:P80)&gt;0,IF(AND('Check TN-Liste'!G80="ohne",O80+P80&gt;1),"X","-"),"")</f>
        <v/>
      </c>
      <c r="AH80" s="65"/>
      <c r="AI80" s="66" t="str">
        <f t="shared" si="17"/>
        <v/>
      </c>
      <c r="AJ80" s="67"/>
      <c r="AK80" s="68" t="str">
        <f t="shared" si="18"/>
        <v/>
      </c>
    </row>
    <row r="81" spans="2:37" x14ac:dyDescent="0.3">
      <c r="B81" s="71" t="str">
        <f>IF('TN-Liste'!B89="","",('TN-Liste'!B89))</f>
        <v/>
      </c>
      <c r="C81" s="72" t="str">
        <f>IF('TN-Liste'!C89="","",('TN-Liste'!C89))</f>
        <v/>
      </c>
      <c r="D81" s="73" t="str">
        <f>IF('TN-Liste'!D89="","",('TN-Liste'!D89))</f>
        <v/>
      </c>
      <c r="E81" s="74" t="str">
        <f>IF('TN-Liste'!E89="","",'TN-Liste'!E89)</f>
        <v/>
      </c>
      <c r="F81" s="75" t="str">
        <f>IF('TN-Liste'!F89="","",'TN-Liste'!F89)</f>
        <v/>
      </c>
      <c r="G81" s="125" t="str">
        <f t="shared" si="10"/>
        <v/>
      </c>
      <c r="H81" s="282">
        <f>IF('TN-Liste'!G89="",0,'TN-Liste'!G89)</f>
        <v>0</v>
      </c>
      <c r="I81" s="277" t="str">
        <f>IF('TN-Liste'!G89="","",'TN-Liste'!G89)</f>
        <v/>
      </c>
      <c r="J81" s="274" t="str">
        <f t="shared" si="11"/>
        <v/>
      </c>
      <c r="K81" s="162">
        <f>IF('TN-Liste'!I89="",0,'TN-Liste'!I89)</f>
        <v>0</v>
      </c>
      <c r="L81" s="163">
        <f>IF('TN-Liste'!J89="",0,'TN-Liste'!J89)</f>
        <v>0</v>
      </c>
      <c r="M81" s="164">
        <f>IF('TN-Liste'!K89="",0,'TN-Liste'!K89)</f>
        <v>0</v>
      </c>
      <c r="N81" s="163">
        <f>IF('TN-Liste'!L89="",0,'TN-Liste'!L89)</f>
        <v>0</v>
      </c>
      <c r="O81" s="164">
        <f>IF('TN-Liste'!M89="",0,'TN-Liste'!M89)</f>
        <v>0</v>
      </c>
      <c r="P81" s="163">
        <f>IF('TN-Liste'!N89="",0,'TN-Liste'!N89)</f>
        <v>0</v>
      </c>
      <c r="Q81" s="164">
        <f>IF('TN-Liste'!O89="",0,'TN-Liste'!O89)</f>
        <v>0</v>
      </c>
      <c r="R81" s="163">
        <f>IF('TN-Liste'!P89="",0,'TN-Liste'!P89)</f>
        <v>0</v>
      </c>
      <c r="S81" s="164">
        <f>IF('TN-Liste'!Q89="",0,'TN-Liste'!Q89)</f>
        <v>0</v>
      </c>
      <c r="T81" s="163">
        <f>IF('TN-Liste'!R89="",0,'TN-Liste'!R89)</f>
        <v>0</v>
      </c>
      <c r="U81" s="165">
        <f>IF('TN-Liste'!S89="",0,'TN-Liste'!S89)</f>
        <v>0</v>
      </c>
      <c r="V81" s="164">
        <f>IF('TN-Liste'!T89="",0,'TN-Liste'!T89)</f>
        <v>0</v>
      </c>
      <c r="W81" s="76"/>
      <c r="X81" s="62" t="str">
        <f t="shared" si="12"/>
        <v/>
      </c>
      <c r="Y81" s="63" t="str">
        <f t="shared" si="13"/>
        <v/>
      </c>
      <c r="Z81" s="157" t="str">
        <f t="shared" si="14"/>
        <v/>
      </c>
      <c r="AA81" s="62" t="str">
        <f>IF('TN-Liste'!B89="","",IF('TN-Liste'!G89&gt;0,"X","-"))</f>
        <v/>
      </c>
      <c r="AB81" s="62" t="str">
        <f t="shared" si="15"/>
        <v/>
      </c>
      <c r="AC81" s="62" t="str">
        <f>IF('TN-Liste'!B89="","",IF(AND(G81&lt;&gt;"während",'TN-Liste'!H89&gt;0),"X","-"))</f>
        <v/>
      </c>
      <c r="AD81" s="62" t="str">
        <f t="shared" si="16"/>
        <v/>
      </c>
      <c r="AE81" s="64" t="str">
        <f>IF(SUM(K81:L81)&gt;0,IF(AND('Check TN-Liste'!G81="ohne",K81+L81&gt;1),"X","-"),"")</f>
        <v/>
      </c>
      <c r="AF81" s="65"/>
      <c r="AG81" s="64" t="str">
        <f>IF(SUM(O81:P81)&gt;0,IF(AND('Check TN-Liste'!G81="ohne",O81+P81&gt;1),"X","-"),"")</f>
        <v/>
      </c>
      <c r="AH81" s="65"/>
      <c r="AI81" s="66" t="str">
        <f t="shared" si="17"/>
        <v/>
      </c>
      <c r="AJ81" s="67"/>
      <c r="AK81" s="68" t="str">
        <f t="shared" si="18"/>
        <v/>
      </c>
    </row>
    <row r="82" spans="2:37" x14ac:dyDescent="0.3">
      <c r="B82" s="71" t="str">
        <f>IF('TN-Liste'!B90="","",('TN-Liste'!B90))</f>
        <v/>
      </c>
      <c r="C82" s="72" t="str">
        <f>IF('TN-Liste'!C90="","",('TN-Liste'!C90))</f>
        <v/>
      </c>
      <c r="D82" s="73" t="str">
        <f>IF('TN-Liste'!D90="","",('TN-Liste'!D90))</f>
        <v/>
      </c>
      <c r="E82" s="74" t="str">
        <f>IF('TN-Liste'!E90="","",'TN-Liste'!E90)</f>
        <v/>
      </c>
      <c r="F82" s="75" t="str">
        <f>IF('TN-Liste'!F90="","",'TN-Liste'!F90)</f>
        <v/>
      </c>
      <c r="G82" s="125" t="str">
        <f t="shared" si="10"/>
        <v/>
      </c>
      <c r="H82" s="282">
        <f>IF('TN-Liste'!G90="",0,'TN-Liste'!G90)</f>
        <v>0</v>
      </c>
      <c r="I82" s="277" t="str">
        <f>IF('TN-Liste'!G90="","",'TN-Liste'!G90)</f>
        <v/>
      </c>
      <c r="J82" s="274" t="str">
        <f t="shared" si="11"/>
        <v/>
      </c>
      <c r="K82" s="162">
        <f>IF('TN-Liste'!I90="",0,'TN-Liste'!I90)</f>
        <v>0</v>
      </c>
      <c r="L82" s="163">
        <f>IF('TN-Liste'!J90="",0,'TN-Liste'!J90)</f>
        <v>0</v>
      </c>
      <c r="M82" s="164">
        <f>IF('TN-Liste'!K90="",0,'TN-Liste'!K90)</f>
        <v>0</v>
      </c>
      <c r="N82" s="163">
        <f>IF('TN-Liste'!L90="",0,'TN-Liste'!L90)</f>
        <v>0</v>
      </c>
      <c r="O82" s="164">
        <f>IF('TN-Liste'!M90="",0,'TN-Liste'!M90)</f>
        <v>0</v>
      </c>
      <c r="P82" s="163">
        <f>IF('TN-Liste'!N90="",0,'TN-Liste'!N90)</f>
        <v>0</v>
      </c>
      <c r="Q82" s="164">
        <f>IF('TN-Liste'!O90="",0,'TN-Liste'!O90)</f>
        <v>0</v>
      </c>
      <c r="R82" s="163">
        <f>IF('TN-Liste'!P90="",0,'TN-Liste'!P90)</f>
        <v>0</v>
      </c>
      <c r="S82" s="164">
        <f>IF('TN-Liste'!Q90="",0,'TN-Liste'!Q90)</f>
        <v>0</v>
      </c>
      <c r="T82" s="163">
        <f>IF('TN-Liste'!R90="",0,'TN-Liste'!R90)</f>
        <v>0</v>
      </c>
      <c r="U82" s="165">
        <f>IF('TN-Liste'!S90="",0,'TN-Liste'!S90)</f>
        <v>0</v>
      </c>
      <c r="V82" s="164">
        <f>IF('TN-Liste'!T90="",0,'TN-Liste'!T90)</f>
        <v>0</v>
      </c>
      <c r="W82" s="76"/>
      <c r="X82" s="62" t="str">
        <f t="shared" si="12"/>
        <v/>
      </c>
      <c r="Y82" s="63" t="str">
        <f t="shared" si="13"/>
        <v/>
      </c>
      <c r="Z82" s="157" t="str">
        <f t="shared" si="14"/>
        <v/>
      </c>
      <c r="AA82" s="62" t="str">
        <f>IF('TN-Liste'!B90="","",IF('TN-Liste'!G90&gt;0,"X","-"))</f>
        <v/>
      </c>
      <c r="AB82" s="62" t="str">
        <f t="shared" si="15"/>
        <v/>
      </c>
      <c r="AC82" s="62" t="str">
        <f>IF('TN-Liste'!B90="","",IF(AND(G82&lt;&gt;"während",'TN-Liste'!H90&gt;0),"X","-"))</f>
        <v/>
      </c>
      <c r="AD82" s="62" t="str">
        <f t="shared" si="16"/>
        <v/>
      </c>
      <c r="AE82" s="64" t="str">
        <f>IF(SUM(K82:L82)&gt;0,IF(AND('Check TN-Liste'!G82="ohne",K82+L82&gt;1),"X","-"),"")</f>
        <v/>
      </c>
      <c r="AF82" s="65"/>
      <c r="AG82" s="64" t="str">
        <f>IF(SUM(O82:P82)&gt;0,IF(AND('Check TN-Liste'!G82="ohne",O82+P82&gt;1),"X","-"),"")</f>
        <v/>
      </c>
      <c r="AH82" s="65"/>
      <c r="AI82" s="66" t="str">
        <f t="shared" si="17"/>
        <v/>
      </c>
      <c r="AJ82" s="67"/>
      <c r="AK82" s="68" t="str">
        <f t="shared" si="18"/>
        <v/>
      </c>
    </row>
    <row r="83" spans="2:37" x14ac:dyDescent="0.3">
      <c r="B83" s="71" t="str">
        <f>IF('TN-Liste'!B91="","",('TN-Liste'!B91))</f>
        <v/>
      </c>
      <c r="C83" s="72" t="str">
        <f>IF('TN-Liste'!C91="","",('TN-Liste'!C91))</f>
        <v/>
      </c>
      <c r="D83" s="73" t="str">
        <f>IF('TN-Liste'!D91="","",('TN-Liste'!D91))</f>
        <v/>
      </c>
      <c r="E83" s="74" t="str">
        <f>IF('TN-Liste'!E91="","",'TN-Liste'!E91)</f>
        <v/>
      </c>
      <c r="F83" s="75" t="str">
        <f>IF('TN-Liste'!F91="","",'TN-Liste'!F91)</f>
        <v/>
      </c>
      <c r="G83" s="125" t="str">
        <f t="shared" si="10"/>
        <v/>
      </c>
      <c r="H83" s="282">
        <f>IF('TN-Liste'!G91="",0,'TN-Liste'!G91)</f>
        <v>0</v>
      </c>
      <c r="I83" s="277" t="str">
        <f>IF('TN-Liste'!G91="","",'TN-Liste'!G91)</f>
        <v/>
      </c>
      <c r="J83" s="274" t="str">
        <f t="shared" si="11"/>
        <v/>
      </c>
      <c r="K83" s="162">
        <f>IF('TN-Liste'!I91="",0,'TN-Liste'!I91)</f>
        <v>0</v>
      </c>
      <c r="L83" s="163">
        <f>IF('TN-Liste'!J91="",0,'TN-Liste'!J91)</f>
        <v>0</v>
      </c>
      <c r="M83" s="164">
        <f>IF('TN-Liste'!K91="",0,'TN-Liste'!K91)</f>
        <v>0</v>
      </c>
      <c r="N83" s="163">
        <f>IF('TN-Liste'!L91="",0,'TN-Liste'!L91)</f>
        <v>0</v>
      </c>
      <c r="O83" s="164">
        <f>IF('TN-Liste'!M91="",0,'TN-Liste'!M91)</f>
        <v>0</v>
      </c>
      <c r="P83" s="163">
        <f>IF('TN-Liste'!N91="",0,'TN-Liste'!N91)</f>
        <v>0</v>
      </c>
      <c r="Q83" s="164">
        <f>IF('TN-Liste'!O91="",0,'TN-Liste'!O91)</f>
        <v>0</v>
      </c>
      <c r="R83" s="163">
        <f>IF('TN-Liste'!P91="",0,'TN-Liste'!P91)</f>
        <v>0</v>
      </c>
      <c r="S83" s="164">
        <f>IF('TN-Liste'!Q91="",0,'TN-Liste'!Q91)</f>
        <v>0</v>
      </c>
      <c r="T83" s="163">
        <f>IF('TN-Liste'!R91="",0,'TN-Liste'!R91)</f>
        <v>0</v>
      </c>
      <c r="U83" s="165">
        <f>IF('TN-Liste'!S91="",0,'TN-Liste'!S91)</f>
        <v>0</v>
      </c>
      <c r="V83" s="164">
        <f>IF('TN-Liste'!T91="",0,'TN-Liste'!T91)</f>
        <v>0</v>
      </c>
      <c r="W83" s="76"/>
      <c r="X83" s="62" t="str">
        <f t="shared" si="12"/>
        <v/>
      </c>
      <c r="Y83" s="63" t="str">
        <f t="shared" si="13"/>
        <v/>
      </c>
      <c r="Z83" s="157" t="str">
        <f t="shared" si="14"/>
        <v/>
      </c>
      <c r="AA83" s="62" t="str">
        <f>IF('TN-Liste'!B91="","",IF('TN-Liste'!G91&gt;0,"X","-"))</f>
        <v/>
      </c>
      <c r="AB83" s="62" t="str">
        <f t="shared" si="15"/>
        <v/>
      </c>
      <c r="AC83" s="62" t="str">
        <f>IF('TN-Liste'!B91="","",IF(AND(G83&lt;&gt;"während",'TN-Liste'!H91&gt;0),"X","-"))</f>
        <v/>
      </c>
      <c r="AD83" s="62" t="str">
        <f t="shared" si="16"/>
        <v/>
      </c>
      <c r="AE83" s="64" t="str">
        <f>IF(SUM(K83:L83)&gt;0,IF(AND('Check TN-Liste'!G83="ohne",K83+L83&gt;1),"X","-"),"")</f>
        <v/>
      </c>
      <c r="AF83" s="65"/>
      <c r="AG83" s="64" t="str">
        <f>IF(SUM(O83:P83)&gt;0,IF(AND('Check TN-Liste'!G83="ohne",O83+P83&gt;1),"X","-"),"")</f>
        <v/>
      </c>
      <c r="AH83" s="65"/>
      <c r="AI83" s="66" t="str">
        <f t="shared" si="17"/>
        <v/>
      </c>
      <c r="AJ83" s="67"/>
      <c r="AK83" s="68" t="str">
        <f t="shared" si="18"/>
        <v/>
      </c>
    </row>
    <row r="84" spans="2:37" x14ac:dyDescent="0.3">
      <c r="B84" s="71" t="str">
        <f>IF('TN-Liste'!B92="","",('TN-Liste'!B92))</f>
        <v/>
      </c>
      <c r="C84" s="72" t="str">
        <f>IF('TN-Liste'!C92="","",('TN-Liste'!C92))</f>
        <v/>
      </c>
      <c r="D84" s="73" t="str">
        <f>IF('TN-Liste'!D92="","",('TN-Liste'!D92))</f>
        <v/>
      </c>
      <c r="E84" s="74" t="str">
        <f>IF('TN-Liste'!E92="","",'TN-Liste'!E92)</f>
        <v/>
      </c>
      <c r="F84" s="75" t="str">
        <f>IF('TN-Liste'!F92="","",'TN-Liste'!F92)</f>
        <v/>
      </c>
      <c r="G84" s="125" t="str">
        <f t="shared" si="10"/>
        <v/>
      </c>
      <c r="H84" s="282">
        <f>IF('TN-Liste'!G92="",0,'TN-Liste'!G92)</f>
        <v>0</v>
      </c>
      <c r="I84" s="277" t="str">
        <f>IF('TN-Liste'!G92="","",'TN-Liste'!G92)</f>
        <v/>
      </c>
      <c r="J84" s="274" t="str">
        <f t="shared" si="11"/>
        <v/>
      </c>
      <c r="K84" s="162">
        <f>IF('TN-Liste'!I92="",0,'TN-Liste'!I92)</f>
        <v>0</v>
      </c>
      <c r="L84" s="163">
        <f>IF('TN-Liste'!J92="",0,'TN-Liste'!J92)</f>
        <v>0</v>
      </c>
      <c r="M84" s="164">
        <f>IF('TN-Liste'!K92="",0,'TN-Liste'!K92)</f>
        <v>0</v>
      </c>
      <c r="N84" s="163">
        <f>IF('TN-Liste'!L92="",0,'TN-Liste'!L92)</f>
        <v>0</v>
      </c>
      <c r="O84" s="164">
        <f>IF('TN-Liste'!M92="",0,'TN-Liste'!M92)</f>
        <v>0</v>
      </c>
      <c r="P84" s="163">
        <f>IF('TN-Liste'!N92="",0,'TN-Liste'!N92)</f>
        <v>0</v>
      </c>
      <c r="Q84" s="164">
        <f>IF('TN-Liste'!O92="",0,'TN-Liste'!O92)</f>
        <v>0</v>
      </c>
      <c r="R84" s="163">
        <f>IF('TN-Liste'!P92="",0,'TN-Liste'!P92)</f>
        <v>0</v>
      </c>
      <c r="S84" s="164">
        <f>IF('TN-Liste'!Q92="",0,'TN-Liste'!Q92)</f>
        <v>0</v>
      </c>
      <c r="T84" s="163">
        <f>IF('TN-Liste'!R92="",0,'TN-Liste'!R92)</f>
        <v>0</v>
      </c>
      <c r="U84" s="165">
        <f>IF('TN-Liste'!S92="",0,'TN-Liste'!S92)</f>
        <v>0</v>
      </c>
      <c r="V84" s="164">
        <f>IF('TN-Liste'!T92="",0,'TN-Liste'!T92)</f>
        <v>0</v>
      </c>
      <c r="W84" s="76"/>
      <c r="X84" s="62" t="str">
        <f t="shared" si="12"/>
        <v/>
      </c>
      <c r="Y84" s="63" t="str">
        <f t="shared" si="13"/>
        <v/>
      </c>
      <c r="Z84" s="157" t="str">
        <f t="shared" si="14"/>
        <v/>
      </c>
      <c r="AA84" s="62" t="str">
        <f>IF('TN-Liste'!B92="","",IF('TN-Liste'!G92&gt;0,"X","-"))</f>
        <v/>
      </c>
      <c r="AB84" s="62" t="str">
        <f t="shared" si="15"/>
        <v/>
      </c>
      <c r="AC84" s="62" t="str">
        <f>IF('TN-Liste'!B92="","",IF(AND(G84&lt;&gt;"während",'TN-Liste'!H92&gt;0),"X","-"))</f>
        <v/>
      </c>
      <c r="AD84" s="62" t="str">
        <f t="shared" si="16"/>
        <v/>
      </c>
      <c r="AE84" s="64" t="str">
        <f>IF(SUM(K84:L84)&gt;0,IF(AND('Check TN-Liste'!G84="ohne",K84+L84&gt;1),"X","-"),"")</f>
        <v/>
      </c>
      <c r="AF84" s="65"/>
      <c r="AG84" s="64" t="str">
        <f>IF(SUM(O84:P84)&gt;0,IF(AND('Check TN-Liste'!G84="ohne",O84+P84&gt;1),"X","-"),"")</f>
        <v/>
      </c>
      <c r="AH84" s="65"/>
      <c r="AI84" s="66" t="str">
        <f t="shared" si="17"/>
        <v/>
      </c>
      <c r="AJ84" s="67"/>
      <c r="AK84" s="68" t="str">
        <f t="shared" si="18"/>
        <v/>
      </c>
    </row>
    <row r="85" spans="2:37" x14ac:dyDescent="0.3">
      <c r="B85" s="71" t="str">
        <f>IF('TN-Liste'!B93="","",('TN-Liste'!B93))</f>
        <v/>
      </c>
      <c r="C85" s="72" t="str">
        <f>IF('TN-Liste'!C93="","",('TN-Liste'!C93))</f>
        <v/>
      </c>
      <c r="D85" s="73" t="str">
        <f>IF('TN-Liste'!D93="","",('TN-Liste'!D93))</f>
        <v/>
      </c>
      <c r="E85" s="74" t="str">
        <f>IF('TN-Liste'!E93="","",'TN-Liste'!E93)</f>
        <v/>
      </c>
      <c r="F85" s="75" t="str">
        <f>IF('TN-Liste'!F93="","",'TN-Liste'!F93)</f>
        <v/>
      </c>
      <c r="G85" s="125" t="str">
        <f t="shared" si="10"/>
        <v/>
      </c>
      <c r="H85" s="282">
        <f>IF('TN-Liste'!G93="",0,'TN-Liste'!G93)</f>
        <v>0</v>
      </c>
      <c r="I85" s="277" t="str">
        <f>IF('TN-Liste'!G93="","",'TN-Liste'!G93)</f>
        <v/>
      </c>
      <c r="J85" s="274" t="str">
        <f t="shared" si="11"/>
        <v/>
      </c>
      <c r="K85" s="162">
        <f>IF('TN-Liste'!I93="",0,'TN-Liste'!I93)</f>
        <v>0</v>
      </c>
      <c r="L85" s="163">
        <f>IF('TN-Liste'!J93="",0,'TN-Liste'!J93)</f>
        <v>0</v>
      </c>
      <c r="M85" s="164">
        <f>IF('TN-Liste'!K93="",0,'TN-Liste'!K93)</f>
        <v>0</v>
      </c>
      <c r="N85" s="163">
        <f>IF('TN-Liste'!L93="",0,'TN-Liste'!L93)</f>
        <v>0</v>
      </c>
      <c r="O85" s="164">
        <f>IF('TN-Liste'!M93="",0,'TN-Liste'!M93)</f>
        <v>0</v>
      </c>
      <c r="P85" s="163">
        <f>IF('TN-Liste'!N93="",0,'TN-Liste'!N93)</f>
        <v>0</v>
      </c>
      <c r="Q85" s="164">
        <f>IF('TN-Liste'!O93="",0,'TN-Liste'!O93)</f>
        <v>0</v>
      </c>
      <c r="R85" s="163">
        <f>IF('TN-Liste'!P93="",0,'TN-Liste'!P93)</f>
        <v>0</v>
      </c>
      <c r="S85" s="164">
        <f>IF('TN-Liste'!Q93="",0,'TN-Liste'!Q93)</f>
        <v>0</v>
      </c>
      <c r="T85" s="163">
        <f>IF('TN-Liste'!R93="",0,'TN-Liste'!R93)</f>
        <v>0</v>
      </c>
      <c r="U85" s="165">
        <f>IF('TN-Liste'!S93="",0,'TN-Liste'!S93)</f>
        <v>0</v>
      </c>
      <c r="V85" s="164">
        <f>IF('TN-Liste'!T93="",0,'TN-Liste'!T93)</f>
        <v>0</v>
      </c>
      <c r="W85" s="76"/>
      <c r="X85" s="62" t="str">
        <f t="shared" si="12"/>
        <v/>
      </c>
      <c r="Y85" s="63" t="str">
        <f t="shared" si="13"/>
        <v/>
      </c>
      <c r="Z85" s="157" t="str">
        <f t="shared" si="14"/>
        <v/>
      </c>
      <c r="AA85" s="62" t="str">
        <f>IF('TN-Liste'!B93="","",IF('TN-Liste'!G93&gt;0,"X","-"))</f>
        <v/>
      </c>
      <c r="AB85" s="62" t="str">
        <f t="shared" si="15"/>
        <v/>
      </c>
      <c r="AC85" s="62" t="str">
        <f>IF('TN-Liste'!B93="","",IF(AND(G85&lt;&gt;"während",'TN-Liste'!H93&gt;0),"X","-"))</f>
        <v/>
      </c>
      <c r="AD85" s="62" t="str">
        <f t="shared" si="16"/>
        <v/>
      </c>
      <c r="AE85" s="64" t="str">
        <f>IF(SUM(K85:L85)&gt;0,IF(AND('Check TN-Liste'!G85="ohne",K85+L85&gt;1),"X","-"),"")</f>
        <v/>
      </c>
      <c r="AF85" s="65"/>
      <c r="AG85" s="64" t="str">
        <f>IF(SUM(O85:P85)&gt;0,IF(AND('Check TN-Liste'!G85="ohne",O85+P85&gt;1),"X","-"),"")</f>
        <v/>
      </c>
      <c r="AH85" s="65"/>
      <c r="AI85" s="66" t="str">
        <f t="shared" si="17"/>
        <v/>
      </c>
      <c r="AJ85" s="67"/>
      <c r="AK85" s="68" t="str">
        <f t="shared" si="18"/>
        <v/>
      </c>
    </row>
    <row r="86" spans="2:37" x14ac:dyDescent="0.3">
      <c r="B86" s="71" t="str">
        <f>IF('TN-Liste'!B94="","",('TN-Liste'!B94))</f>
        <v/>
      </c>
      <c r="C86" s="72" t="str">
        <f>IF('TN-Liste'!C94="","",('TN-Liste'!C94))</f>
        <v/>
      </c>
      <c r="D86" s="73" t="str">
        <f>IF('TN-Liste'!D94="","",('TN-Liste'!D94))</f>
        <v/>
      </c>
      <c r="E86" s="74" t="str">
        <f>IF('TN-Liste'!E94="","",'TN-Liste'!E94)</f>
        <v/>
      </c>
      <c r="F86" s="75" t="str">
        <f>IF('TN-Liste'!F94="","",'TN-Liste'!F94)</f>
        <v/>
      </c>
      <c r="G86" s="125" t="str">
        <f t="shared" si="10"/>
        <v/>
      </c>
      <c r="H86" s="282">
        <f>IF('TN-Liste'!G94="",0,'TN-Liste'!G94)</f>
        <v>0</v>
      </c>
      <c r="I86" s="277" t="str">
        <f>IF('TN-Liste'!G94="","",'TN-Liste'!G94)</f>
        <v/>
      </c>
      <c r="J86" s="274" t="str">
        <f t="shared" si="11"/>
        <v/>
      </c>
      <c r="K86" s="162">
        <f>IF('TN-Liste'!I94="",0,'TN-Liste'!I94)</f>
        <v>0</v>
      </c>
      <c r="L86" s="163">
        <f>IF('TN-Liste'!J94="",0,'TN-Liste'!J94)</f>
        <v>0</v>
      </c>
      <c r="M86" s="164">
        <f>IF('TN-Liste'!K94="",0,'TN-Liste'!K94)</f>
        <v>0</v>
      </c>
      <c r="N86" s="163">
        <f>IF('TN-Liste'!L94="",0,'TN-Liste'!L94)</f>
        <v>0</v>
      </c>
      <c r="O86" s="164">
        <f>IF('TN-Liste'!M94="",0,'TN-Liste'!M94)</f>
        <v>0</v>
      </c>
      <c r="P86" s="163">
        <f>IF('TN-Liste'!N94="",0,'TN-Liste'!N94)</f>
        <v>0</v>
      </c>
      <c r="Q86" s="164">
        <f>IF('TN-Liste'!O94="",0,'TN-Liste'!O94)</f>
        <v>0</v>
      </c>
      <c r="R86" s="163">
        <f>IF('TN-Liste'!P94="",0,'TN-Liste'!P94)</f>
        <v>0</v>
      </c>
      <c r="S86" s="164">
        <f>IF('TN-Liste'!Q94="",0,'TN-Liste'!Q94)</f>
        <v>0</v>
      </c>
      <c r="T86" s="163">
        <f>IF('TN-Liste'!R94="",0,'TN-Liste'!R94)</f>
        <v>0</v>
      </c>
      <c r="U86" s="165">
        <f>IF('TN-Liste'!S94="",0,'TN-Liste'!S94)</f>
        <v>0</v>
      </c>
      <c r="V86" s="164">
        <f>IF('TN-Liste'!T94="",0,'TN-Liste'!T94)</f>
        <v>0</v>
      </c>
      <c r="W86" s="76"/>
      <c r="X86" s="62" t="str">
        <f t="shared" si="12"/>
        <v/>
      </c>
      <c r="Y86" s="63" t="str">
        <f t="shared" si="13"/>
        <v/>
      </c>
      <c r="Z86" s="157" t="str">
        <f t="shared" si="14"/>
        <v/>
      </c>
      <c r="AA86" s="62" t="str">
        <f>IF('TN-Liste'!B94="","",IF('TN-Liste'!G94&gt;0,"X","-"))</f>
        <v/>
      </c>
      <c r="AB86" s="62" t="str">
        <f t="shared" si="15"/>
        <v/>
      </c>
      <c r="AC86" s="62" t="str">
        <f>IF('TN-Liste'!B94="","",IF(AND(G86&lt;&gt;"während",'TN-Liste'!H94&gt;0),"X","-"))</f>
        <v/>
      </c>
      <c r="AD86" s="62" t="str">
        <f t="shared" si="16"/>
        <v/>
      </c>
      <c r="AE86" s="64" t="str">
        <f>IF(SUM(K86:L86)&gt;0,IF(AND('Check TN-Liste'!G86="ohne",K86+L86&gt;1),"X","-"),"")</f>
        <v/>
      </c>
      <c r="AF86" s="65"/>
      <c r="AG86" s="64" t="str">
        <f>IF(SUM(O86:P86)&gt;0,IF(AND('Check TN-Liste'!G86="ohne",O86+P86&gt;1),"X","-"),"")</f>
        <v/>
      </c>
      <c r="AH86" s="65"/>
      <c r="AI86" s="66" t="str">
        <f t="shared" si="17"/>
        <v/>
      </c>
      <c r="AJ86" s="67"/>
      <c r="AK86" s="68" t="str">
        <f t="shared" si="18"/>
        <v/>
      </c>
    </row>
    <row r="87" spans="2:37" x14ac:dyDescent="0.3">
      <c r="B87" s="71" t="str">
        <f>IF('TN-Liste'!B95="","",('TN-Liste'!B95))</f>
        <v/>
      </c>
      <c r="C87" s="72" t="str">
        <f>IF('TN-Liste'!C95="","",('TN-Liste'!C95))</f>
        <v/>
      </c>
      <c r="D87" s="73" t="str">
        <f>IF('TN-Liste'!D95="","",('TN-Liste'!D95))</f>
        <v/>
      </c>
      <c r="E87" s="74" t="str">
        <f>IF('TN-Liste'!E95="","",'TN-Liste'!E95)</f>
        <v/>
      </c>
      <c r="F87" s="75" t="str">
        <f>IF('TN-Liste'!F95="","",'TN-Liste'!F95)</f>
        <v/>
      </c>
      <c r="G87" s="125" t="str">
        <f t="shared" si="10"/>
        <v/>
      </c>
      <c r="H87" s="282">
        <f>IF('TN-Liste'!G95="",0,'TN-Liste'!G95)</f>
        <v>0</v>
      </c>
      <c r="I87" s="277" t="str">
        <f>IF('TN-Liste'!G95="","",'TN-Liste'!G95)</f>
        <v/>
      </c>
      <c r="J87" s="274" t="str">
        <f t="shared" si="11"/>
        <v/>
      </c>
      <c r="K87" s="162">
        <f>IF('TN-Liste'!I95="",0,'TN-Liste'!I95)</f>
        <v>0</v>
      </c>
      <c r="L87" s="163">
        <f>IF('TN-Liste'!J95="",0,'TN-Liste'!J95)</f>
        <v>0</v>
      </c>
      <c r="M87" s="164">
        <f>IF('TN-Liste'!K95="",0,'TN-Liste'!K95)</f>
        <v>0</v>
      </c>
      <c r="N87" s="163">
        <f>IF('TN-Liste'!L95="",0,'TN-Liste'!L95)</f>
        <v>0</v>
      </c>
      <c r="O87" s="164">
        <f>IF('TN-Liste'!M95="",0,'TN-Liste'!M95)</f>
        <v>0</v>
      </c>
      <c r="P87" s="163">
        <f>IF('TN-Liste'!N95="",0,'TN-Liste'!N95)</f>
        <v>0</v>
      </c>
      <c r="Q87" s="164">
        <f>IF('TN-Liste'!O95="",0,'TN-Liste'!O95)</f>
        <v>0</v>
      </c>
      <c r="R87" s="163">
        <f>IF('TN-Liste'!P95="",0,'TN-Liste'!P95)</f>
        <v>0</v>
      </c>
      <c r="S87" s="164">
        <f>IF('TN-Liste'!Q95="",0,'TN-Liste'!Q95)</f>
        <v>0</v>
      </c>
      <c r="T87" s="163">
        <f>IF('TN-Liste'!R95="",0,'TN-Liste'!R95)</f>
        <v>0</v>
      </c>
      <c r="U87" s="165">
        <f>IF('TN-Liste'!S95="",0,'TN-Liste'!S95)</f>
        <v>0</v>
      </c>
      <c r="V87" s="164">
        <f>IF('TN-Liste'!T95="",0,'TN-Liste'!T95)</f>
        <v>0</v>
      </c>
      <c r="W87" s="76"/>
      <c r="X87" s="62" t="str">
        <f t="shared" si="12"/>
        <v/>
      </c>
      <c r="Y87" s="63" t="str">
        <f t="shared" si="13"/>
        <v/>
      </c>
      <c r="Z87" s="157" t="str">
        <f t="shared" si="14"/>
        <v/>
      </c>
      <c r="AA87" s="62" t="str">
        <f>IF('TN-Liste'!B95="","",IF('TN-Liste'!G95&gt;0,"X","-"))</f>
        <v/>
      </c>
      <c r="AB87" s="62" t="str">
        <f t="shared" si="15"/>
        <v/>
      </c>
      <c r="AC87" s="62" t="str">
        <f>IF('TN-Liste'!B95="","",IF(AND(G87&lt;&gt;"während",'TN-Liste'!H95&gt;0),"X","-"))</f>
        <v/>
      </c>
      <c r="AD87" s="62" t="str">
        <f t="shared" si="16"/>
        <v/>
      </c>
      <c r="AE87" s="64" t="str">
        <f>IF(SUM(K87:L87)&gt;0,IF(AND('Check TN-Liste'!G87="ohne",K87+L87&gt;1),"X","-"),"")</f>
        <v/>
      </c>
      <c r="AF87" s="65"/>
      <c r="AG87" s="64" t="str">
        <f>IF(SUM(O87:P87)&gt;0,IF(AND('Check TN-Liste'!G87="ohne",O87+P87&gt;1),"X","-"),"")</f>
        <v/>
      </c>
      <c r="AH87" s="65"/>
      <c r="AI87" s="66" t="str">
        <f t="shared" si="17"/>
        <v/>
      </c>
      <c r="AJ87" s="67"/>
      <c r="AK87" s="68" t="str">
        <f t="shared" si="18"/>
        <v/>
      </c>
    </row>
    <row r="88" spans="2:37" x14ac:dyDescent="0.3">
      <c r="B88" s="71" t="str">
        <f>IF('TN-Liste'!B96="","",('TN-Liste'!B96))</f>
        <v/>
      </c>
      <c r="C88" s="72" t="str">
        <f>IF('TN-Liste'!C96="","",('TN-Liste'!C96))</f>
        <v/>
      </c>
      <c r="D88" s="73" t="str">
        <f>IF('TN-Liste'!D96="","",('TN-Liste'!D96))</f>
        <v/>
      </c>
      <c r="E88" s="74" t="str">
        <f>IF('TN-Liste'!E96="","",'TN-Liste'!E96)</f>
        <v/>
      </c>
      <c r="F88" s="75" t="str">
        <f>IF('TN-Liste'!F96="","",'TN-Liste'!F96)</f>
        <v/>
      </c>
      <c r="G88" s="125" t="str">
        <f t="shared" si="10"/>
        <v/>
      </c>
      <c r="H88" s="282">
        <f>IF('TN-Liste'!G96="",0,'TN-Liste'!G96)</f>
        <v>0</v>
      </c>
      <c r="I88" s="277" t="str">
        <f>IF('TN-Liste'!G96="","",'TN-Liste'!G96)</f>
        <v/>
      </c>
      <c r="J88" s="274" t="str">
        <f t="shared" si="11"/>
        <v/>
      </c>
      <c r="K88" s="162">
        <f>IF('TN-Liste'!I96="",0,'TN-Liste'!I96)</f>
        <v>0</v>
      </c>
      <c r="L88" s="163">
        <f>IF('TN-Liste'!J96="",0,'TN-Liste'!J96)</f>
        <v>0</v>
      </c>
      <c r="M88" s="164">
        <f>IF('TN-Liste'!K96="",0,'TN-Liste'!K96)</f>
        <v>0</v>
      </c>
      <c r="N88" s="163">
        <f>IF('TN-Liste'!L96="",0,'TN-Liste'!L96)</f>
        <v>0</v>
      </c>
      <c r="O88" s="164">
        <f>IF('TN-Liste'!M96="",0,'TN-Liste'!M96)</f>
        <v>0</v>
      </c>
      <c r="P88" s="163">
        <f>IF('TN-Liste'!N96="",0,'TN-Liste'!N96)</f>
        <v>0</v>
      </c>
      <c r="Q88" s="164">
        <f>IF('TN-Liste'!O96="",0,'TN-Liste'!O96)</f>
        <v>0</v>
      </c>
      <c r="R88" s="163">
        <f>IF('TN-Liste'!P96="",0,'TN-Liste'!P96)</f>
        <v>0</v>
      </c>
      <c r="S88" s="164">
        <f>IF('TN-Liste'!Q96="",0,'TN-Liste'!Q96)</f>
        <v>0</v>
      </c>
      <c r="T88" s="163">
        <f>IF('TN-Liste'!R96="",0,'TN-Liste'!R96)</f>
        <v>0</v>
      </c>
      <c r="U88" s="165">
        <f>IF('TN-Liste'!S96="",0,'TN-Liste'!S96)</f>
        <v>0</v>
      </c>
      <c r="V88" s="164">
        <f>IF('TN-Liste'!T96="",0,'TN-Liste'!T96)</f>
        <v>0</v>
      </c>
      <c r="W88" s="76"/>
      <c r="X88" s="62" t="str">
        <f t="shared" si="12"/>
        <v/>
      </c>
      <c r="Y88" s="63" t="str">
        <f t="shared" si="13"/>
        <v/>
      </c>
      <c r="Z88" s="157" t="str">
        <f t="shared" si="14"/>
        <v/>
      </c>
      <c r="AA88" s="62" t="str">
        <f>IF('TN-Liste'!B96="","",IF('TN-Liste'!G96&gt;0,"X","-"))</f>
        <v/>
      </c>
      <c r="AB88" s="62" t="str">
        <f t="shared" si="15"/>
        <v/>
      </c>
      <c r="AC88" s="62" t="str">
        <f>IF('TN-Liste'!B96="","",IF(AND(G88&lt;&gt;"während",'TN-Liste'!H96&gt;0),"X","-"))</f>
        <v/>
      </c>
      <c r="AD88" s="62" t="str">
        <f t="shared" si="16"/>
        <v/>
      </c>
      <c r="AE88" s="64" t="str">
        <f>IF(SUM(K88:L88)&gt;0,IF(AND('Check TN-Liste'!G88="ohne",K88+L88&gt;1),"X","-"),"")</f>
        <v/>
      </c>
      <c r="AF88" s="65"/>
      <c r="AG88" s="64" t="str">
        <f>IF(SUM(O88:P88)&gt;0,IF(AND('Check TN-Liste'!G88="ohne",O88+P88&gt;1),"X","-"),"")</f>
        <v/>
      </c>
      <c r="AH88" s="65"/>
      <c r="AI88" s="66" t="str">
        <f t="shared" si="17"/>
        <v/>
      </c>
      <c r="AJ88" s="67"/>
      <c r="AK88" s="68" t="str">
        <f t="shared" si="18"/>
        <v/>
      </c>
    </row>
    <row r="89" spans="2:37" x14ac:dyDescent="0.3">
      <c r="B89" s="71" t="str">
        <f>IF('TN-Liste'!B97="","",('TN-Liste'!B97))</f>
        <v/>
      </c>
      <c r="C89" s="72" t="str">
        <f>IF('TN-Liste'!C97="","",('TN-Liste'!C97))</f>
        <v/>
      </c>
      <c r="D89" s="73" t="str">
        <f>IF('TN-Liste'!D97="","",('TN-Liste'!D97))</f>
        <v/>
      </c>
      <c r="E89" s="74" t="str">
        <f>IF('TN-Liste'!E97="","",'TN-Liste'!E97)</f>
        <v/>
      </c>
      <c r="F89" s="75" t="str">
        <f>IF('TN-Liste'!F97="","",'TN-Liste'!F97)</f>
        <v/>
      </c>
      <c r="G89" s="125" t="str">
        <f t="shared" si="10"/>
        <v/>
      </c>
      <c r="H89" s="282">
        <f>IF('TN-Liste'!G97="",0,'TN-Liste'!G97)</f>
        <v>0</v>
      </c>
      <c r="I89" s="277" t="str">
        <f>IF('TN-Liste'!G97="","",'TN-Liste'!G97)</f>
        <v/>
      </c>
      <c r="J89" s="274" t="str">
        <f t="shared" si="11"/>
        <v/>
      </c>
      <c r="K89" s="162">
        <f>IF('TN-Liste'!I97="",0,'TN-Liste'!I97)</f>
        <v>0</v>
      </c>
      <c r="L89" s="163">
        <f>IF('TN-Liste'!J97="",0,'TN-Liste'!J97)</f>
        <v>0</v>
      </c>
      <c r="M89" s="164">
        <f>IF('TN-Liste'!K97="",0,'TN-Liste'!K97)</f>
        <v>0</v>
      </c>
      <c r="N89" s="163">
        <f>IF('TN-Liste'!L97="",0,'TN-Liste'!L97)</f>
        <v>0</v>
      </c>
      <c r="O89" s="164">
        <f>IF('TN-Liste'!M97="",0,'TN-Liste'!M97)</f>
        <v>0</v>
      </c>
      <c r="P89" s="163">
        <f>IF('TN-Liste'!N97="",0,'TN-Liste'!N97)</f>
        <v>0</v>
      </c>
      <c r="Q89" s="164">
        <f>IF('TN-Liste'!O97="",0,'TN-Liste'!O97)</f>
        <v>0</v>
      </c>
      <c r="R89" s="163">
        <f>IF('TN-Liste'!P97="",0,'TN-Liste'!P97)</f>
        <v>0</v>
      </c>
      <c r="S89" s="164">
        <f>IF('TN-Liste'!Q97="",0,'TN-Liste'!Q97)</f>
        <v>0</v>
      </c>
      <c r="T89" s="163">
        <f>IF('TN-Liste'!R97="",0,'TN-Liste'!R97)</f>
        <v>0</v>
      </c>
      <c r="U89" s="165">
        <f>IF('TN-Liste'!S97="",0,'TN-Liste'!S97)</f>
        <v>0</v>
      </c>
      <c r="V89" s="164">
        <f>IF('TN-Liste'!T97="",0,'TN-Liste'!T97)</f>
        <v>0</v>
      </c>
      <c r="W89" s="76"/>
      <c r="X89" s="62" t="str">
        <f t="shared" si="12"/>
        <v/>
      </c>
      <c r="Y89" s="63" t="str">
        <f t="shared" si="13"/>
        <v/>
      </c>
      <c r="Z89" s="157" t="str">
        <f t="shared" si="14"/>
        <v/>
      </c>
      <c r="AA89" s="62" t="str">
        <f>IF('TN-Liste'!B97="","",IF('TN-Liste'!G97&gt;0,"X","-"))</f>
        <v/>
      </c>
      <c r="AB89" s="62" t="str">
        <f t="shared" si="15"/>
        <v/>
      </c>
      <c r="AC89" s="62" t="str">
        <f>IF('TN-Liste'!B97="","",IF(AND(G89&lt;&gt;"während",'TN-Liste'!H97&gt;0),"X","-"))</f>
        <v/>
      </c>
      <c r="AD89" s="62" t="str">
        <f t="shared" si="16"/>
        <v/>
      </c>
      <c r="AE89" s="64" t="str">
        <f>IF(SUM(K89:L89)&gt;0,IF(AND('Check TN-Liste'!G89="ohne",K89+L89&gt;1),"X","-"),"")</f>
        <v/>
      </c>
      <c r="AF89" s="65"/>
      <c r="AG89" s="64" t="str">
        <f>IF(SUM(O89:P89)&gt;0,IF(AND('Check TN-Liste'!G89="ohne",O89+P89&gt;1),"X","-"),"")</f>
        <v/>
      </c>
      <c r="AH89" s="65"/>
      <c r="AI89" s="66" t="str">
        <f t="shared" si="17"/>
        <v/>
      </c>
      <c r="AJ89" s="67"/>
      <c r="AK89" s="68" t="str">
        <f t="shared" si="18"/>
        <v/>
      </c>
    </row>
    <row r="90" spans="2:37" x14ac:dyDescent="0.3">
      <c r="B90" s="71" t="str">
        <f>IF('TN-Liste'!B98="","",('TN-Liste'!B98))</f>
        <v/>
      </c>
      <c r="C90" s="72" t="str">
        <f>IF('TN-Liste'!C98="","",('TN-Liste'!C98))</f>
        <v/>
      </c>
      <c r="D90" s="73" t="str">
        <f>IF('TN-Liste'!D98="","",('TN-Liste'!D98))</f>
        <v/>
      </c>
      <c r="E90" s="74" t="str">
        <f>IF('TN-Liste'!E98="","",'TN-Liste'!E98)</f>
        <v/>
      </c>
      <c r="F90" s="75" t="str">
        <f>IF('TN-Liste'!F98="","",'TN-Liste'!F98)</f>
        <v/>
      </c>
      <c r="G90" s="125" t="str">
        <f t="shared" si="10"/>
        <v/>
      </c>
      <c r="H90" s="282">
        <f>IF('TN-Liste'!G98="",0,'TN-Liste'!G98)</f>
        <v>0</v>
      </c>
      <c r="I90" s="277" t="str">
        <f>IF('TN-Liste'!G98="","",'TN-Liste'!G98)</f>
        <v/>
      </c>
      <c r="J90" s="274" t="str">
        <f t="shared" si="11"/>
        <v/>
      </c>
      <c r="K90" s="162">
        <f>IF('TN-Liste'!I98="",0,'TN-Liste'!I98)</f>
        <v>0</v>
      </c>
      <c r="L90" s="163">
        <f>IF('TN-Liste'!J98="",0,'TN-Liste'!J98)</f>
        <v>0</v>
      </c>
      <c r="M90" s="164">
        <f>IF('TN-Liste'!K98="",0,'TN-Liste'!K98)</f>
        <v>0</v>
      </c>
      <c r="N90" s="163">
        <f>IF('TN-Liste'!L98="",0,'TN-Liste'!L98)</f>
        <v>0</v>
      </c>
      <c r="O90" s="164">
        <f>IF('TN-Liste'!M98="",0,'TN-Liste'!M98)</f>
        <v>0</v>
      </c>
      <c r="P90" s="163">
        <f>IF('TN-Liste'!N98="",0,'TN-Liste'!N98)</f>
        <v>0</v>
      </c>
      <c r="Q90" s="164">
        <f>IF('TN-Liste'!O98="",0,'TN-Liste'!O98)</f>
        <v>0</v>
      </c>
      <c r="R90" s="163">
        <f>IF('TN-Liste'!P98="",0,'TN-Liste'!P98)</f>
        <v>0</v>
      </c>
      <c r="S90" s="164">
        <f>IF('TN-Liste'!Q98="",0,'TN-Liste'!Q98)</f>
        <v>0</v>
      </c>
      <c r="T90" s="163">
        <f>IF('TN-Liste'!R98="",0,'TN-Liste'!R98)</f>
        <v>0</v>
      </c>
      <c r="U90" s="165">
        <f>IF('TN-Liste'!S98="",0,'TN-Liste'!S98)</f>
        <v>0</v>
      </c>
      <c r="V90" s="164">
        <f>IF('TN-Liste'!T98="",0,'TN-Liste'!T98)</f>
        <v>0</v>
      </c>
      <c r="W90" s="76"/>
      <c r="X90" s="62" t="str">
        <f t="shared" si="12"/>
        <v/>
      </c>
      <c r="Y90" s="63" t="str">
        <f t="shared" si="13"/>
        <v/>
      </c>
      <c r="Z90" s="157" t="str">
        <f t="shared" si="14"/>
        <v/>
      </c>
      <c r="AA90" s="62" t="str">
        <f>IF('TN-Liste'!B98="","",IF('TN-Liste'!G98&gt;0,"X","-"))</f>
        <v/>
      </c>
      <c r="AB90" s="62" t="str">
        <f t="shared" si="15"/>
        <v/>
      </c>
      <c r="AC90" s="62" t="str">
        <f>IF('TN-Liste'!B98="","",IF(AND(G90&lt;&gt;"während",'TN-Liste'!H98&gt;0),"X","-"))</f>
        <v/>
      </c>
      <c r="AD90" s="62" t="str">
        <f t="shared" si="16"/>
        <v/>
      </c>
      <c r="AE90" s="64" t="str">
        <f>IF(SUM(K90:L90)&gt;0,IF(AND('Check TN-Liste'!G90="ohne",K90+L90&gt;1),"X","-"),"")</f>
        <v/>
      </c>
      <c r="AF90" s="65"/>
      <c r="AG90" s="64" t="str">
        <f>IF(SUM(O90:P90)&gt;0,IF(AND('Check TN-Liste'!G90="ohne",O90+P90&gt;1),"X","-"),"")</f>
        <v/>
      </c>
      <c r="AH90" s="65"/>
      <c r="AI90" s="66" t="str">
        <f t="shared" si="17"/>
        <v/>
      </c>
      <c r="AJ90" s="67"/>
      <c r="AK90" s="68" t="str">
        <f t="shared" si="18"/>
        <v/>
      </c>
    </row>
    <row r="91" spans="2:37" x14ac:dyDescent="0.3">
      <c r="B91" s="71" t="str">
        <f>IF('TN-Liste'!B99="","",('TN-Liste'!B99))</f>
        <v/>
      </c>
      <c r="C91" s="72" t="str">
        <f>IF('TN-Liste'!C99="","",('TN-Liste'!C99))</f>
        <v/>
      </c>
      <c r="D91" s="73" t="str">
        <f>IF('TN-Liste'!D99="","",('TN-Liste'!D99))</f>
        <v/>
      </c>
      <c r="E91" s="74" t="str">
        <f>IF('TN-Liste'!E99="","",'TN-Liste'!E99)</f>
        <v/>
      </c>
      <c r="F91" s="75" t="str">
        <f>IF('TN-Liste'!F99="","",'TN-Liste'!F99)</f>
        <v/>
      </c>
      <c r="G91" s="125" t="str">
        <f t="shared" si="10"/>
        <v/>
      </c>
      <c r="H91" s="282">
        <f>IF('TN-Liste'!G99="",0,'TN-Liste'!G99)</f>
        <v>0</v>
      </c>
      <c r="I91" s="277" t="str">
        <f>IF('TN-Liste'!G99="","",'TN-Liste'!G99)</f>
        <v/>
      </c>
      <c r="J91" s="274" t="str">
        <f t="shared" si="11"/>
        <v/>
      </c>
      <c r="K91" s="162">
        <f>IF('TN-Liste'!I99="",0,'TN-Liste'!I99)</f>
        <v>0</v>
      </c>
      <c r="L91" s="163">
        <f>IF('TN-Liste'!J99="",0,'TN-Liste'!J99)</f>
        <v>0</v>
      </c>
      <c r="M91" s="164">
        <f>IF('TN-Liste'!K99="",0,'TN-Liste'!K99)</f>
        <v>0</v>
      </c>
      <c r="N91" s="163">
        <f>IF('TN-Liste'!L99="",0,'TN-Liste'!L99)</f>
        <v>0</v>
      </c>
      <c r="O91" s="164">
        <f>IF('TN-Liste'!M99="",0,'TN-Liste'!M99)</f>
        <v>0</v>
      </c>
      <c r="P91" s="163">
        <f>IF('TN-Liste'!N99="",0,'TN-Liste'!N99)</f>
        <v>0</v>
      </c>
      <c r="Q91" s="164">
        <f>IF('TN-Liste'!O99="",0,'TN-Liste'!O99)</f>
        <v>0</v>
      </c>
      <c r="R91" s="163">
        <f>IF('TN-Liste'!P99="",0,'TN-Liste'!P99)</f>
        <v>0</v>
      </c>
      <c r="S91" s="164">
        <f>IF('TN-Liste'!Q99="",0,'TN-Liste'!Q99)</f>
        <v>0</v>
      </c>
      <c r="T91" s="163">
        <f>IF('TN-Liste'!R99="",0,'TN-Liste'!R99)</f>
        <v>0</v>
      </c>
      <c r="U91" s="165">
        <f>IF('TN-Liste'!S99="",0,'TN-Liste'!S99)</f>
        <v>0</v>
      </c>
      <c r="V91" s="164">
        <f>IF('TN-Liste'!T99="",0,'TN-Liste'!T99)</f>
        <v>0</v>
      </c>
      <c r="W91" s="76"/>
      <c r="X91" s="62" t="str">
        <f t="shared" si="12"/>
        <v/>
      </c>
      <c r="Y91" s="63" t="str">
        <f t="shared" si="13"/>
        <v/>
      </c>
      <c r="Z91" s="157" t="str">
        <f t="shared" si="14"/>
        <v/>
      </c>
      <c r="AA91" s="62" t="str">
        <f>IF('TN-Liste'!B99="","",IF('TN-Liste'!G99&gt;0,"X","-"))</f>
        <v/>
      </c>
      <c r="AB91" s="62" t="str">
        <f t="shared" si="15"/>
        <v/>
      </c>
      <c r="AC91" s="62" t="str">
        <f>IF('TN-Liste'!B99="","",IF(AND(G91&lt;&gt;"während",'TN-Liste'!H99&gt;0),"X","-"))</f>
        <v/>
      </c>
      <c r="AD91" s="62" t="str">
        <f t="shared" si="16"/>
        <v/>
      </c>
      <c r="AE91" s="64" t="str">
        <f>IF(SUM(K91:L91)&gt;0,IF(AND('Check TN-Liste'!G91="ohne",K91+L91&gt;1),"X","-"),"")</f>
        <v/>
      </c>
      <c r="AF91" s="65"/>
      <c r="AG91" s="64" t="str">
        <f>IF(SUM(O91:P91)&gt;0,IF(AND('Check TN-Liste'!G91="ohne",O91+P91&gt;1),"X","-"),"")</f>
        <v/>
      </c>
      <c r="AH91" s="65"/>
      <c r="AI91" s="66" t="str">
        <f t="shared" si="17"/>
        <v/>
      </c>
      <c r="AJ91" s="67"/>
      <c r="AK91" s="68" t="str">
        <f t="shared" si="18"/>
        <v/>
      </c>
    </row>
    <row r="92" spans="2:37" x14ac:dyDescent="0.3">
      <c r="B92" s="71" t="str">
        <f>IF('TN-Liste'!B100="","",('TN-Liste'!B100))</f>
        <v/>
      </c>
      <c r="C92" s="72" t="str">
        <f>IF('TN-Liste'!C100="","",('TN-Liste'!C100))</f>
        <v/>
      </c>
      <c r="D92" s="73" t="str">
        <f>IF('TN-Liste'!D100="","",('TN-Liste'!D100))</f>
        <v/>
      </c>
      <c r="E92" s="74" t="str">
        <f>IF('TN-Liste'!E100="","",'TN-Liste'!E100)</f>
        <v/>
      </c>
      <c r="F92" s="75" t="str">
        <f>IF('TN-Liste'!F100="","",'TN-Liste'!F100)</f>
        <v/>
      </c>
      <c r="G92" s="125" t="str">
        <f t="shared" si="10"/>
        <v/>
      </c>
      <c r="H92" s="282">
        <f>IF('TN-Liste'!G100="",0,'TN-Liste'!G100)</f>
        <v>0</v>
      </c>
      <c r="I92" s="277" t="str">
        <f>IF('TN-Liste'!G100="","",'TN-Liste'!G100)</f>
        <v/>
      </c>
      <c r="J92" s="274" t="str">
        <f t="shared" si="11"/>
        <v/>
      </c>
      <c r="K92" s="162">
        <f>IF('TN-Liste'!I100="",0,'TN-Liste'!I100)</f>
        <v>0</v>
      </c>
      <c r="L92" s="163">
        <f>IF('TN-Liste'!J100="",0,'TN-Liste'!J100)</f>
        <v>0</v>
      </c>
      <c r="M92" s="164">
        <f>IF('TN-Liste'!K100="",0,'TN-Liste'!K100)</f>
        <v>0</v>
      </c>
      <c r="N92" s="163">
        <f>IF('TN-Liste'!L100="",0,'TN-Liste'!L100)</f>
        <v>0</v>
      </c>
      <c r="O92" s="164">
        <f>IF('TN-Liste'!M100="",0,'TN-Liste'!M100)</f>
        <v>0</v>
      </c>
      <c r="P92" s="163">
        <f>IF('TN-Liste'!N100="",0,'TN-Liste'!N100)</f>
        <v>0</v>
      </c>
      <c r="Q92" s="164">
        <f>IF('TN-Liste'!O100="",0,'TN-Liste'!O100)</f>
        <v>0</v>
      </c>
      <c r="R92" s="163">
        <f>IF('TN-Liste'!P100="",0,'TN-Liste'!P100)</f>
        <v>0</v>
      </c>
      <c r="S92" s="164">
        <f>IF('TN-Liste'!Q100="",0,'TN-Liste'!Q100)</f>
        <v>0</v>
      </c>
      <c r="T92" s="163">
        <f>IF('TN-Liste'!R100="",0,'TN-Liste'!R100)</f>
        <v>0</v>
      </c>
      <c r="U92" s="165">
        <f>IF('TN-Liste'!S100="",0,'TN-Liste'!S100)</f>
        <v>0</v>
      </c>
      <c r="V92" s="164">
        <f>IF('TN-Liste'!T100="",0,'TN-Liste'!T100)</f>
        <v>0</v>
      </c>
      <c r="W92" s="76"/>
      <c r="X92" s="62" t="str">
        <f t="shared" si="12"/>
        <v/>
      </c>
      <c r="Y92" s="63" t="str">
        <f t="shared" si="13"/>
        <v/>
      </c>
      <c r="Z92" s="157" t="str">
        <f t="shared" si="14"/>
        <v/>
      </c>
      <c r="AA92" s="62" t="str">
        <f>IF('TN-Liste'!B100="","",IF('TN-Liste'!G100&gt;0,"X","-"))</f>
        <v/>
      </c>
      <c r="AB92" s="62" t="str">
        <f t="shared" si="15"/>
        <v/>
      </c>
      <c r="AC92" s="62" t="str">
        <f>IF('TN-Liste'!B100="","",IF(AND(G92&lt;&gt;"während",'TN-Liste'!H100&gt;0),"X","-"))</f>
        <v/>
      </c>
      <c r="AD92" s="62" t="str">
        <f t="shared" si="16"/>
        <v/>
      </c>
      <c r="AE92" s="64" t="str">
        <f>IF(SUM(K92:L92)&gt;0,IF(AND('Check TN-Liste'!G92="ohne",K92+L92&gt;1),"X","-"),"")</f>
        <v/>
      </c>
      <c r="AF92" s="65"/>
      <c r="AG92" s="64" t="str">
        <f>IF(SUM(O92:P92)&gt;0,IF(AND('Check TN-Liste'!G92="ohne",O92+P92&gt;1),"X","-"),"")</f>
        <v/>
      </c>
      <c r="AH92" s="65"/>
      <c r="AI92" s="66" t="str">
        <f t="shared" si="17"/>
        <v/>
      </c>
      <c r="AJ92" s="67"/>
      <c r="AK92" s="68" t="str">
        <f t="shared" si="18"/>
        <v/>
      </c>
    </row>
    <row r="93" spans="2:37" x14ac:dyDescent="0.3">
      <c r="B93" s="71" t="str">
        <f>IF('TN-Liste'!B101="","",('TN-Liste'!B101))</f>
        <v/>
      </c>
      <c r="C93" s="72" t="str">
        <f>IF('TN-Liste'!C101="","",('TN-Liste'!C101))</f>
        <v/>
      </c>
      <c r="D93" s="73" t="str">
        <f>IF('TN-Liste'!D101="","",('TN-Liste'!D101))</f>
        <v/>
      </c>
      <c r="E93" s="74" t="str">
        <f>IF('TN-Liste'!E101="","",'TN-Liste'!E101)</f>
        <v/>
      </c>
      <c r="F93" s="75" t="str">
        <f>IF('TN-Liste'!F101="","",'TN-Liste'!F101)</f>
        <v/>
      </c>
      <c r="G93" s="125" t="str">
        <f t="shared" si="10"/>
        <v/>
      </c>
      <c r="H93" s="282">
        <f>IF('TN-Liste'!G101="",0,'TN-Liste'!G101)</f>
        <v>0</v>
      </c>
      <c r="I93" s="277" t="str">
        <f>IF('TN-Liste'!G101="","",'TN-Liste'!G101)</f>
        <v/>
      </c>
      <c r="J93" s="274" t="str">
        <f t="shared" si="11"/>
        <v/>
      </c>
      <c r="K93" s="162">
        <f>IF('TN-Liste'!I101="",0,'TN-Liste'!I101)</f>
        <v>0</v>
      </c>
      <c r="L93" s="163">
        <f>IF('TN-Liste'!J101="",0,'TN-Liste'!J101)</f>
        <v>0</v>
      </c>
      <c r="M93" s="164">
        <f>IF('TN-Liste'!K101="",0,'TN-Liste'!K101)</f>
        <v>0</v>
      </c>
      <c r="N93" s="163">
        <f>IF('TN-Liste'!L101="",0,'TN-Liste'!L101)</f>
        <v>0</v>
      </c>
      <c r="O93" s="164">
        <f>IF('TN-Liste'!M101="",0,'TN-Liste'!M101)</f>
        <v>0</v>
      </c>
      <c r="P93" s="163">
        <f>IF('TN-Liste'!N101="",0,'TN-Liste'!N101)</f>
        <v>0</v>
      </c>
      <c r="Q93" s="164">
        <f>IF('TN-Liste'!O101="",0,'TN-Liste'!O101)</f>
        <v>0</v>
      </c>
      <c r="R93" s="163">
        <f>IF('TN-Liste'!P101="",0,'TN-Liste'!P101)</f>
        <v>0</v>
      </c>
      <c r="S93" s="164">
        <f>IF('TN-Liste'!Q101="",0,'TN-Liste'!Q101)</f>
        <v>0</v>
      </c>
      <c r="T93" s="163">
        <f>IF('TN-Liste'!R101="",0,'TN-Liste'!R101)</f>
        <v>0</v>
      </c>
      <c r="U93" s="165">
        <f>IF('TN-Liste'!S101="",0,'TN-Liste'!S101)</f>
        <v>0</v>
      </c>
      <c r="V93" s="164">
        <f>IF('TN-Liste'!T101="",0,'TN-Liste'!T101)</f>
        <v>0</v>
      </c>
      <c r="W93" s="76"/>
      <c r="X93" s="62" t="str">
        <f t="shared" si="12"/>
        <v/>
      </c>
      <c r="Y93" s="63" t="str">
        <f t="shared" si="13"/>
        <v/>
      </c>
      <c r="Z93" s="157" t="str">
        <f t="shared" si="14"/>
        <v/>
      </c>
      <c r="AA93" s="62" t="str">
        <f>IF('TN-Liste'!B101="","",IF('TN-Liste'!G101&gt;0,"X","-"))</f>
        <v/>
      </c>
      <c r="AB93" s="62" t="str">
        <f t="shared" si="15"/>
        <v/>
      </c>
      <c r="AC93" s="62" t="str">
        <f>IF('TN-Liste'!B101="","",IF(AND(G93&lt;&gt;"während",'TN-Liste'!H101&gt;0),"X","-"))</f>
        <v/>
      </c>
      <c r="AD93" s="62" t="str">
        <f t="shared" si="16"/>
        <v/>
      </c>
      <c r="AE93" s="64" t="str">
        <f>IF(SUM(K93:L93)&gt;0,IF(AND('Check TN-Liste'!G93="ohne",K93+L93&gt;1),"X","-"),"")</f>
        <v/>
      </c>
      <c r="AF93" s="65"/>
      <c r="AG93" s="64" t="str">
        <f>IF(SUM(O93:P93)&gt;0,IF(AND('Check TN-Liste'!G93="ohne",O93+P93&gt;1),"X","-"),"")</f>
        <v/>
      </c>
      <c r="AH93" s="65"/>
      <c r="AI93" s="66" t="str">
        <f t="shared" si="17"/>
        <v/>
      </c>
      <c r="AJ93" s="67"/>
      <c r="AK93" s="68" t="str">
        <f t="shared" si="18"/>
        <v/>
      </c>
    </row>
    <row r="94" spans="2:37" x14ac:dyDescent="0.3">
      <c r="B94" s="71" t="str">
        <f>IF('TN-Liste'!B102="","",('TN-Liste'!B102))</f>
        <v/>
      </c>
      <c r="C94" s="72" t="str">
        <f>IF('TN-Liste'!C102="","",('TN-Liste'!C102))</f>
        <v/>
      </c>
      <c r="D94" s="73" t="str">
        <f>IF('TN-Liste'!D102="","",('TN-Liste'!D102))</f>
        <v/>
      </c>
      <c r="E94" s="74" t="str">
        <f>IF('TN-Liste'!E102="","",'TN-Liste'!E102)</f>
        <v/>
      </c>
      <c r="F94" s="75" t="str">
        <f>IF('TN-Liste'!F102="","",'TN-Liste'!F102)</f>
        <v/>
      </c>
      <c r="G94" s="125" t="str">
        <f t="shared" si="10"/>
        <v/>
      </c>
      <c r="H94" s="282">
        <f>IF('TN-Liste'!G102="",0,'TN-Liste'!G102)</f>
        <v>0</v>
      </c>
      <c r="I94" s="277" t="str">
        <f>IF('TN-Liste'!G102="","",'TN-Liste'!G102)</f>
        <v/>
      </c>
      <c r="J94" s="274" t="str">
        <f t="shared" si="11"/>
        <v/>
      </c>
      <c r="K94" s="162">
        <f>IF('TN-Liste'!I102="",0,'TN-Liste'!I102)</f>
        <v>0</v>
      </c>
      <c r="L94" s="163">
        <f>IF('TN-Liste'!J102="",0,'TN-Liste'!J102)</f>
        <v>0</v>
      </c>
      <c r="M94" s="164">
        <f>IF('TN-Liste'!K102="",0,'TN-Liste'!K102)</f>
        <v>0</v>
      </c>
      <c r="N94" s="163">
        <f>IF('TN-Liste'!L102="",0,'TN-Liste'!L102)</f>
        <v>0</v>
      </c>
      <c r="O94" s="164">
        <f>IF('TN-Liste'!M102="",0,'TN-Liste'!M102)</f>
        <v>0</v>
      </c>
      <c r="P94" s="163">
        <f>IF('TN-Liste'!N102="",0,'TN-Liste'!N102)</f>
        <v>0</v>
      </c>
      <c r="Q94" s="164">
        <f>IF('TN-Liste'!O102="",0,'TN-Liste'!O102)</f>
        <v>0</v>
      </c>
      <c r="R94" s="163">
        <f>IF('TN-Liste'!P102="",0,'TN-Liste'!P102)</f>
        <v>0</v>
      </c>
      <c r="S94" s="164">
        <f>IF('TN-Liste'!Q102="",0,'TN-Liste'!Q102)</f>
        <v>0</v>
      </c>
      <c r="T94" s="163">
        <f>IF('TN-Liste'!R102="",0,'TN-Liste'!R102)</f>
        <v>0</v>
      </c>
      <c r="U94" s="165">
        <f>IF('TN-Liste'!S102="",0,'TN-Liste'!S102)</f>
        <v>0</v>
      </c>
      <c r="V94" s="164">
        <f>IF('TN-Liste'!T102="",0,'TN-Liste'!T102)</f>
        <v>0</v>
      </c>
      <c r="W94" s="76"/>
      <c r="X94" s="62" t="str">
        <f t="shared" si="12"/>
        <v/>
      </c>
      <c r="Y94" s="63" t="str">
        <f t="shared" si="13"/>
        <v/>
      </c>
      <c r="Z94" s="157" t="str">
        <f t="shared" si="14"/>
        <v/>
      </c>
      <c r="AA94" s="62" t="str">
        <f>IF('TN-Liste'!B102="","",IF('TN-Liste'!G102&gt;0,"X","-"))</f>
        <v/>
      </c>
      <c r="AB94" s="62" t="str">
        <f t="shared" si="15"/>
        <v/>
      </c>
      <c r="AC94" s="62" t="str">
        <f>IF('TN-Liste'!B102="","",IF(AND(G94&lt;&gt;"während",'TN-Liste'!H102&gt;0),"X","-"))</f>
        <v/>
      </c>
      <c r="AD94" s="62" t="str">
        <f t="shared" si="16"/>
        <v/>
      </c>
      <c r="AE94" s="64" t="str">
        <f>IF(SUM(K94:L94)&gt;0,IF(AND('Check TN-Liste'!G94="ohne",K94+L94&gt;1),"X","-"),"")</f>
        <v/>
      </c>
      <c r="AF94" s="65"/>
      <c r="AG94" s="64" t="str">
        <f>IF(SUM(O94:P94)&gt;0,IF(AND('Check TN-Liste'!G94="ohne",O94+P94&gt;1),"X","-"),"")</f>
        <v/>
      </c>
      <c r="AH94" s="65"/>
      <c r="AI94" s="66" t="str">
        <f t="shared" si="17"/>
        <v/>
      </c>
      <c r="AJ94" s="67"/>
      <c r="AK94" s="68" t="str">
        <f t="shared" si="18"/>
        <v/>
      </c>
    </row>
    <row r="95" spans="2:37" x14ac:dyDescent="0.3">
      <c r="B95" s="71" t="str">
        <f>IF('TN-Liste'!B103="","",('TN-Liste'!B103))</f>
        <v/>
      </c>
      <c r="C95" s="72" t="str">
        <f>IF('TN-Liste'!C103="","",('TN-Liste'!C103))</f>
        <v/>
      </c>
      <c r="D95" s="73" t="str">
        <f>IF('TN-Liste'!D103="","",('TN-Liste'!D103))</f>
        <v/>
      </c>
      <c r="E95" s="74" t="str">
        <f>IF('TN-Liste'!E103="","",'TN-Liste'!E103)</f>
        <v/>
      </c>
      <c r="F95" s="75" t="str">
        <f>IF('TN-Liste'!F103="","",'TN-Liste'!F103)</f>
        <v/>
      </c>
      <c r="G95" s="125" t="str">
        <f t="shared" si="10"/>
        <v/>
      </c>
      <c r="H95" s="282">
        <f>IF('TN-Liste'!G103="",0,'TN-Liste'!G103)</f>
        <v>0</v>
      </c>
      <c r="I95" s="277" t="str">
        <f>IF('TN-Liste'!G103="","",'TN-Liste'!G103)</f>
        <v/>
      </c>
      <c r="J95" s="274" t="str">
        <f t="shared" si="11"/>
        <v/>
      </c>
      <c r="K95" s="162">
        <f>IF('TN-Liste'!I103="",0,'TN-Liste'!I103)</f>
        <v>0</v>
      </c>
      <c r="L95" s="163">
        <f>IF('TN-Liste'!J103="",0,'TN-Liste'!J103)</f>
        <v>0</v>
      </c>
      <c r="M95" s="164">
        <f>IF('TN-Liste'!K103="",0,'TN-Liste'!K103)</f>
        <v>0</v>
      </c>
      <c r="N95" s="163">
        <f>IF('TN-Liste'!L103="",0,'TN-Liste'!L103)</f>
        <v>0</v>
      </c>
      <c r="O95" s="164">
        <f>IF('TN-Liste'!M103="",0,'TN-Liste'!M103)</f>
        <v>0</v>
      </c>
      <c r="P95" s="163">
        <f>IF('TN-Liste'!N103="",0,'TN-Liste'!N103)</f>
        <v>0</v>
      </c>
      <c r="Q95" s="164">
        <f>IF('TN-Liste'!O103="",0,'TN-Liste'!O103)</f>
        <v>0</v>
      </c>
      <c r="R95" s="163">
        <f>IF('TN-Liste'!P103="",0,'TN-Liste'!P103)</f>
        <v>0</v>
      </c>
      <c r="S95" s="164">
        <f>IF('TN-Liste'!Q103="",0,'TN-Liste'!Q103)</f>
        <v>0</v>
      </c>
      <c r="T95" s="163">
        <f>IF('TN-Liste'!R103="",0,'TN-Liste'!R103)</f>
        <v>0</v>
      </c>
      <c r="U95" s="165">
        <f>IF('TN-Liste'!S103="",0,'TN-Liste'!S103)</f>
        <v>0</v>
      </c>
      <c r="V95" s="164">
        <f>IF('TN-Liste'!T103="",0,'TN-Liste'!T103)</f>
        <v>0</v>
      </c>
      <c r="W95" s="76"/>
      <c r="X95" s="62" t="str">
        <f t="shared" si="12"/>
        <v/>
      </c>
      <c r="Y95" s="63" t="str">
        <f t="shared" si="13"/>
        <v/>
      </c>
      <c r="Z95" s="157" t="str">
        <f t="shared" si="14"/>
        <v/>
      </c>
      <c r="AA95" s="62" t="str">
        <f>IF('TN-Liste'!B103="","",IF('TN-Liste'!G103&gt;0,"X","-"))</f>
        <v/>
      </c>
      <c r="AB95" s="62" t="str">
        <f t="shared" si="15"/>
        <v/>
      </c>
      <c r="AC95" s="62" t="str">
        <f>IF('TN-Liste'!B103="","",IF(AND(G95&lt;&gt;"während",'TN-Liste'!H103&gt;0),"X","-"))</f>
        <v/>
      </c>
      <c r="AD95" s="62" t="str">
        <f t="shared" si="16"/>
        <v/>
      </c>
      <c r="AE95" s="64" t="str">
        <f>IF(SUM(K95:L95)&gt;0,IF(AND('Check TN-Liste'!G95="ohne",K95+L95&gt;1),"X","-"),"")</f>
        <v/>
      </c>
      <c r="AF95" s="65"/>
      <c r="AG95" s="64" t="str">
        <f>IF(SUM(O95:P95)&gt;0,IF(AND('Check TN-Liste'!G95="ohne",O95+P95&gt;1),"X","-"),"")</f>
        <v/>
      </c>
      <c r="AH95" s="65"/>
      <c r="AI95" s="66" t="str">
        <f t="shared" si="17"/>
        <v/>
      </c>
      <c r="AJ95" s="67"/>
      <c r="AK95" s="68" t="str">
        <f t="shared" si="18"/>
        <v/>
      </c>
    </row>
    <row r="96" spans="2:37" x14ac:dyDescent="0.3">
      <c r="B96" s="71" t="str">
        <f>IF('TN-Liste'!B104="","",('TN-Liste'!B104))</f>
        <v/>
      </c>
      <c r="C96" s="72" t="str">
        <f>IF('TN-Liste'!C104="","",('TN-Liste'!C104))</f>
        <v/>
      </c>
      <c r="D96" s="73" t="str">
        <f>IF('TN-Liste'!D104="","",('TN-Liste'!D104))</f>
        <v/>
      </c>
      <c r="E96" s="74" t="str">
        <f>IF('TN-Liste'!E104="","",'TN-Liste'!E104)</f>
        <v/>
      </c>
      <c r="F96" s="75" t="str">
        <f>IF('TN-Liste'!F104="","",'TN-Liste'!F104)</f>
        <v/>
      </c>
      <c r="G96" s="125" t="str">
        <f t="shared" si="10"/>
        <v/>
      </c>
      <c r="H96" s="282">
        <f>IF('TN-Liste'!G104="",0,'TN-Liste'!G104)</f>
        <v>0</v>
      </c>
      <c r="I96" s="277" t="str">
        <f>IF('TN-Liste'!G104="","",'TN-Liste'!G104)</f>
        <v/>
      </c>
      <c r="J96" s="274" t="str">
        <f t="shared" si="11"/>
        <v/>
      </c>
      <c r="K96" s="162">
        <f>IF('TN-Liste'!I104="",0,'TN-Liste'!I104)</f>
        <v>0</v>
      </c>
      <c r="L96" s="163">
        <f>IF('TN-Liste'!J104="",0,'TN-Liste'!J104)</f>
        <v>0</v>
      </c>
      <c r="M96" s="164">
        <f>IF('TN-Liste'!K104="",0,'TN-Liste'!K104)</f>
        <v>0</v>
      </c>
      <c r="N96" s="163">
        <f>IF('TN-Liste'!L104="",0,'TN-Liste'!L104)</f>
        <v>0</v>
      </c>
      <c r="O96" s="164">
        <f>IF('TN-Liste'!M104="",0,'TN-Liste'!M104)</f>
        <v>0</v>
      </c>
      <c r="P96" s="163">
        <f>IF('TN-Liste'!N104="",0,'TN-Liste'!N104)</f>
        <v>0</v>
      </c>
      <c r="Q96" s="164">
        <f>IF('TN-Liste'!O104="",0,'TN-Liste'!O104)</f>
        <v>0</v>
      </c>
      <c r="R96" s="163">
        <f>IF('TN-Liste'!P104="",0,'TN-Liste'!P104)</f>
        <v>0</v>
      </c>
      <c r="S96" s="164">
        <f>IF('TN-Liste'!Q104="",0,'TN-Liste'!Q104)</f>
        <v>0</v>
      </c>
      <c r="T96" s="163">
        <f>IF('TN-Liste'!R104="",0,'TN-Liste'!R104)</f>
        <v>0</v>
      </c>
      <c r="U96" s="165">
        <f>IF('TN-Liste'!S104="",0,'TN-Liste'!S104)</f>
        <v>0</v>
      </c>
      <c r="V96" s="164">
        <f>IF('TN-Liste'!T104="",0,'TN-Liste'!T104)</f>
        <v>0</v>
      </c>
      <c r="W96" s="76"/>
      <c r="X96" s="62" t="str">
        <f t="shared" si="12"/>
        <v/>
      </c>
      <c r="Y96" s="63" t="str">
        <f t="shared" si="13"/>
        <v/>
      </c>
      <c r="Z96" s="157" t="str">
        <f t="shared" si="14"/>
        <v/>
      </c>
      <c r="AA96" s="62" t="str">
        <f>IF('TN-Liste'!B104="","",IF('TN-Liste'!G104&gt;0,"X","-"))</f>
        <v/>
      </c>
      <c r="AB96" s="62" t="str">
        <f t="shared" si="15"/>
        <v/>
      </c>
      <c r="AC96" s="62" t="str">
        <f>IF('TN-Liste'!B104="","",IF(AND(G96&lt;&gt;"während",'TN-Liste'!H104&gt;0),"X","-"))</f>
        <v/>
      </c>
      <c r="AD96" s="62" t="str">
        <f t="shared" si="16"/>
        <v/>
      </c>
      <c r="AE96" s="64" t="str">
        <f>IF(SUM(K96:L96)&gt;0,IF(AND('Check TN-Liste'!G96="ohne",K96+L96&gt;1),"X","-"),"")</f>
        <v/>
      </c>
      <c r="AF96" s="65"/>
      <c r="AG96" s="64" t="str">
        <f>IF(SUM(O96:P96)&gt;0,IF(AND('Check TN-Liste'!G96="ohne",O96+P96&gt;1),"X","-"),"")</f>
        <v/>
      </c>
      <c r="AH96" s="65"/>
      <c r="AI96" s="66" t="str">
        <f t="shared" si="17"/>
        <v/>
      </c>
      <c r="AJ96" s="67"/>
      <c r="AK96" s="68" t="str">
        <f t="shared" si="18"/>
        <v/>
      </c>
    </row>
    <row r="97" spans="2:37" x14ac:dyDescent="0.3">
      <c r="B97" s="71" t="str">
        <f>IF('TN-Liste'!B105="","",('TN-Liste'!B105))</f>
        <v/>
      </c>
      <c r="C97" s="72" t="str">
        <f>IF('TN-Liste'!C105="","",('TN-Liste'!C105))</f>
        <v/>
      </c>
      <c r="D97" s="73" t="str">
        <f>IF('TN-Liste'!D105="","",('TN-Liste'!D105))</f>
        <v/>
      </c>
      <c r="E97" s="74" t="str">
        <f>IF('TN-Liste'!E105="","",'TN-Liste'!E105)</f>
        <v/>
      </c>
      <c r="F97" s="75" t="str">
        <f>IF('TN-Liste'!F105="","",'TN-Liste'!F105)</f>
        <v/>
      </c>
      <c r="G97" s="125" t="str">
        <f t="shared" si="10"/>
        <v/>
      </c>
      <c r="H97" s="282">
        <f>IF('TN-Liste'!G105="",0,'TN-Liste'!G105)</f>
        <v>0</v>
      </c>
      <c r="I97" s="277" t="str">
        <f>IF('TN-Liste'!G105="","",'TN-Liste'!G105)</f>
        <v/>
      </c>
      <c r="J97" s="274" t="str">
        <f t="shared" si="11"/>
        <v/>
      </c>
      <c r="K97" s="162">
        <f>IF('TN-Liste'!I105="",0,'TN-Liste'!I105)</f>
        <v>0</v>
      </c>
      <c r="L97" s="163">
        <f>IF('TN-Liste'!J105="",0,'TN-Liste'!J105)</f>
        <v>0</v>
      </c>
      <c r="M97" s="164">
        <f>IF('TN-Liste'!K105="",0,'TN-Liste'!K105)</f>
        <v>0</v>
      </c>
      <c r="N97" s="163">
        <f>IF('TN-Liste'!L105="",0,'TN-Liste'!L105)</f>
        <v>0</v>
      </c>
      <c r="O97" s="164">
        <f>IF('TN-Liste'!M105="",0,'TN-Liste'!M105)</f>
        <v>0</v>
      </c>
      <c r="P97" s="163">
        <f>IF('TN-Liste'!N105="",0,'TN-Liste'!N105)</f>
        <v>0</v>
      </c>
      <c r="Q97" s="164">
        <f>IF('TN-Liste'!O105="",0,'TN-Liste'!O105)</f>
        <v>0</v>
      </c>
      <c r="R97" s="163">
        <f>IF('TN-Liste'!P105="",0,'TN-Liste'!P105)</f>
        <v>0</v>
      </c>
      <c r="S97" s="164">
        <f>IF('TN-Liste'!Q105="",0,'TN-Liste'!Q105)</f>
        <v>0</v>
      </c>
      <c r="T97" s="163">
        <f>IF('TN-Liste'!R105="",0,'TN-Liste'!R105)</f>
        <v>0</v>
      </c>
      <c r="U97" s="165">
        <f>IF('TN-Liste'!S105="",0,'TN-Liste'!S105)</f>
        <v>0</v>
      </c>
      <c r="V97" s="164">
        <f>IF('TN-Liste'!T105="",0,'TN-Liste'!T105)</f>
        <v>0</v>
      </c>
      <c r="W97" s="76"/>
      <c r="X97" s="62" t="str">
        <f t="shared" si="12"/>
        <v/>
      </c>
      <c r="Y97" s="63" t="str">
        <f t="shared" si="13"/>
        <v/>
      </c>
      <c r="Z97" s="157" t="str">
        <f t="shared" si="14"/>
        <v/>
      </c>
      <c r="AA97" s="62" t="str">
        <f>IF('TN-Liste'!B105="","",IF('TN-Liste'!G105&gt;0,"X","-"))</f>
        <v/>
      </c>
      <c r="AB97" s="62" t="str">
        <f t="shared" si="15"/>
        <v/>
      </c>
      <c r="AC97" s="62" t="str">
        <f>IF('TN-Liste'!B105="","",IF(AND(G97&lt;&gt;"während",'TN-Liste'!H105&gt;0),"X","-"))</f>
        <v/>
      </c>
      <c r="AD97" s="62" t="str">
        <f t="shared" si="16"/>
        <v/>
      </c>
      <c r="AE97" s="64" t="str">
        <f>IF(SUM(K97:L97)&gt;0,IF(AND('Check TN-Liste'!G97="ohne",K97+L97&gt;1),"X","-"),"")</f>
        <v/>
      </c>
      <c r="AF97" s="65"/>
      <c r="AG97" s="64" t="str">
        <f>IF(SUM(O97:P97)&gt;0,IF(AND('Check TN-Liste'!G97="ohne",O97+P97&gt;1),"X","-"),"")</f>
        <v/>
      </c>
      <c r="AH97" s="65"/>
      <c r="AI97" s="66" t="str">
        <f t="shared" si="17"/>
        <v/>
      </c>
      <c r="AJ97" s="67"/>
      <c r="AK97" s="68" t="str">
        <f t="shared" si="18"/>
        <v/>
      </c>
    </row>
    <row r="98" spans="2:37" x14ac:dyDescent="0.3">
      <c r="B98" s="71" t="str">
        <f>IF('TN-Liste'!B106="","",('TN-Liste'!B106))</f>
        <v/>
      </c>
      <c r="C98" s="72" t="str">
        <f>IF('TN-Liste'!C106="","",('TN-Liste'!C106))</f>
        <v/>
      </c>
      <c r="D98" s="73" t="str">
        <f>IF('TN-Liste'!D106="","",('TN-Liste'!D106))</f>
        <v/>
      </c>
      <c r="E98" s="74" t="str">
        <f>IF('TN-Liste'!E106="","",'TN-Liste'!E106)</f>
        <v/>
      </c>
      <c r="F98" s="75" t="str">
        <f>IF('TN-Liste'!F106="","",'TN-Liste'!F106)</f>
        <v/>
      </c>
      <c r="G98" s="125" t="str">
        <f t="shared" si="10"/>
        <v/>
      </c>
      <c r="H98" s="282">
        <f>IF('TN-Liste'!G106="",0,'TN-Liste'!G106)</f>
        <v>0</v>
      </c>
      <c r="I98" s="277" t="str">
        <f>IF('TN-Liste'!G106="","",'TN-Liste'!G106)</f>
        <v/>
      </c>
      <c r="J98" s="274" t="str">
        <f t="shared" si="11"/>
        <v/>
      </c>
      <c r="K98" s="162">
        <f>IF('TN-Liste'!I106="",0,'TN-Liste'!I106)</f>
        <v>0</v>
      </c>
      <c r="L98" s="163">
        <f>IF('TN-Liste'!J106="",0,'TN-Liste'!J106)</f>
        <v>0</v>
      </c>
      <c r="M98" s="164">
        <f>IF('TN-Liste'!K106="",0,'TN-Liste'!K106)</f>
        <v>0</v>
      </c>
      <c r="N98" s="163">
        <f>IF('TN-Liste'!L106="",0,'TN-Liste'!L106)</f>
        <v>0</v>
      </c>
      <c r="O98" s="164">
        <f>IF('TN-Liste'!M106="",0,'TN-Liste'!M106)</f>
        <v>0</v>
      </c>
      <c r="P98" s="163">
        <f>IF('TN-Liste'!N106="",0,'TN-Liste'!N106)</f>
        <v>0</v>
      </c>
      <c r="Q98" s="164">
        <f>IF('TN-Liste'!O106="",0,'TN-Liste'!O106)</f>
        <v>0</v>
      </c>
      <c r="R98" s="163">
        <f>IF('TN-Liste'!P106="",0,'TN-Liste'!P106)</f>
        <v>0</v>
      </c>
      <c r="S98" s="164">
        <f>IF('TN-Liste'!Q106="",0,'TN-Liste'!Q106)</f>
        <v>0</v>
      </c>
      <c r="T98" s="163">
        <f>IF('TN-Liste'!R106="",0,'TN-Liste'!R106)</f>
        <v>0</v>
      </c>
      <c r="U98" s="165">
        <f>IF('TN-Liste'!S106="",0,'TN-Liste'!S106)</f>
        <v>0</v>
      </c>
      <c r="V98" s="164">
        <f>IF('TN-Liste'!T106="",0,'TN-Liste'!T106)</f>
        <v>0</v>
      </c>
      <c r="W98" s="76"/>
      <c r="X98" s="62" t="str">
        <f t="shared" si="12"/>
        <v/>
      </c>
      <c r="Y98" s="63" t="str">
        <f t="shared" si="13"/>
        <v/>
      </c>
      <c r="Z98" s="157" t="str">
        <f t="shared" si="14"/>
        <v/>
      </c>
      <c r="AA98" s="62" t="str">
        <f>IF('TN-Liste'!B106="","",IF('TN-Liste'!G106&gt;0,"X","-"))</f>
        <v/>
      </c>
      <c r="AB98" s="62" t="str">
        <f t="shared" si="15"/>
        <v/>
      </c>
      <c r="AC98" s="62" t="str">
        <f>IF('TN-Liste'!B106="","",IF(AND(G98&lt;&gt;"während",'TN-Liste'!H106&gt;0),"X","-"))</f>
        <v/>
      </c>
      <c r="AD98" s="62" t="str">
        <f t="shared" si="16"/>
        <v/>
      </c>
      <c r="AE98" s="64" t="str">
        <f>IF(SUM(K98:L98)&gt;0,IF(AND('Check TN-Liste'!G98="ohne",K98+L98&gt;1),"X","-"),"")</f>
        <v/>
      </c>
      <c r="AF98" s="65"/>
      <c r="AG98" s="64" t="str">
        <f>IF(SUM(O98:P98)&gt;0,IF(AND('Check TN-Liste'!G98="ohne",O98+P98&gt;1),"X","-"),"")</f>
        <v/>
      </c>
      <c r="AH98" s="65"/>
      <c r="AI98" s="66" t="str">
        <f t="shared" si="17"/>
        <v/>
      </c>
      <c r="AJ98" s="67"/>
      <c r="AK98" s="68" t="str">
        <f t="shared" si="18"/>
        <v/>
      </c>
    </row>
    <row r="99" spans="2:37" x14ac:dyDescent="0.3">
      <c r="B99" s="71" t="str">
        <f>IF('TN-Liste'!B107="","",('TN-Liste'!B107))</f>
        <v/>
      </c>
      <c r="C99" s="72" t="str">
        <f>IF('TN-Liste'!C107="","",('TN-Liste'!C107))</f>
        <v/>
      </c>
      <c r="D99" s="73" t="str">
        <f>IF('TN-Liste'!D107="","",('TN-Liste'!D107))</f>
        <v/>
      </c>
      <c r="E99" s="74" t="str">
        <f>IF('TN-Liste'!E107="","",'TN-Liste'!E107)</f>
        <v/>
      </c>
      <c r="F99" s="75" t="str">
        <f>IF('TN-Liste'!F107="","",'TN-Liste'!F107)</f>
        <v/>
      </c>
      <c r="G99" s="125" t="str">
        <f t="shared" si="10"/>
        <v/>
      </c>
      <c r="H99" s="282">
        <f>IF('TN-Liste'!G107="",0,'TN-Liste'!G107)</f>
        <v>0</v>
      </c>
      <c r="I99" s="277" t="str">
        <f>IF('TN-Liste'!G107="","",'TN-Liste'!G107)</f>
        <v/>
      </c>
      <c r="J99" s="274" t="str">
        <f t="shared" si="11"/>
        <v/>
      </c>
      <c r="K99" s="162">
        <f>IF('TN-Liste'!I107="",0,'TN-Liste'!I107)</f>
        <v>0</v>
      </c>
      <c r="L99" s="163">
        <f>IF('TN-Liste'!J107="",0,'TN-Liste'!J107)</f>
        <v>0</v>
      </c>
      <c r="M99" s="164">
        <f>IF('TN-Liste'!K107="",0,'TN-Liste'!K107)</f>
        <v>0</v>
      </c>
      <c r="N99" s="163">
        <f>IF('TN-Liste'!L107="",0,'TN-Liste'!L107)</f>
        <v>0</v>
      </c>
      <c r="O99" s="164">
        <f>IF('TN-Liste'!M107="",0,'TN-Liste'!M107)</f>
        <v>0</v>
      </c>
      <c r="P99" s="163">
        <f>IF('TN-Liste'!N107="",0,'TN-Liste'!N107)</f>
        <v>0</v>
      </c>
      <c r="Q99" s="164">
        <f>IF('TN-Liste'!O107="",0,'TN-Liste'!O107)</f>
        <v>0</v>
      </c>
      <c r="R99" s="163">
        <f>IF('TN-Liste'!P107="",0,'TN-Liste'!P107)</f>
        <v>0</v>
      </c>
      <c r="S99" s="164">
        <f>IF('TN-Liste'!Q107="",0,'TN-Liste'!Q107)</f>
        <v>0</v>
      </c>
      <c r="T99" s="163">
        <f>IF('TN-Liste'!R107="",0,'TN-Liste'!R107)</f>
        <v>0</v>
      </c>
      <c r="U99" s="165">
        <f>IF('TN-Liste'!S107="",0,'TN-Liste'!S107)</f>
        <v>0</v>
      </c>
      <c r="V99" s="164">
        <f>IF('TN-Liste'!T107="",0,'TN-Liste'!T107)</f>
        <v>0</v>
      </c>
      <c r="W99" s="76"/>
      <c r="X99" s="62" t="str">
        <f t="shared" si="12"/>
        <v/>
      </c>
      <c r="Y99" s="63" t="str">
        <f t="shared" si="13"/>
        <v/>
      </c>
      <c r="Z99" s="157" t="str">
        <f t="shared" si="14"/>
        <v/>
      </c>
      <c r="AA99" s="62" t="str">
        <f>IF('TN-Liste'!B107="","",IF('TN-Liste'!G107&gt;0,"X","-"))</f>
        <v/>
      </c>
      <c r="AB99" s="62" t="str">
        <f t="shared" si="15"/>
        <v/>
      </c>
      <c r="AC99" s="62" t="str">
        <f>IF('TN-Liste'!B107="","",IF(AND(G99&lt;&gt;"während",'TN-Liste'!H107&gt;0),"X","-"))</f>
        <v/>
      </c>
      <c r="AD99" s="62" t="str">
        <f t="shared" si="16"/>
        <v/>
      </c>
      <c r="AE99" s="64" t="str">
        <f>IF(SUM(K99:L99)&gt;0,IF(AND('Check TN-Liste'!G99="ohne",K99+L99&gt;1),"X","-"),"")</f>
        <v/>
      </c>
      <c r="AF99" s="65"/>
      <c r="AG99" s="64" t="str">
        <f>IF(SUM(O99:P99)&gt;0,IF(AND('Check TN-Liste'!G99="ohne",O99+P99&gt;1),"X","-"),"")</f>
        <v/>
      </c>
      <c r="AH99" s="65"/>
      <c r="AI99" s="66" t="str">
        <f t="shared" si="17"/>
        <v/>
      </c>
      <c r="AJ99" s="67"/>
      <c r="AK99" s="68" t="str">
        <f t="shared" si="18"/>
        <v/>
      </c>
    </row>
    <row r="100" spans="2:37" x14ac:dyDescent="0.3">
      <c r="B100" s="71" t="str">
        <f>IF('TN-Liste'!B108="","",('TN-Liste'!B108))</f>
        <v/>
      </c>
      <c r="C100" s="72" t="str">
        <f>IF('TN-Liste'!C108="","",('TN-Liste'!C108))</f>
        <v/>
      </c>
      <c r="D100" s="73" t="str">
        <f>IF('TN-Liste'!D108="","",('TN-Liste'!D108))</f>
        <v/>
      </c>
      <c r="E100" s="74" t="str">
        <f>IF('TN-Liste'!E108="","",'TN-Liste'!E108)</f>
        <v/>
      </c>
      <c r="F100" s="75" t="str">
        <f>IF('TN-Liste'!F108="","",'TN-Liste'!F108)</f>
        <v/>
      </c>
      <c r="G100" s="125" t="str">
        <f t="shared" si="10"/>
        <v/>
      </c>
      <c r="H100" s="282">
        <f>IF('TN-Liste'!G108="",0,'TN-Liste'!G108)</f>
        <v>0</v>
      </c>
      <c r="I100" s="277" t="str">
        <f>IF('TN-Liste'!G108="","",'TN-Liste'!G108)</f>
        <v/>
      </c>
      <c r="J100" s="274" t="str">
        <f t="shared" si="11"/>
        <v/>
      </c>
      <c r="K100" s="162">
        <f>IF('TN-Liste'!I108="",0,'TN-Liste'!I108)</f>
        <v>0</v>
      </c>
      <c r="L100" s="163">
        <f>IF('TN-Liste'!J108="",0,'TN-Liste'!J108)</f>
        <v>0</v>
      </c>
      <c r="M100" s="164">
        <f>IF('TN-Liste'!K108="",0,'TN-Liste'!K108)</f>
        <v>0</v>
      </c>
      <c r="N100" s="163">
        <f>IF('TN-Liste'!L108="",0,'TN-Liste'!L108)</f>
        <v>0</v>
      </c>
      <c r="O100" s="164">
        <f>IF('TN-Liste'!M108="",0,'TN-Liste'!M108)</f>
        <v>0</v>
      </c>
      <c r="P100" s="163">
        <f>IF('TN-Liste'!N108="",0,'TN-Liste'!N108)</f>
        <v>0</v>
      </c>
      <c r="Q100" s="164">
        <f>IF('TN-Liste'!O108="",0,'TN-Liste'!O108)</f>
        <v>0</v>
      </c>
      <c r="R100" s="163">
        <f>IF('TN-Liste'!P108="",0,'TN-Liste'!P108)</f>
        <v>0</v>
      </c>
      <c r="S100" s="164">
        <f>IF('TN-Liste'!Q108="",0,'TN-Liste'!Q108)</f>
        <v>0</v>
      </c>
      <c r="T100" s="163">
        <f>IF('TN-Liste'!R108="",0,'TN-Liste'!R108)</f>
        <v>0</v>
      </c>
      <c r="U100" s="165">
        <f>IF('TN-Liste'!S108="",0,'TN-Liste'!S108)</f>
        <v>0</v>
      </c>
      <c r="V100" s="164">
        <f>IF('TN-Liste'!T108="",0,'TN-Liste'!T108)</f>
        <v>0</v>
      </c>
      <c r="W100" s="76"/>
      <c r="X100" s="62" t="str">
        <f t="shared" si="12"/>
        <v/>
      </c>
      <c r="Y100" s="63" t="str">
        <f t="shared" si="13"/>
        <v/>
      </c>
      <c r="Z100" s="157" t="str">
        <f t="shared" si="14"/>
        <v/>
      </c>
      <c r="AA100" s="62" t="str">
        <f>IF('TN-Liste'!B108="","",IF('TN-Liste'!G108&gt;0,"X","-"))</f>
        <v/>
      </c>
      <c r="AB100" s="62" t="str">
        <f t="shared" si="15"/>
        <v/>
      </c>
      <c r="AC100" s="62" t="str">
        <f>IF('TN-Liste'!B108="","",IF(AND(G100&lt;&gt;"während",'TN-Liste'!H108&gt;0),"X","-"))</f>
        <v/>
      </c>
      <c r="AD100" s="62" t="str">
        <f t="shared" si="16"/>
        <v/>
      </c>
      <c r="AE100" s="64" t="str">
        <f>IF(SUM(K100:L100)&gt;0,IF(AND('Check TN-Liste'!G100="ohne",K100+L100&gt;1),"X","-"),"")</f>
        <v/>
      </c>
      <c r="AF100" s="65"/>
      <c r="AG100" s="64" t="str">
        <f>IF(SUM(O100:P100)&gt;0,IF(AND('Check TN-Liste'!G100="ohne",O100+P100&gt;1),"X","-"),"")</f>
        <v/>
      </c>
      <c r="AH100" s="65"/>
      <c r="AI100" s="66" t="str">
        <f t="shared" si="17"/>
        <v/>
      </c>
      <c r="AJ100" s="67"/>
      <c r="AK100" s="68" t="str">
        <f t="shared" si="18"/>
        <v/>
      </c>
    </row>
    <row r="101" spans="2:37" x14ac:dyDescent="0.3">
      <c r="B101" s="71" t="str">
        <f>IF('TN-Liste'!B109="","",('TN-Liste'!B109))</f>
        <v/>
      </c>
      <c r="C101" s="72" t="str">
        <f>IF('TN-Liste'!C109="","",('TN-Liste'!C109))</f>
        <v/>
      </c>
      <c r="D101" s="73" t="str">
        <f>IF('TN-Liste'!D109="","",('TN-Liste'!D109))</f>
        <v/>
      </c>
      <c r="E101" s="74" t="str">
        <f>IF('TN-Liste'!E109="","",'TN-Liste'!E109)</f>
        <v/>
      </c>
      <c r="F101" s="75" t="str">
        <f>IF('TN-Liste'!F109="","",'TN-Liste'!F109)</f>
        <v/>
      </c>
      <c r="G101" s="125" t="str">
        <f t="shared" si="10"/>
        <v/>
      </c>
      <c r="H101" s="282">
        <f>IF('TN-Liste'!G109="",0,'TN-Liste'!G109)</f>
        <v>0</v>
      </c>
      <c r="I101" s="277" t="str">
        <f>IF('TN-Liste'!G109="","",'TN-Liste'!G109)</f>
        <v/>
      </c>
      <c r="J101" s="274" t="str">
        <f t="shared" si="11"/>
        <v/>
      </c>
      <c r="K101" s="162">
        <f>IF('TN-Liste'!I109="",0,'TN-Liste'!I109)</f>
        <v>0</v>
      </c>
      <c r="L101" s="163">
        <f>IF('TN-Liste'!J109="",0,'TN-Liste'!J109)</f>
        <v>0</v>
      </c>
      <c r="M101" s="164">
        <f>IF('TN-Liste'!K109="",0,'TN-Liste'!K109)</f>
        <v>0</v>
      </c>
      <c r="N101" s="163">
        <f>IF('TN-Liste'!L109="",0,'TN-Liste'!L109)</f>
        <v>0</v>
      </c>
      <c r="O101" s="164">
        <f>IF('TN-Liste'!M109="",0,'TN-Liste'!M109)</f>
        <v>0</v>
      </c>
      <c r="P101" s="163">
        <f>IF('TN-Liste'!N109="",0,'TN-Liste'!N109)</f>
        <v>0</v>
      </c>
      <c r="Q101" s="164">
        <f>IF('TN-Liste'!O109="",0,'TN-Liste'!O109)</f>
        <v>0</v>
      </c>
      <c r="R101" s="163">
        <f>IF('TN-Liste'!P109="",0,'TN-Liste'!P109)</f>
        <v>0</v>
      </c>
      <c r="S101" s="164">
        <f>IF('TN-Liste'!Q109="",0,'TN-Liste'!Q109)</f>
        <v>0</v>
      </c>
      <c r="T101" s="163">
        <f>IF('TN-Liste'!R109="",0,'TN-Liste'!R109)</f>
        <v>0</v>
      </c>
      <c r="U101" s="165">
        <f>IF('TN-Liste'!S109="",0,'TN-Liste'!S109)</f>
        <v>0</v>
      </c>
      <c r="V101" s="164">
        <f>IF('TN-Liste'!T109="",0,'TN-Liste'!T109)</f>
        <v>0</v>
      </c>
      <c r="W101" s="76"/>
      <c r="X101" s="62" t="str">
        <f t="shared" si="12"/>
        <v/>
      </c>
      <c r="Y101" s="63" t="str">
        <f t="shared" si="13"/>
        <v/>
      </c>
      <c r="Z101" s="157" t="str">
        <f t="shared" si="14"/>
        <v/>
      </c>
      <c r="AA101" s="62" t="str">
        <f>IF('TN-Liste'!B109="","",IF('TN-Liste'!G109&gt;0,"X","-"))</f>
        <v/>
      </c>
      <c r="AB101" s="62" t="str">
        <f t="shared" si="15"/>
        <v/>
      </c>
      <c r="AC101" s="62" t="str">
        <f>IF('TN-Liste'!B109="","",IF(AND(G101&lt;&gt;"während",'TN-Liste'!H109&gt;0),"X","-"))</f>
        <v/>
      </c>
      <c r="AD101" s="62" t="str">
        <f t="shared" si="16"/>
        <v/>
      </c>
      <c r="AE101" s="64" t="str">
        <f>IF(SUM(K101:L101)&gt;0,IF(AND('Check TN-Liste'!G101="ohne",K101+L101&gt;1),"X","-"),"")</f>
        <v/>
      </c>
      <c r="AF101" s="65"/>
      <c r="AG101" s="64" t="str">
        <f>IF(SUM(O101:P101)&gt;0,IF(AND('Check TN-Liste'!G101="ohne",O101+P101&gt;1),"X","-"),"")</f>
        <v/>
      </c>
      <c r="AH101" s="65"/>
      <c r="AI101" s="66" t="str">
        <f t="shared" si="17"/>
        <v/>
      </c>
      <c r="AJ101" s="67"/>
      <c r="AK101" s="68" t="str">
        <f t="shared" si="18"/>
        <v/>
      </c>
    </row>
    <row r="102" spans="2:37" x14ac:dyDescent="0.3">
      <c r="B102" s="71" t="str">
        <f>IF('TN-Liste'!B110="","",('TN-Liste'!B110))</f>
        <v/>
      </c>
      <c r="C102" s="72" t="str">
        <f>IF('TN-Liste'!C110="","",('TN-Liste'!C110))</f>
        <v/>
      </c>
      <c r="D102" s="73" t="str">
        <f>IF('TN-Liste'!D110="","",('TN-Liste'!D110))</f>
        <v/>
      </c>
      <c r="E102" s="74" t="str">
        <f>IF('TN-Liste'!E110="","",'TN-Liste'!E110)</f>
        <v/>
      </c>
      <c r="F102" s="75" t="str">
        <f>IF('TN-Liste'!F110="","",'TN-Liste'!F110)</f>
        <v/>
      </c>
      <c r="G102" s="125" t="str">
        <f t="shared" si="10"/>
        <v/>
      </c>
      <c r="H102" s="282">
        <f>IF('TN-Liste'!G110="",0,'TN-Liste'!G110)</f>
        <v>0</v>
      </c>
      <c r="I102" s="277" t="str">
        <f>IF('TN-Liste'!G110="","",'TN-Liste'!G110)</f>
        <v/>
      </c>
      <c r="J102" s="274" t="str">
        <f t="shared" si="11"/>
        <v/>
      </c>
      <c r="K102" s="162">
        <f>IF('TN-Liste'!I110="",0,'TN-Liste'!I110)</f>
        <v>0</v>
      </c>
      <c r="L102" s="163">
        <f>IF('TN-Liste'!J110="",0,'TN-Liste'!J110)</f>
        <v>0</v>
      </c>
      <c r="M102" s="164">
        <f>IF('TN-Liste'!K110="",0,'TN-Liste'!K110)</f>
        <v>0</v>
      </c>
      <c r="N102" s="163">
        <f>IF('TN-Liste'!L110="",0,'TN-Liste'!L110)</f>
        <v>0</v>
      </c>
      <c r="O102" s="164">
        <f>IF('TN-Liste'!M110="",0,'TN-Liste'!M110)</f>
        <v>0</v>
      </c>
      <c r="P102" s="163">
        <f>IF('TN-Liste'!N110="",0,'TN-Liste'!N110)</f>
        <v>0</v>
      </c>
      <c r="Q102" s="164">
        <f>IF('TN-Liste'!O110="",0,'TN-Liste'!O110)</f>
        <v>0</v>
      </c>
      <c r="R102" s="163">
        <f>IF('TN-Liste'!P110="",0,'TN-Liste'!P110)</f>
        <v>0</v>
      </c>
      <c r="S102" s="164">
        <f>IF('TN-Liste'!Q110="",0,'TN-Liste'!Q110)</f>
        <v>0</v>
      </c>
      <c r="T102" s="163">
        <f>IF('TN-Liste'!R110="",0,'TN-Liste'!R110)</f>
        <v>0</v>
      </c>
      <c r="U102" s="165">
        <f>IF('TN-Liste'!S110="",0,'TN-Liste'!S110)</f>
        <v>0</v>
      </c>
      <c r="V102" s="164">
        <f>IF('TN-Liste'!T110="",0,'TN-Liste'!T110)</f>
        <v>0</v>
      </c>
      <c r="W102" s="76"/>
      <c r="X102" s="62" t="str">
        <f t="shared" si="12"/>
        <v/>
      </c>
      <c r="Y102" s="63" t="str">
        <f t="shared" si="13"/>
        <v/>
      </c>
      <c r="Z102" s="157" t="str">
        <f t="shared" si="14"/>
        <v/>
      </c>
      <c r="AA102" s="62" t="str">
        <f>IF('TN-Liste'!B110="","",IF('TN-Liste'!G110&gt;0,"X","-"))</f>
        <v/>
      </c>
      <c r="AB102" s="62" t="str">
        <f t="shared" si="15"/>
        <v/>
      </c>
      <c r="AC102" s="62" t="str">
        <f>IF('TN-Liste'!B110="","",IF(AND(G102&lt;&gt;"während",'TN-Liste'!H110&gt;0),"X","-"))</f>
        <v/>
      </c>
      <c r="AD102" s="62" t="str">
        <f t="shared" si="16"/>
        <v/>
      </c>
      <c r="AE102" s="64" t="str">
        <f>IF(SUM(K102:L102)&gt;0,IF(AND('Check TN-Liste'!G102="ohne",K102+L102&gt;1),"X","-"),"")</f>
        <v/>
      </c>
      <c r="AF102" s="65"/>
      <c r="AG102" s="64" t="str">
        <f>IF(SUM(O102:P102)&gt;0,IF(AND('Check TN-Liste'!G102="ohne",O102+P102&gt;1),"X","-"),"")</f>
        <v/>
      </c>
      <c r="AH102" s="65"/>
      <c r="AI102" s="66" t="str">
        <f t="shared" si="17"/>
        <v/>
      </c>
      <c r="AJ102" s="67"/>
      <c r="AK102" s="68" t="str">
        <f t="shared" si="18"/>
        <v/>
      </c>
    </row>
    <row r="103" spans="2:37" x14ac:dyDescent="0.3">
      <c r="B103" s="71" t="str">
        <f>IF('TN-Liste'!B111="","",('TN-Liste'!B111))</f>
        <v/>
      </c>
      <c r="C103" s="72" t="str">
        <f>IF('TN-Liste'!C111="","",('TN-Liste'!C111))</f>
        <v/>
      </c>
      <c r="D103" s="73" t="str">
        <f>IF('TN-Liste'!D111="","",('TN-Liste'!D111))</f>
        <v/>
      </c>
      <c r="E103" s="74" t="str">
        <f>IF('TN-Liste'!E111="","",'TN-Liste'!E111)</f>
        <v/>
      </c>
      <c r="F103" s="75" t="str">
        <f>IF('TN-Liste'!F111="","",'TN-Liste'!F111)</f>
        <v/>
      </c>
      <c r="G103" s="125" t="str">
        <f t="shared" si="10"/>
        <v/>
      </c>
      <c r="H103" s="282">
        <f>IF('TN-Liste'!G111="",0,'TN-Liste'!G111)</f>
        <v>0</v>
      </c>
      <c r="I103" s="277" t="str">
        <f>IF('TN-Liste'!G111="","",'TN-Liste'!G111)</f>
        <v/>
      </c>
      <c r="J103" s="274" t="str">
        <f t="shared" si="11"/>
        <v/>
      </c>
      <c r="K103" s="162">
        <f>IF('TN-Liste'!I111="",0,'TN-Liste'!I111)</f>
        <v>0</v>
      </c>
      <c r="L103" s="163">
        <f>IF('TN-Liste'!J111="",0,'TN-Liste'!J111)</f>
        <v>0</v>
      </c>
      <c r="M103" s="164">
        <f>IF('TN-Liste'!K111="",0,'TN-Liste'!K111)</f>
        <v>0</v>
      </c>
      <c r="N103" s="163">
        <f>IF('TN-Liste'!L111="",0,'TN-Liste'!L111)</f>
        <v>0</v>
      </c>
      <c r="O103" s="164">
        <f>IF('TN-Liste'!M111="",0,'TN-Liste'!M111)</f>
        <v>0</v>
      </c>
      <c r="P103" s="163">
        <f>IF('TN-Liste'!N111="",0,'TN-Liste'!N111)</f>
        <v>0</v>
      </c>
      <c r="Q103" s="164">
        <f>IF('TN-Liste'!O111="",0,'TN-Liste'!O111)</f>
        <v>0</v>
      </c>
      <c r="R103" s="163">
        <f>IF('TN-Liste'!P111="",0,'TN-Liste'!P111)</f>
        <v>0</v>
      </c>
      <c r="S103" s="164">
        <f>IF('TN-Liste'!Q111="",0,'TN-Liste'!Q111)</f>
        <v>0</v>
      </c>
      <c r="T103" s="163">
        <f>IF('TN-Liste'!R111="",0,'TN-Liste'!R111)</f>
        <v>0</v>
      </c>
      <c r="U103" s="165">
        <f>IF('TN-Liste'!S111="",0,'TN-Liste'!S111)</f>
        <v>0</v>
      </c>
      <c r="V103" s="164">
        <f>IF('TN-Liste'!T111="",0,'TN-Liste'!T111)</f>
        <v>0</v>
      </c>
      <c r="W103" s="76"/>
      <c r="X103" s="62" t="str">
        <f t="shared" si="12"/>
        <v/>
      </c>
      <c r="Y103" s="63" t="str">
        <f t="shared" si="13"/>
        <v/>
      </c>
      <c r="Z103" s="157" t="str">
        <f t="shared" si="14"/>
        <v/>
      </c>
      <c r="AA103" s="62" t="str">
        <f>IF('TN-Liste'!B111="","",IF('TN-Liste'!G111&gt;0,"X","-"))</f>
        <v/>
      </c>
      <c r="AB103" s="62" t="str">
        <f t="shared" si="15"/>
        <v/>
      </c>
      <c r="AC103" s="62" t="str">
        <f>IF('TN-Liste'!B111="","",IF(AND(G103&lt;&gt;"während",'TN-Liste'!H111&gt;0),"X","-"))</f>
        <v/>
      </c>
      <c r="AD103" s="62" t="str">
        <f t="shared" si="16"/>
        <v/>
      </c>
      <c r="AE103" s="64" t="str">
        <f>IF(SUM(K103:L103)&gt;0,IF(AND('Check TN-Liste'!G103="ohne",K103+L103&gt;1),"X","-"),"")</f>
        <v/>
      </c>
      <c r="AF103" s="65"/>
      <c r="AG103" s="64" t="str">
        <f>IF(SUM(O103:P103)&gt;0,IF(AND('Check TN-Liste'!G103="ohne",O103+P103&gt;1),"X","-"),"")</f>
        <v/>
      </c>
      <c r="AH103" s="65"/>
      <c r="AI103" s="66" t="str">
        <f t="shared" si="17"/>
        <v/>
      </c>
      <c r="AJ103" s="67"/>
      <c r="AK103" s="68" t="str">
        <f t="shared" si="18"/>
        <v/>
      </c>
    </row>
    <row r="104" spans="2:37" x14ac:dyDescent="0.3">
      <c r="B104" s="71" t="str">
        <f>IF('TN-Liste'!B112="","",('TN-Liste'!B112))</f>
        <v/>
      </c>
      <c r="C104" s="72" t="str">
        <f>IF('TN-Liste'!C112="","",('TN-Liste'!C112))</f>
        <v/>
      </c>
      <c r="D104" s="73" t="str">
        <f>IF('TN-Liste'!D112="","",('TN-Liste'!D112))</f>
        <v/>
      </c>
      <c r="E104" s="74" t="str">
        <f>IF('TN-Liste'!E112="","",'TN-Liste'!E112)</f>
        <v/>
      </c>
      <c r="F104" s="75" t="str">
        <f>IF('TN-Liste'!F112="","",'TN-Liste'!F112)</f>
        <v/>
      </c>
      <c r="G104" s="125" t="str">
        <f t="shared" si="10"/>
        <v/>
      </c>
      <c r="H104" s="282">
        <f>IF('TN-Liste'!G112="",0,'TN-Liste'!G112)</f>
        <v>0</v>
      </c>
      <c r="I104" s="277" t="str">
        <f>IF('TN-Liste'!G112="","",'TN-Liste'!G112)</f>
        <v/>
      </c>
      <c r="J104" s="274" t="str">
        <f t="shared" si="11"/>
        <v/>
      </c>
      <c r="K104" s="162">
        <f>IF('TN-Liste'!I112="",0,'TN-Liste'!I112)</f>
        <v>0</v>
      </c>
      <c r="L104" s="163">
        <f>IF('TN-Liste'!J112="",0,'TN-Liste'!J112)</f>
        <v>0</v>
      </c>
      <c r="M104" s="164">
        <f>IF('TN-Liste'!K112="",0,'TN-Liste'!K112)</f>
        <v>0</v>
      </c>
      <c r="N104" s="163">
        <f>IF('TN-Liste'!L112="",0,'TN-Liste'!L112)</f>
        <v>0</v>
      </c>
      <c r="O104" s="164">
        <f>IF('TN-Liste'!M112="",0,'TN-Liste'!M112)</f>
        <v>0</v>
      </c>
      <c r="P104" s="163">
        <f>IF('TN-Liste'!N112="",0,'TN-Liste'!N112)</f>
        <v>0</v>
      </c>
      <c r="Q104" s="164">
        <f>IF('TN-Liste'!O112="",0,'TN-Liste'!O112)</f>
        <v>0</v>
      </c>
      <c r="R104" s="163">
        <f>IF('TN-Liste'!P112="",0,'TN-Liste'!P112)</f>
        <v>0</v>
      </c>
      <c r="S104" s="164">
        <f>IF('TN-Liste'!Q112="",0,'TN-Liste'!Q112)</f>
        <v>0</v>
      </c>
      <c r="T104" s="163">
        <f>IF('TN-Liste'!R112="",0,'TN-Liste'!R112)</f>
        <v>0</v>
      </c>
      <c r="U104" s="165">
        <f>IF('TN-Liste'!S112="",0,'TN-Liste'!S112)</f>
        <v>0</v>
      </c>
      <c r="V104" s="164">
        <f>IF('TN-Liste'!T112="",0,'TN-Liste'!T112)</f>
        <v>0</v>
      </c>
      <c r="W104" s="76"/>
      <c r="X104" s="62" t="str">
        <f t="shared" si="12"/>
        <v/>
      </c>
      <c r="Y104" s="63" t="str">
        <f t="shared" si="13"/>
        <v/>
      </c>
      <c r="Z104" s="157" t="str">
        <f t="shared" si="14"/>
        <v/>
      </c>
      <c r="AA104" s="62" t="str">
        <f>IF('TN-Liste'!B112="","",IF('TN-Liste'!G112&gt;0,"X","-"))</f>
        <v/>
      </c>
      <c r="AB104" s="62" t="str">
        <f t="shared" si="15"/>
        <v/>
      </c>
      <c r="AC104" s="62" t="str">
        <f>IF('TN-Liste'!B112="","",IF(AND(G104&lt;&gt;"während",'TN-Liste'!H112&gt;0),"X","-"))</f>
        <v/>
      </c>
      <c r="AD104" s="62" t="str">
        <f t="shared" si="16"/>
        <v/>
      </c>
      <c r="AE104" s="64" t="str">
        <f>IF(SUM(K104:L104)&gt;0,IF(AND('Check TN-Liste'!G104="ohne",K104+L104&gt;1),"X","-"),"")</f>
        <v/>
      </c>
      <c r="AF104" s="65"/>
      <c r="AG104" s="64" t="str">
        <f>IF(SUM(O104:P104)&gt;0,IF(AND('Check TN-Liste'!G104="ohne",O104+P104&gt;1),"X","-"),"")</f>
        <v/>
      </c>
      <c r="AH104" s="65"/>
      <c r="AI104" s="66" t="str">
        <f t="shared" si="17"/>
        <v/>
      </c>
      <c r="AJ104" s="67"/>
      <c r="AK104" s="68" t="str">
        <f t="shared" si="18"/>
        <v/>
      </c>
    </row>
    <row r="105" spans="2:37" x14ac:dyDescent="0.3">
      <c r="B105" s="71" t="str">
        <f>IF('TN-Liste'!B113="","",('TN-Liste'!B113))</f>
        <v/>
      </c>
      <c r="C105" s="72" t="str">
        <f>IF('TN-Liste'!C113="","",('TN-Liste'!C113))</f>
        <v/>
      </c>
      <c r="D105" s="73" t="str">
        <f>IF('TN-Liste'!D113="","",('TN-Liste'!D113))</f>
        <v/>
      </c>
      <c r="E105" s="74" t="str">
        <f>IF('TN-Liste'!E113="","",'TN-Liste'!E113)</f>
        <v/>
      </c>
      <c r="F105" s="75" t="str">
        <f>IF('TN-Liste'!F113="","",'TN-Liste'!F113)</f>
        <v/>
      </c>
      <c r="G105" s="125" t="str">
        <f t="shared" si="10"/>
        <v/>
      </c>
      <c r="H105" s="282">
        <f>IF('TN-Liste'!G113="",0,'TN-Liste'!G113)</f>
        <v>0</v>
      </c>
      <c r="I105" s="277" t="str">
        <f>IF('TN-Liste'!G113="","",'TN-Liste'!G113)</f>
        <v/>
      </c>
      <c r="J105" s="274" t="str">
        <f t="shared" si="11"/>
        <v/>
      </c>
      <c r="K105" s="162">
        <f>IF('TN-Liste'!I113="",0,'TN-Liste'!I113)</f>
        <v>0</v>
      </c>
      <c r="L105" s="163">
        <f>IF('TN-Liste'!J113="",0,'TN-Liste'!J113)</f>
        <v>0</v>
      </c>
      <c r="M105" s="164">
        <f>IF('TN-Liste'!K113="",0,'TN-Liste'!K113)</f>
        <v>0</v>
      </c>
      <c r="N105" s="163">
        <f>IF('TN-Liste'!L113="",0,'TN-Liste'!L113)</f>
        <v>0</v>
      </c>
      <c r="O105" s="164">
        <f>IF('TN-Liste'!M113="",0,'TN-Liste'!M113)</f>
        <v>0</v>
      </c>
      <c r="P105" s="163">
        <f>IF('TN-Liste'!N113="",0,'TN-Liste'!N113)</f>
        <v>0</v>
      </c>
      <c r="Q105" s="164">
        <f>IF('TN-Liste'!O113="",0,'TN-Liste'!O113)</f>
        <v>0</v>
      </c>
      <c r="R105" s="163">
        <f>IF('TN-Liste'!P113="",0,'TN-Liste'!P113)</f>
        <v>0</v>
      </c>
      <c r="S105" s="164">
        <f>IF('TN-Liste'!Q113="",0,'TN-Liste'!Q113)</f>
        <v>0</v>
      </c>
      <c r="T105" s="163">
        <f>IF('TN-Liste'!R113="",0,'TN-Liste'!R113)</f>
        <v>0</v>
      </c>
      <c r="U105" s="165">
        <f>IF('TN-Liste'!S113="",0,'TN-Liste'!S113)</f>
        <v>0</v>
      </c>
      <c r="V105" s="164">
        <f>IF('TN-Liste'!T113="",0,'TN-Liste'!T113)</f>
        <v>0</v>
      </c>
      <c r="W105" s="76"/>
      <c r="X105" s="62" t="str">
        <f t="shared" si="12"/>
        <v/>
      </c>
      <c r="Y105" s="63" t="str">
        <f t="shared" si="13"/>
        <v/>
      </c>
      <c r="Z105" s="157" t="str">
        <f t="shared" si="14"/>
        <v/>
      </c>
      <c r="AA105" s="62" t="str">
        <f>IF('TN-Liste'!B113="","",IF('TN-Liste'!G113&gt;0,"X","-"))</f>
        <v/>
      </c>
      <c r="AB105" s="62" t="str">
        <f t="shared" si="15"/>
        <v/>
      </c>
      <c r="AC105" s="62" t="str">
        <f>IF('TN-Liste'!B113="","",IF(AND(G105&lt;&gt;"während",'TN-Liste'!H113&gt;0),"X","-"))</f>
        <v/>
      </c>
      <c r="AD105" s="62" t="str">
        <f t="shared" si="16"/>
        <v/>
      </c>
      <c r="AE105" s="64" t="str">
        <f>IF(SUM(K105:L105)&gt;0,IF(AND('Check TN-Liste'!G105="ohne",K105+L105&gt;1),"X","-"),"")</f>
        <v/>
      </c>
      <c r="AF105" s="65"/>
      <c r="AG105" s="64" t="str">
        <f>IF(SUM(O105:P105)&gt;0,IF(AND('Check TN-Liste'!G105="ohne",O105+P105&gt;1),"X","-"),"")</f>
        <v/>
      </c>
      <c r="AH105" s="65"/>
      <c r="AI105" s="66" t="str">
        <f t="shared" si="17"/>
        <v/>
      </c>
      <c r="AJ105" s="67"/>
      <c r="AK105" s="68" t="str">
        <f t="shared" si="18"/>
        <v/>
      </c>
    </row>
    <row r="106" spans="2:37" x14ac:dyDescent="0.3">
      <c r="B106" s="71" t="str">
        <f>IF('TN-Liste'!B114="","",('TN-Liste'!B114))</f>
        <v/>
      </c>
      <c r="C106" s="72" t="str">
        <f>IF('TN-Liste'!C114="","",('TN-Liste'!C114))</f>
        <v/>
      </c>
      <c r="D106" s="73" t="str">
        <f>IF('TN-Liste'!D114="","",('TN-Liste'!D114))</f>
        <v/>
      </c>
      <c r="E106" s="74" t="str">
        <f>IF('TN-Liste'!E114="","",'TN-Liste'!E114)</f>
        <v/>
      </c>
      <c r="F106" s="75" t="str">
        <f>IF('TN-Liste'!F114="","",'TN-Liste'!F114)</f>
        <v/>
      </c>
      <c r="G106" s="125" t="str">
        <f t="shared" si="10"/>
        <v/>
      </c>
      <c r="H106" s="282">
        <f>IF('TN-Liste'!G114="",0,'TN-Liste'!G114)</f>
        <v>0</v>
      </c>
      <c r="I106" s="277" t="str">
        <f>IF('TN-Liste'!G114="","",'TN-Liste'!G114)</f>
        <v/>
      </c>
      <c r="J106" s="274" t="str">
        <f t="shared" si="11"/>
        <v/>
      </c>
      <c r="K106" s="162">
        <f>IF('TN-Liste'!I114="",0,'TN-Liste'!I114)</f>
        <v>0</v>
      </c>
      <c r="L106" s="163">
        <f>IF('TN-Liste'!J114="",0,'TN-Liste'!J114)</f>
        <v>0</v>
      </c>
      <c r="M106" s="164">
        <f>IF('TN-Liste'!K114="",0,'TN-Liste'!K114)</f>
        <v>0</v>
      </c>
      <c r="N106" s="163">
        <f>IF('TN-Liste'!L114="",0,'TN-Liste'!L114)</f>
        <v>0</v>
      </c>
      <c r="O106" s="164">
        <f>IF('TN-Liste'!M114="",0,'TN-Liste'!M114)</f>
        <v>0</v>
      </c>
      <c r="P106" s="163">
        <f>IF('TN-Liste'!N114="",0,'TN-Liste'!N114)</f>
        <v>0</v>
      </c>
      <c r="Q106" s="164">
        <f>IF('TN-Liste'!O114="",0,'TN-Liste'!O114)</f>
        <v>0</v>
      </c>
      <c r="R106" s="163">
        <f>IF('TN-Liste'!P114="",0,'TN-Liste'!P114)</f>
        <v>0</v>
      </c>
      <c r="S106" s="164">
        <f>IF('TN-Liste'!Q114="",0,'TN-Liste'!Q114)</f>
        <v>0</v>
      </c>
      <c r="T106" s="163">
        <f>IF('TN-Liste'!R114="",0,'TN-Liste'!R114)</f>
        <v>0</v>
      </c>
      <c r="U106" s="165">
        <f>IF('TN-Liste'!S114="",0,'TN-Liste'!S114)</f>
        <v>0</v>
      </c>
      <c r="V106" s="164">
        <f>IF('TN-Liste'!T114="",0,'TN-Liste'!T114)</f>
        <v>0</v>
      </c>
      <c r="W106" s="76"/>
      <c r="X106" s="62" t="str">
        <f t="shared" si="12"/>
        <v/>
      </c>
      <c r="Y106" s="63" t="str">
        <f t="shared" si="13"/>
        <v/>
      </c>
      <c r="Z106" s="157" t="str">
        <f t="shared" si="14"/>
        <v/>
      </c>
      <c r="AA106" s="62" t="str">
        <f>IF('TN-Liste'!B114="","",IF('TN-Liste'!G114&gt;0,"X","-"))</f>
        <v/>
      </c>
      <c r="AB106" s="62" t="str">
        <f t="shared" si="15"/>
        <v/>
      </c>
      <c r="AC106" s="62" t="str">
        <f>IF('TN-Liste'!B114="","",IF(AND(G106&lt;&gt;"während",'TN-Liste'!H114&gt;0),"X","-"))</f>
        <v/>
      </c>
      <c r="AD106" s="62" t="str">
        <f t="shared" si="16"/>
        <v/>
      </c>
      <c r="AE106" s="64" t="str">
        <f>IF(SUM(K106:L106)&gt;0,IF(AND('Check TN-Liste'!G106="ohne",K106+L106&gt;1),"X","-"),"")</f>
        <v/>
      </c>
      <c r="AF106" s="65"/>
      <c r="AG106" s="64" t="str">
        <f>IF(SUM(O106:P106)&gt;0,IF(AND('Check TN-Liste'!G106="ohne",O106+P106&gt;1),"X","-"),"")</f>
        <v/>
      </c>
      <c r="AH106" s="65"/>
      <c r="AI106" s="66" t="str">
        <f t="shared" si="17"/>
        <v/>
      </c>
      <c r="AJ106" s="67"/>
      <c r="AK106" s="68" t="str">
        <f t="shared" si="18"/>
        <v/>
      </c>
    </row>
    <row r="107" spans="2:37" x14ac:dyDescent="0.3">
      <c r="B107" s="71" t="str">
        <f>IF('TN-Liste'!B115="","",('TN-Liste'!B115))</f>
        <v/>
      </c>
      <c r="C107" s="72" t="str">
        <f>IF('TN-Liste'!C115="","",('TN-Liste'!C115))</f>
        <v/>
      </c>
      <c r="D107" s="73" t="str">
        <f>IF('TN-Liste'!D115="","",('TN-Liste'!D115))</f>
        <v/>
      </c>
      <c r="E107" s="74" t="str">
        <f>IF('TN-Liste'!E115="","",'TN-Liste'!E115)</f>
        <v/>
      </c>
      <c r="F107" s="75" t="str">
        <f>IF('TN-Liste'!F115="","",'TN-Liste'!F115)</f>
        <v/>
      </c>
      <c r="G107" s="125" t="str">
        <f t="shared" si="10"/>
        <v/>
      </c>
      <c r="H107" s="282">
        <f>IF('TN-Liste'!G115="",0,'TN-Liste'!G115)</f>
        <v>0</v>
      </c>
      <c r="I107" s="277" t="str">
        <f>IF('TN-Liste'!G115="","",'TN-Liste'!G115)</f>
        <v/>
      </c>
      <c r="J107" s="274" t="str">
        <f t="shared" si="11"/>
        <v/>
      </c>
      <c r="K107" s="162">
        <f>IF('TN-Liste'!I115="",0,'TN-Liste'!I115)</f>
        <v>0</v>
      </c>
      <c r="L107" s="163">
        <f>IF('TN-Liste'!J115="",0,'TN-Liste'!J115)</f>
        <v>0</v>
      </c>
      <c r="M107" s="164">
        <f>IF('TN-Liste'!K115="",0,'TN-Liste'!K115)</f>
        <v>0</v>
      </c>
      <c r="N107" s="163">
        <f>IF('TN-Liste'!L115="",0,'TN-Liste'!L115)</f>
        <v>0</v>
      </c>
      <c r="O107" s="164">
        <f>IF('TN-Liste'!M115="",0,'TN-Liste'!M115)</f>
        <v>0</v>
      </c>
      <c r="P107" s="163">
        <f>IF('TN-Liste'!N115="",0,'TN-Liste'!N115)</f>
        <v>0</v>
      </c>
      <c r="Q107" s="164">
        <f>IF('TN-Liste'!O115="",0,'TN-Liste'!O115)</f>
        <v>0</v>
      </c>
      <c r="R107" s="163">
        <f>IF('TN-Liste'!P115="",0,'TN-Liste'!P115)</f>
        <v>0</v>
      </c>
      <c r="S107" s="164">
        <f>IF('TN-Liste'!Q115="",0,'TN-Liste'!Q115)</f>
        <v>0</v>
      </c>
      <c r="T107" s="163">
        <f>IF('TN-Liste'!R115="",0,'TN-Liste'!R115)</f>
        <v>0</v>
      </c>
      <c r="U107" s="165">
        <f>IF('TN-Liste'!S115="",0,'TN-Liste'!S115)</f>
        <v>0</v>
      </c>
      <c r="V107" s="164">
        <f>IF('TN-Liste'!T115="",0,'TN-Liste'!T115)</f>
        <v>0</v>
      </c>
      <c r="W107" s="76"/>
      <c r="X107" s="62" t="str">
        <f t="shared" si="12"/>
        <v/>
      </c>
      <c r="Y107" s="63" t="str">
        <f t="shared" si="13"/>
        <v/>
      </c>
      <c r="Z107" s="157" t="str">
        <f t="shared" si="14"/>
        <v/>
      </c>
      <c r="AA107" s="62" t="str">
        <f>IF('TN-Liste'!B115="","",IF('TN-Liste'!G115&gt;0,"X","-"))</f>
        <v/>
      </c>
      <c r="AB107" s="62" t="str">
        <f t="shared" si="15"/>
        <v/>
      </c>
      <c r="AC107" s="62" t="str">
        <f>IF('TN-Liste'!B115="","",IF(AND(G107&lt;&gt;"während",'TN-Liste'!H115&gt;0),"X","-"))</f>
        <v/>
      </c>
      <c r="AD107" s="62" t="str">
        <f t="shared" si="16"/>
        <v/>
      </c>
      <c r="AE107" s="64" t="str">
        <f>IF(SUM(K107:L107)&gt;0,IF(AND('Check TN-Liste'!G107="ohne",K107+L107&gt;1),"X","-"),"")</f>
        <v/>
      </c>
      <c r="AF107" s="65"/>
      <c r="AG107" s="64" t="str">
        <f>IF(SUM(O107:P107)&gt;0,IF(AND('Check TN-Liste'!G107="ohne",O107+P107&gt;1),"X","-"),"")</f>
        <v/>
      </c>
      <c r="AH107" s="65"/>
      <c r="AI107" s="66" t="str">
        <f t="shared" si="17"/>
        <v/>
      </c>
      <c r="AJ107" s="67"/>
      <c r="AK107" s="68" t="str">
        <f t="shared" si="18"/>
        <v/>
      </c>
    </row>
    <row r="108" spans="2:37" x14ac:dyDescent="0.3">
      <c r="B108" s="71" t="str">
        <f>IF('TN-Liste'!B116="","",('TN-Liste'!B116))</f>
        <v/>
      </c>
      <c r="C108" s="72" t="str">
        <f>IF('TN-Liste'!C116="","",('TN-Liste'!C116))</f>
        <v/>
      </c>
      <c r="D108" s="73" t="str">
        <f>IF('TN-Liste'!D116="","",('TN-Liste'!D116))</f>
        <v/>
      </c>
      <c r="E108" s="74" t="str">
        <f>IF('TN-Liste'!E116="","",'TN-Liste'!E116)</f>
        <v/>
      </c>
      <c r="F108" s="75" t="str">
        <f>IF('TN-Liste'!F116="","",'TN-Liste'!F116)</f>
        <v/>
      </c>
      <c r="G108" s="125" t="str">
        <f t="shared" si="10"/>
        <v/>
      </c>
      <c r="H108" s="282">
        <f>IF('TN-Liste'!G116="",0,'TN-Liste'!G116)</f>
        <v>0</v>
      </c>
      <c r="I108" s="277" t="str">
        <f>IF('TN-Liste'!G116="","",'TN-Liste'!G116)</f>
        <v/>
      </c>
      <c r="J108" s="274" t="str">
        <f t="shared" si="11"/>
        <v/>
      </c>
      <c r="K108" s="162">
        <f>IF('TN-Liste'!I116="",0,'TN-Liste'!I116)</f>
        <v>0</v>
      </c>
      <c r="L108" s="163">
        <f>IF('TN-Liste'!J116="",0,'TN-Liste'!J116)</f>
        <v>0</v>
      </c>
      <c r="M108" s="164">
        <f>IF('TN-Liste'!K116="",0,'TN-Liste'!K116)</f>
        <v>0</v>
      </c>
      <c r="N108" s="163">
        <f>IF('TN-Liste'!L116="",0,'TN-Liste'!L116)</f>
        <v>0</v>
      </c>
      <c r="O108" s="164">
        <f>IF('TN-Liste'!M116="",0,'TN-Liste'!M116)</f>
        <v>0</v>
      </c>
      <c r="P108" s="163">
        <f>IF('TN-Liste'!N116="",0,'TN-Liste'!N116)</f>
        <v>0</v>
      </c>
      <c r="Q108" s="164">
        <f>IF('TN-Liste'!O116="",0,'TN-Liste'!O116)</f>
        <v>0</v>
      </c>
      <c r="R108" s="163">
        <f>IF('TN-Liste'!P116="",0,'TN-Liste'!P116)</f>
        <v>0</v>
      </c>
      <c r="S108" s="164">
        <f>IF('TN-Liste'!Q116="",0,'TN-Liste'!Q116)</f>
        <v>0</v>
      </c>
      <c r="T108" s="163">
        <f>IF('TN-Liste'!R116="",0,'TN-Liste'!R116)</f>
        <v>0</v>
      </c>
      <c r="U108" s="165">
        <f>IF('TN-Liste'!S116="",0,'TN-Liste'!S116)</f>
        <v>0</v>
      </c>
      <c r="V108" s="164">
        <f>IF('TN-Liste'!T116="",0,'TN-Liste'!T116)</f>
        <v>0</v>
      </c>
      <c r="W108" s="76"/>
      <c r="X108" s="62" t="str">
        <f t="shared" si="12"/>
        <v/>
      </c>
      <c r="Y108" s="63" t="str">
        <f t="shared" si="13"/>
        <v/>
      </c>
      <c r="Z108" s="157" t="str">
        <f t="shared" si="14"/>
        <v/>
      </c>
      <c r="AA108" s="62" t="str">
        <f>IF('TN-Liste'!B116="","",IF('TN-Liste'!G116&gt;0,"X","-"))</f>
        <v/>
      </c>
      <c r="AB108" s="62" t="str">
        <f t="shared" si="15"/>
        <v/>
      </c>
      <c r="AC108" s="62" t="str">
        <f>IF('TN-Liste'!B116="","",IF(AND(G108&lt;&gt;"während",'TN-Liste'!H116&gt;0),"X","-"))</f>
        <v/>
      </c>
      <c r="AD108" s="62" t="str">
        <f t="shared" si="16"/>
        <v/>
      </c>
      <c r="AE108" s="64" t="str">
        <f>IF(SUM(K108:L108)&gt;0,IF(AND('Check TN-Liste'!G108="ohne",K108+L108&gt;1),"X","-"),"")</f>
        <v/>
      </c>
      <c r="AF108" s="65"/>
      <c r="AG108" s="64" t="str">
        <f>IF(SUM(O108:P108)&gt;0,IF(AND('Check TN-Liste'!G108="ohne",O108+P108&gt;1),"X","-"),"")</f>
        <v/>
      </c>
      <c r="AH108" s="65"/>
      <c r="AI108" s="66" t="str">
        <f t="shared" si="17"/>
        <v/>
      </c>
      <c r="AJ108" s="67"/>
      <c r="AK108" s="68" t="str">
        <f t="shared" si="18"/>
        <v/>
      </c>
    </row>
    <row r="109" spans="2:37" x14ac:dyDescent="0.3">
      <c r="B109" s="71" t="str">
        <f>IF('TN-Liste'!B117="","",('TN-Liste'!B117))</f>
        <v/>
      </c>
      <c r="C109" s="72" t="str">
        <f>IF('TN-Liste'!C117="","",('TN-Liste'!C117))</f>
        <v/>
      </c>
      <c r="D109" s="73" t="str">
        <f>IF('TN-Liste'!D117="","",('TN-Liste'!D117))</f>
        <v/>
      </c>
      <c r="E109" s="74" t="str">
        <f>IF('TN-Liste'!E117="","",'TN-Liste'!E117)</f>
        <v/>
      </c>
      <c r="F109" s="75" t="str">
        <f>IF('TN-Liste'!F117="","",'TN-Liste'!F117)</f>
        <v/>
      </c>
      <c r="G109" s="125" t="str">
        <f t="shared" si="10"/>
        <v/>
      </c>
      <c r="H109" s="282">
        <f>IF('TN-Liste'!G117="",0,'TN-Liste'!G117)</f>
        <v>0</v>
      </c>
      <c r="I109" s="277" t="str">
        <f>IF('TN-Liste'!G117="","",'TN-Liste'!G117)</f>
        <v/>
      </c>
      <c r="J109" s="274" t="str">
        <f t="shared" si="11"/>
        <v/>
      </c>
      <c r="K109" s="162">
        <f>IF('TN-Liste'!I117="",0,'TN-Liste'!I117)</f>
        <v>0</v>
      </c>
      <c r="L109" s="163">
        <f>IF('TN-Liste'!J117="",0,'TN-Liste'!J117)</f>
        <v>0</v>
      </c>
      <c r="M109" s="164">
        <f>IF('TN-Liste'!K117="",0,'TN-Liste'!K117)</f>
        <v>0</v>
      </c>
      <c r="N109" s="163">
        <f>IF('TN-Liste'!L117="",0,'TN-Liste'!L117)</f>
        <v>0</v>
      </c>
      <c r="O109" s="164">
        <f>IF('TN-Liste'!M117="",0,'TN-Liste'!M117)</f>
        <v>0</v>
      </c>
      <c r="P109" s="163">
        <f>IF('TN-Liste'!N117="",0,'TN-Liste'!N117)</f>
        <v>0</v>
      </c>
      <c r="Q109" s="164">
        <f>IF('TN-Liste'!O117="",0,'TN-Liste'!O117)</f>
        <v>0</v>
      </c>
      <c r="R109" s="163">
        <f>IF('TN-Liste'!P117="",0,'TN-Liste'!P117)</f>
        <v>0</v>
      </c>
      <c r="S109" s="164">
        <f>IF('TN-Liste'!Q117="",0,'TN-Liste'!Q117)</f>
        <v>0</v>
      </c>
      <c r="T109" s="163">
        <f>IF('TN-Liste'!R117="",0,'TN-Liste'!R117)</f>
        <v>0</v>
      </c>
      <c r="U109" s="165">
        <f>IF('TN-Liste'!S117="",0,'TN-Liste'!S117)</f>
        <v>0</v>
      </c>
      <c r="V109" s="164">
        <f>IF('TN-Liste'!T117="",0,'TN-Liste'!T117)</f>
        <v>0</v>
      </c>
      <c r="W109" s="76"/>
      <c r="X109" s="62" t="str">
        <f t="shared" si="12"/>
        <v/>
      </c>
      <c r="Y109" s="63" t="str">
        <f t="shared" si="13"/>
        <v/>
      </c>
      <c r="Z109" s="157" t="str">
        <f t="shared" si="14"/>
        <v/>
      </c>
      <c r="AA109" s="62" t="str">
        <f>IF('TN-Liste'!B117="","",IF('TN-Liste'!G117&gt;0,"X","-"))</f>
        <v/>
      </c>
      <c r="AB109" s="62" t="str">
        <f t="shared" si="15"/>
        <v/>
      </c>
      <c r="AC109" s="62" t="str">
        <f>IF('TN-Liste'!B117="","",IF(AND(G109&lt;&gt;"während",'TN-Liste'!H117&gt;0),"X","-"))</f>
        <v/>
      </c>
      <c r="AD109" s="62" t="str">
        <f t="shared" si="16"/>
        <v/>
      </c>
      <c r="AE109" s="64" t="str">
        <f>IF(SUM(K109:L109)&gt;0,IF(AND('Check TN-Liste'!G109="ohne",K109+L109&gt;1),"X","-"),"")</f>
        <v/>
      </c>
      <c r="AF109" s="65"/>
      <c r="AG109" s="64" t="str">
        <f>IF(SUM(O109:P109)&gt;0,IF(AND('Check TN-Liste'!G109="ohne",O109+P109&gt;1),"X","-"),"")</f>
        <v/>
      </c>
      <c r="AH109" s="65"/>
      <c r="AI109" s="66" t="str">
        <f t="shared" si="17"/>
        <v/>
      </c>
      <c r="AJ109" s="67"/>
      <c r="AK109" s="68" t="str">
        <f t="shared" si="18"/>
        <v/>
      </c>
    </row>
    <row r="110" spans="2:37" x14ac:dyDescent="0.3">
      <c r="B110" s="71" t="str">
        <f>IF('TN-Liste'!B118="","",('TN-Liste'!B118))</f>
        <v/>
      </c>
      <c r="C110" s="72" t="str">
        <f>IF('TN-Liste'!C118="","",('TN-Liste'!C118))</f>
        <v/>
      </c>
      <c r="D110" s="73" t="str">
        <f>IF('TN-Liste'!D118="","",('TN-Liste'!D118))</f>
        <v/>
      </c>
      <c r="E110" s="74" t="str">
        <f>IF('TN-Liste'!E118="","",'TN-Liste'!E118)</f>
        <v/>
      </c>
      <c r="F110" s="75" t="str">
        <f>IF('TN-Liste'!F118="","",'TN-Liste'!F118)</f>
        <v/>
      </c>
      <c r="G110" s="125" t="str">
        <f t="shared" si="10"/>
        <v/>
      </c>
      <c r="H110" s="282">
        <f>IF('TN-Liste'!G118="",0,'TN-Liste'!G118)</f>
        <v>0</v>
      </c>
      <c r="I110" s="277" t="str">
        <f>IF('TN-Liste'!G118="","",'TN-Liste'!G118)</f>
        <v/>
      </c>
      <c r="J110" s="274" t="str">
        <f t="shared" si="11"/>
        <v/>
      </c>
      <c r="K110" s="162">
        <f>IF('TN-Liste'!I118="",0,'TN-Liste'!I118)</f>
        <v>0</v>
      </c>
      <c r="L110" s="163">
        <f>IF('TN-Liste'!J118="",0,'TN-Liste'!J118)</f>
        <v>0</v>
      </c>
      <c r="M110" s="164">
        <f>IF('TN-Liste'!K118="",0,'TN-Liste'!K118)</f>
        <v>0</v>
      </c>
      <c r="N110" s="163">
        <f>IF('TN-Liste'!L118="",0,'TN-Liste'!L118)</f>
        <v>0</v>
      </c>
      <c r="O110" s="164">
        <f>IF('TN-Liste'!M118="",0,'TN-Liste'!M118)</f>
        <v>0</v>
      </c>
      <c r="P110" s="163">
        <f>IF('TN-Liste'!N118="",0,'TN-Liste'!N118)</f>
        <v>0</v>
      </c>
      <c r="Q110" s="164">
        <f>IF('TN-Liste'!O118="",0,'TN-Liste'!O118)</f>
        <v>0</v>
      </c>
      <c r="R110" s="163">
        <f>IF('TN-Liste'!P118="",0,'TN-Liste'!P118)</f>
        <v>0</v>
      </c>
      <c r="S110" s="164">
        <f>IF('TN-Liste'!Q118="",0,'TN-Liste'!Q118)</f>
        <v>0</v>
      </c>
      <c r="T110" s="163">
        <f>IF('TN-Liste'!R118="",0,'TN-Liste'!R118)</f>
        <v>0</v>
      </c>
      <c r="U110" s="165">
        <f>IF('TN-Liste'!S118="",0,'TN-Liste'!S118)</f>
        <v>0</v>
      </c>
      <c r="V110" s="164">
        <f>IF('TN-Liste'!T118="",0,'TN-Liste'!T118)</f>
        <v>0</v>
      </c>
      <c r="W110" s="76"/>
      <c r="X110" s="62" t="str">
        <f t="shared" si="12"/>
        <v/>
      </c>
      <c r="Y110" s="63" t="str">
        <f t="shared" si="13"/>
        <v/>
      </c>
      <c r="Z110" s="157" t="str">
        <f t="shared" si="14"/>
        <v/>
      </c>
      <c r="AA110" s="62" t="str">
        <f>IF('TN-Liste'!B118="","",IF('TN-Liste'!G118&gt;0,"X","-"))</f>
        <v/>
      </c>
      <c r="AB110" s="62" t="str">
        <f t="shared" si="15"/>
        <v/>
      </c>
      <c r="AC110" s="62" t="str">
        <f>IF('TN-Liste'!B118="","",IF(AND(G110&lt;&gt;"während",'TN-Liste'!H118&gt;0),"X","-"))</f>
        <v/>
      </c>
      <c r="AD110" s="62" t="str">
        <f t="shared" si="16"/>
        <v/>
      </c>
      <c r="AE110" s="64" t="str">
        <f>IF(SUM(K110:L110)&gt;0,IF(AND('Check TN-Liste'!G110="ohne",K110+L110&gt;1),"X","-"),"")</f>
        <v/>
      </c>
      <c r="AF110" s="65"/>
      <c r="AG110" s="64" t="str">
        <f>IF(SUM(O110:P110)&gt;0,IF(AND('Check TN-Liste'!G110="ohne",O110+P110&gt;1),"X","-"),"")</f>
        <v/>
      </c>
      <c r="AH110" s="65"/>
      <c r="AI110" s="66" t="str">
        <f t="shared" si="17"/>
        <v/>
      </c>
      <c r="AJ110" s="67"/>
      <c r="AK110" s="68" t="str">
        <f t="shared" si="18"/>
        <v/>
      </c>
    </row>
    <row r="111" spans="2:37" x14ac:dyDescent="0.3">
      <c r="B111" s="71" t="str">
        <f>IF('TN-Liste'!B119="","",('TN-Liste'!B119))</f>
        <v/>
      </c>
      <c r="C111" s="72" t="str">
        <f>IF('TN-Liste'!C119="","",('TN-Liste'!C119))</f>
        <v/>
      </c>
      <c r="D111" s="73" t="str">
        <f>IF('TN-Liste'!D119="","",('TN-Liste'!D119))</f>
        <v/>
      </c>
      <c r="E111" s="74" t="str">
        <f>IF('TN-Liste'!E119="","",'TN-Liste'!E119)</f>
        <v/>
      </c>
      <c r="F111" s="75" t="str">
        <f>IF('TN-Liste'!F119="","",'TN-Liste'!F119)</f>
        <v/>
      </c>
      <c r="G111" s="125" t="str">
        <f t="shared" si="10"/>
        <v/>
      </c>
      <c r="H111" s="282">
        <f>IF('TN-Liste'!G119="",0,'TN-Liste'!G119)</f>
        <v>0</v>
      </c>
      <c r="I111" s="277" t="str">
        <f>IF('TN-Liste'!G119="","",'TN-Liste'!G119)</f>
        <v/>
      </c>
      <c r="J111" s="274" t="str">
        <f t="shared" si="11"/>
        <v/>
      </c>
      <c r="K111" s="162">
        <f>IF('TN-Liste'!I119="",0,'TN-Liste'!I119)</f>
        <v>0</v>
      </c>
      <c r="L111" s="163">
        <f>IF('TN-Liste'!J119="",0,'TN-Liste'!J119)</f>
        <v>0</v>
      </c>
      <c r="M111" s="164">
        <f>IF('TN-Liste'!K119="",0,'TN-Liste'!K119)</f>
        <v>0</v>
      </c>
      <c r="N111" s="163">
        <f>IF('TN-Liste'!L119="",0,'TN-Liste'!L119)</f>
        <v>0</v>
      </c>
      <c r="O111" s="164">
        <f>IF('TN-Liste'!M119="",0,'TN-Liste'!M119)</f>
        <v>0</v>
      </c>
      <c r="P111" s="163">
        <f>IF('TN-Liste'!N119="",0,'TN-Liste'!N119)</f>
        <v>0</v>
      </c>
      <c r="Q111" s="164">
        <f>IF('TN-Liste'!O119="",0,'TN-Liste'!O119)</f>
        <v>0</v>
      </c>
      <c r="R111" s="163">
        <f>IF('TN-Liste'!P119="",0,'TN-Liste'!P119)</f>
        <v>0</v>
      </c>
      <c r="S111" s="164">
        <f>IF('TN-Liste'!Q119="",0,'TN-Liste'!Q119)</f>
        <v>0</v>
      </c>
      <c r="T111" s="163">
        <f>IF('TN-Liste'!R119="",0,'TN-Liste'!R119)</f>
        <v>0</v>
      </c>
      <c r="U111" s="165">
        <f>IF('TN-Liste'!S119="",0,'TN-Liste'!S119)</f>
        <v>0</v>
      </c>
      <c r="V111" s="164">
        <f>IF('TN-Liste'!T119="",0,'TN-Liste'!T119)</f>
        <v>0</v>
      </c>
      <c r="W111" s="76"/>
      <c r="X111" s="62" t="str">
        <f t="shared" si="12"/>
        <v/>
      </c>
      <c r="Y111" s="63" t="str">
        <f t="shared" si="13"/>
        <v/>
      </c>
      <c r="Z111" s="157" t="str">
        <f t="shared" si="14"/>
        <v/>
      </c>
      <c r="AA111" s="62" t="str">
        <f>IF('TN-Liste'!B119="","",IF('TN-Liste'!G119&gt;0,"X","-"))</f>
        <v/>
      </c>
      <c r="AB111" s="62" t="str">
        <f t="shared" si="15"/>
        <v/>
      </c>
      <c r="AC111" s="62" t="str">
        <f>IF('TN-Liste'!B119="","",IF(AND(G111&lt;&gt;"während",'TN-Liste'!H119&gt;0),"X","-"))</f>
        <v/>
      </c>
      <c r="AD111" s="62" t="str">
        <f t="shared" si="16"/>
        <v/>
      </c>
      <c r="AE111" s="64" t="str">
        <f>IF(SUM(K111:L111)&gt;0,IF(AND('Check TN-Liste'!G111="ohne",K111+L111&gt;1),"X","-"),"")</f>
        <v/>
      </c>
      <c r="AF111" s="65"/>
      <c r="AG111" s="64" t="str">
        <f>IF(SUM(O111:P111)&gt;0,IF(AND('Check TN-Liste'!G111="ohne",O111+P111&gt;1),"X","-"),"")</f>
        <v/>
      </c>
      <c r="AH111" s="65"/>
      <c r="AI111" s="66" t="str">
        <f t="shared" si="17"/>
        <v/>
      </c>
      <c r="AJ111" s="67"/>
      <c r="AK111" s="68" t="str">
        <f t="shared" si="18"/>
        <v/>
      </c>
    </row>
    <row r="112" spans="2:37" x14ac:dyDescent="0.3">
      <c r="B112" s="71" t="str">
        <f>IF('TN-Liste'!B120="","",('TN-Liste'!B120))</f>
        <v/>
      </c>
      <c r="C112" s="72" t="str">
        <f>IF('TN-Liste'!C120="","",('TN-Liste'!C120))</f>
        <v/>
      </c>
      <c r="D112" s="73" t="str">
        <f>IF('TN-Liste'!D120="","",('TN-Liste'!D120))</f>
        <v/>
      </c>
      <c r="E112" s="74" t="str">
        <f>IF('TN-Liste'!E120="","",'TN-Liste'!E120)</f>
        <v/>
      </c>
      <c r="F112" s="75" t="str">
        <f>IF('TN-Liste'!F120="","",'TN-Liste'!F120)</f>
        <v/>
      </c>
      <c r="G112" s="125" t="str">
        <f t="shared" si="10"/>
        <v/>
      </c>
      <c r="H112" s="282">
        <f>IF('TN-Liste'!G120="",0,'TN-Liste'!G120)</f>
        <v>0</v>
      </c>
      <c r="I112" s="277" t="str">
        <f>IF('TN-Liste'!G120="","",'TN-Liste'!G120)</f>
        <v/>
      </c>
      <c r="J112" s="274" t="str">
        <f t="shared" si="11"/>
        <v/>
      </c>
      <c r="K112" s="162">
        <f>IF('TN-Liste'!I120="",0,'TN-Liste'!I120)</f>
        <v>0</v>
      </c>
      <c r="L112" s="163">
        <f>IF('TN-Liste'!J120="",0,'TN-Liste'!J120)</f>
        <v>0</v>
      </c>
      <c r="M112" s="164">
        <f>IF('TN-Liste'!K120="",0,'TN-Liste'!K120)</f>
        <v>0</v>
      </c>
      <c r="N112" s="163">
        <f>IF('TN-Liste'!L120="",0,'TN-Liste'!L120)</f>
        <v>0</v>
      </c>
      <c r="O112" s="164">
        <f>IF('TN-Liste'!M120="",0,'TN-Liste'!M120)</f>
        <v>0</v>
      </c>
      <c r="P112" s="163">
        <f>IF('TN-Liste'!N120="",0,'TN-Liste'!N120)</f>
        <v>0</v>
      </c>
      <c r="Q112" s="164">
        <f>IF('TN-Liste'!O120="",0,'TN-Liste'!O120)</f>
        <v>0</v>
      </c>
      <c r="R112" s="163">
        <f>IF('TN-Liste'!P120="",0,'TN-Liste'!P120)</f>
        <v>0</v>
      </c>
      <c r="S112" s="164">
        <f>IF('TN-Liste'!Q120="",0,'TN-Liste'!Q120)</f>
        <v>0</v>
      </c>
      <c r="T112" s="163">
        <f>IF('TN-Liste'!R120="",0,'TN-Liste'!R120)</f>
        <v>0</v>
      </c>
      <c r="U112" s="165">
        <f>IF('TN-Liste'!S120="",0,'TN-Liste'!S120)</f>
        <v>0</v>
      </c>
      <c r="V112" s="164">
        <f>IF('TN-Liste'!T120="",0,'TN-Liste'!T120)</f>
        <v>0</v>
      </c>
      <c r="W112" s="76"/>
      <c r="X112" s="62" t="str">
        <f t="shared" si="12"/>
        <v/>
      </c>
      <c r="Y112" s="63" t="str">
        <f t="shared" si="13"/>
        <v/>
      </c>
      <c r="Z112" s="157" t="str">
        <f t="shared" si="14"/>
        <v/>
      </c>
      <c r="AA112" s="62" t="str">
        <f>IF('TN-Liste'!B120="","",IF('TN-Liste'!G120&gt;0,"X","-"))</f>
        <v/>
      </c>
      <c r="AB112" s="62" t="str">
        <f t="shared" si="15"/>
        <v/>
      </c>
      <c r="AC112" s="62" t="str">
        <f>IF('TN-Liste'!B120="","",IF(AND(G112&lt;&gt;"während",'TN-Liste'!H120&gt;0),"X","-"))</f>
        <v/>
      </c>
      <c r="AD112" s="62" t="str">
        <f t="shared" si="16"/>
        <v/>
      </c>
      <c r="AE112" s="64" t="str">
        <f>IF(SUM(K112:L112)&gt;0,IF(AND('Check TN-Liste'!G112="ohne",K112+L112&gt;1),"X","-"),"")</f>
        <v/>
      </c>
      <c r="AF112" s="65"/>
      <c r="AG112" s="64" t="str">
        <f>IF(SUM(O112:P112)&gt;0,IF(AND('Check TN-Liste'!G112="ohne",O112+P112&gt;1),"X","-"),"")</f>
        <v/>
      </c>
      <c r="AH112" s="65"/>
      <c r="AI112" s="66" t="str">
        <f t="shared" si="17"/>
        <v/>
      </c>
      <c r="AJ112" s="67"/>
      <c r="AK112" s="68" t="str">
        <f t="shared" si="18"/>
        <v/>
      </c>
    </row>
    <row r="113" spans="2:37" x14ac:dyDescent="0.3">
      <c r="B113" s="71" t="str">
        <f>IF('TN-Liste'!B121="","",('TN-Liste'!B121))</f>
        <v/>
      </c>
      <c r="C113" s="72" t="str">
        <f>IF('TN-Liste'!C121="","",('TN-Liste'!C121))</f>
        <v/>
      </c>
      <c r="D113" s="73" t="str">
        <f>IF('TN-Liste'!D121="","",('TN-Liste'!D121))</f>
        <v/>
      </c>
      <c r="E113" s="74" t="str">
        <f>IF('TN-Liste'!E121="","",'TN-Liste'!E121)</f>
        <v/>
      </c>
      <c r="F113" s="75" t="str">
        <f>IF('TN-Liste'!F121="","",'TN-Liste'!F121)</f>
        <v/>
      </c>
      <c r="G113" s="125" t="str">
        <f t="shared" si="10"/>
        <v/>
      </c>
      <c r="H113" s="282">
        <f>IF('TN-Liste'!G121="",0,'TN-Liste'!G121)</f>
        <v>0</v>
      </c>
      <c r="I113" s="277" t="str">
        <f>IF('TN-Liste'!G121="","",'TN-Liste'!G121)</f>
        <v/>
      </c>
      <c r="J113" s="274" t="str">
        <f t="shared" si="11"/>
        <v/>
      </c>
      <c r="K113" s="162">
        <f>IF('TN-Liste'!I121="",0,'TN-Liste'!I121)</f>
        <v>0</v>
      </c>
      <c r="L113" s="163">
        <f>IF('TN-Liste'!J121="",0,'TN-Liste'!J121)</f>
        <v>0</v>
      </c>
      <c r="M113" s="164">
        <f>IF('TN-Liste'!K121="",0,'TN-Liste'!K121)</f>
        <v>0</v>
      </c>
      <c r="N113" s="163">
        <f>IF('TN-Liste'!L121="",0,'TN-Liste'!L121)</f>
        <v>0</v>
      </c>
      <c r="O113" s="164">
        <f>IF('TN-Liste'!M121="",0,'TN-Liste'!M121)</f>
        <v>0</v>
      </c>
      <c r="P113" s="163">
        <f>IF('TN-Liste'!N121="",0,'TN-Liste'!N121)</f>
        <v>0</v>
      </c>
      <c r="Q113" s="164">
        <f>IF('TN-Liste'!O121="",0,'TN-Liste'!O121)</f>
        <v>0</v>
      </c>
      <c r="R113" s="163">
        <f>IF('TN-Liste'!P121="",0,'TN-Liste'!P121)</f>
        <v>0</v>
      </c>
      <c r="S113" s="164">
        <f>IF('TN-Liste'!Q121="",0,'TN-Liste'!Q121)</f>
        <v>0</v>
      </c>
      <c r="T113" s="163">
        <f>IF('TN-Liste'!R121="",0,'TN-Liste'!R121)</f>
        <v>0</v>
      </c>
      <c r="U113" s="165">
        <f>IF('TN-Liste'!S121="",0,'TN-Liste'!S121)</f>
        <v>0</v>
      </c>
      <c r="V113" s="164">
        <f>IF('TN-Liste'!T121="",0,'TN-Liste'!T121)</f>
        <v>0</v>
      </c>
      <c r="W113" s="76"/>
      <c r="X113" s="62" t="str">
        <f t="shared" si="12"/>
        <v/>
      </c>
      <c r="Y113" s="63" t="str">
        <f t="shared" si="13"/>
        <v/>
      </c>
      <c r="Z113" s="157" t="str">
        <f t="shared" si="14"/>
        <v/>
      </c>
      <c r="AA113" s="62" t="str">
        <f>IF('TN-Liste'!B121="","",IF('TN-Liste'!G121&gt;0,"X","-"))</f>
        <v/>
      </c>
      <c r="AB113" s="62" t="str">
        <f t="shared" si="15"/>
        <v/>
      </c>
      <c r="AC113" s="62" t="str">
        <f>IF('TN-Liste'!B121="","",IF(AND(G113&lt;&gt;"während",'TN-Liste'!H121&gt;0),"X","-"))</f>
        <v/>
      </c>
      <c r="AD113" s="62" t="str">
        <f t="shared" si="16"/>
        <v/>
      </c>
      <c r="AE113" s="64" t="str">
        <f>IF(SUM(K113:L113)&gt;0,IF(AND('Check TN-Liste'!G113="ohne",K113+L113&gt;1),"X","-"),"")</f>
        <v/>
      </c>
      <c r="AF113" s="65"/>
      <c r="AG113" s="64" t="str">
        <f>IF(SUM(O113:P113)&gt;0,IF(AND('Check TN-Liste'!G113="ohne",O113+P113&gt;1),"X","-"),"")</f>
        <v/>
      </c>
      <c r="AH113" s="65"/>
      <c r="AI113" s="66" t="str">
        <f t="shared" si="17"/>
        <v/>
      </c>
      <c r="AJ113" s="67"/>
      <c r="AK113" s="68" t="str">
        <f t="shared" si="18"/>
        <v/>
      </c>
    </row>
    <row r="114" spans="2:37" x14ac:dyDescent="0.3">
      <c r="B114" s="71" t="str">
        <f>IF('TN-Liste'!B122="","",('TN-Liste'!B122))</f>
        <v/>
      </c>
      <c r="C114" s="72" t="str">
        <f>IF('TN-Liste'!C122="","",('TN-Liste'!C122))</f>
        <v/>
      </c>
      <c r="D114" s="73" t="str">
        <f>IF('TN-Liste'!D122="","",('TN-Liste'!D122))</f>
        <v/>
      </c>
      <c r="E114" s="74" t="str">
        <f>IF('TN-Liste'!E122="","",'TN-Liste'!E122)</f>
        <v/>
      </c>
      <c r="F114" s="75" t="str">
        <f>IF('TN-Liste'!F122="","",'TN-Liste'!F122)</f>
        <v/>
      </c>
      <c r="G114" s="125" t="str">
        <f t="shared" si="10"/>
        <v/>
      </c>
      <c r="H114" s="282">
        <f>IF('TN-Liste'!G122="",0,'TN-Liste'!G122)</f>
        <v>0</v>
      </c>
      <c r="I114" s="277" t="str">
        <f>IF('TN-Liste'!G122="","",'TN-Liste'!G122)</f>
        <v/>
      </c>
      <c r="J114" s="274" t="str">
        <f t="shared" si="11"/>
        <v/>
      </c>
      <c r="K114" s="162">
        <f>IF('TN-Liste'!I122="",0,'TN-Liste'!I122)</f>
        <v>0</v>
      </c>
      <c r="L114" s="163">
        <f>IF('TN-Liste'!J122="",0,'TN-Liste'!J122)</f>
        <v>0</v>
      </c>
      <c r="M114" s="164">
        <f>IF('TN-Liste'!K122="",0,'TN-Liste'!K122)</f>
        <v>0</v>
      </c>
      <c r="N114" s="163">
        <f>IF('TN-Liste'!L122="",0,'TN-Liste'!L122)</f>
        <v>0</v>
      </c>
      <c r="O114" s="164">
        <f>IF('TN-Liste'!M122="",0,'TN-Liste'!M122)</f>
        <v>0</v>
      </c>
      <c r="P114" s="163">
        <f>IF('TN-Liste'!N122="",0,'TN-Liste'!N122)</f>
        <v>0</v>
      </c>
      <c r="Q114" s="164">
        <f>IF('TN-Liste'!O122="",0,'TN-Liste'!O122)</f>
        <v>0</v>
      </c>
      <c r="R114" s="163">
        <f>IF('TN-Liste'!P122="",0,'TN-Liste'!P122)</f>
        <v>0</v>
      </c>
      <c r="S114" s="164">
        <f>IF('TN-Liste'!Q122="",0,'TN-Liste'!Q122)</f>
        <v>0</v>
      </c>
      <c r="T114" s="163">
        <f>IF('TN-Liste'!R122="",0,'TN-Liste'!R122)</f>
        <v>0</v>
      </c>
      <c r="U114" s="165">
        <f>IF('TN-Liste'!S122="",0,'TN-Liste'!S122)</f>
        <v>0</v>
      </c>
      <c r="V114" s="164">
        <f>IF('TN-Liste'!T122="",0,'TN-Liste'!T122)</f>
        <v>0</v>
      </c>
      <c r="W114" s="76"/>
      <c r="X114" s="62" t="str">
        <f t="shared" si="12"/>
        <v/>
      </c>
      <c r="Y114" s="63" t="str">
        <f t="shared" si="13"/>
        <v/>
      </c>
      <c r="Z114" s="157" t="str">
        <f t="shared" si="14"/>
        <v/>
      </c>
      <c r="AA114" s="62" t="str">
        <f>IF('TN-Liste'!B122="","",IF('TN-Liste'!G122&gt;0,"X","-"))</f>
        <v/>
      </c>
      <c r="AB114" s="62" t="str">
        <f t="shared" si="15"/>
        <v/>
      </c>
      <c r="AC114" s="62" t="str">
        <f>IF('TN-Liste'!B122="","",IF(AND(G114&lt;&gt;"während",'TN-Liste'!H122&gt;0),"X","-"))</f>
        <v/>
      </c>
      <c r="AD114" s="62" t="str">
        <f t="shared" si="16"/>
        <v/>
      </c>
      <c r="AE114" s="64" t="str">
        <f>IF(SUM(K114:L114)&gt;0,IF(AND('Check TN-Liste'!G114="ohne",K114+L114&gt;1),"X","-"),"")</f>
        <v/>
      </c>
      <c r="AF114" s="65"/>
      <c r="AG114" s="64" t="str">
        <f>IF(SUM(O114:P114)&gt;0,IF(AND('Check TN-Liste'!G114="ohne",O114+P114&gt;1),"X","-"),"")</f>
        <v/>
      </c>
      <c r="AH114" s="65"/>
      <c r="AI114" s="66" t="str">
        <f t="shared" si="17"/>
        <v/>
      </c>
      <c r="AJ114" s="67"/>
      <c r="AK114" s="68" t="str">
        <f t="shared" si="18"/>
        <v/>
      </c>
    </row>
    <row r="115" spans="2:37" x14ac:dyDescent="0.3">
      <c r="B115" s="71" t="str">
        <f>IF('TN-Liste'!B123="","",('TN-Liste'!B123))</f>
        <v/>
      </c>
      <c r="C115" s="72" t="str">
        <f>IF('TN-Liste'!C123="","",('TN-Liste'!C123))</f>
        <v/>
      </c>
      <c r="D115" s="73" t="str">
        <f>IF('TN-Liste'!D123="","",('TN-Liste'!D123))</f>
        <v/>
      </c>
      <c r="E115" s="74" t="str">
        <f>IF('TN-Liste'!E123="","",'TN-Liste'!E123)</f>
        <v/>
      </c>
      <c r="F115" s="75" t="str">
        <f>IF('TN-Liste'!F123="","",'TN-Liste'!F123)</f>
        <v/>
      </c>
      <c r="G115" s="125" t="str">
        <f t="shared" si="10"/>
        <v/>
      </c>
      <c r="H115" s="282">
        <f>IF('TN-Liste'!G123="",0,'TN-Liste'!G123)</f>
        <v>0</v>
      </c>
      <c r="I115" s="277" t="str">
        <f>IF('TN-Liste'!G123="","",'TN-Liste'!G123)</f>
        <v/>
      </c>
      <c r="J115" s="274" t="str">
        <f t="shared" si="11"/>
        <v/>
      </c>
      <c r="K115" s="162">
        <f>IF('TN-Liste'!I123="",0,'TN-Liste'!I123)</f>
        <v>0</v>
      </c>
      <c r="L115" s="163">
        <f>IF('TN-Liste'!J123="",0,'TN-Liste'!J123)</f>
        <v>0</v>
      </c>
      <c r="M115" s="164">
        <f>IF('TN-Liste'!K123="",0,'TN-Liste'!K123)</f>
        <v>0</v>
      </c>
      <c r="N115" s="163">
        <f>IF('TN-Liste'!L123="",0,'TN-Liste'!L123)</f>
        <v>0</v>
      </c>
      <c r="O115" s="164">
        <f>IF('TN-Liste'!M123="",0,'TN-Liste'!M123)</f>
        <v>0</v>
      </c>
      <c r="P115" s="163">
        <f>IF('TN-Liste'!N123="",0,'TN-Liste'!N123)</f>
        <v>0</v>
      </c>
      <c r="Q115" s="164">
        <f>IF('TN-Liste'!O123="",0,'TN-Liste'!O123)</f>
        <v>0</v>
      </c>
      <c r="R115" s="163">
        <f>IF('TN-Liste'!P123="",0,'TN-Liste'!P123)</f>
        <v>0</v>
      </c>
      <c r="S115" s="164">
        <f>IF('TN-Liste'!Q123="",0,'TN-Liste'!Q123)</f>
        <v>0</v>
      </c>
      <c r="T115" s="163">
        <f>IF('TN-Liste'!R123="",0,'TN-Liste'!R123)</f>
        <v>0</v>
      </c>
      <c r="U115" s="165">
        <f>IF('TN-Liste'!S123="",0,'TN-Liste'!S123)</f>
        <v>0</v>
      </c>
      <c r="V115" s="164">
        <f>IF('TN-Liste'!T123="",0,'TN-Liste'!T123)</f>
        <v>0</v>
      </c>
      <c r="W115" s="76"/>
      <c r="X115" s="62" t="str">
        <f t="shared" si="12"/>
        <v/>
      </c>
      <c r="Y115" s="63" t="str">
        <f t="shared" si="13"/>
        <v/>
      </c>
      <c r="Z115" s="157" t="str">
        <f t="shared" si="14"/>
        <v/>
      </c>
      <c r="AA115" s="62" t="str">
        <f>IF('TN-Liste'!B123="","",IF('TN-Liste'!G123&gt;0,"X","-"))</f>
        <v/>
      </c>
      <c r="AB115" s="62" t="str">
        <f t="shared" si="15"/>
        <v/>
      </c>
      <c r="AC115" s="62" t="str">
        <f>IF('TN-Liste'!B123="","",IF(AND(G115&lt;&gt;"während",'TN-Liste'!H123&gt;0),"X","-"))</f>
        <v/>
      </c>
      <c r="AD115" s="62" t="str">
        <f t="shared" si="16"/>
        <v/>
      </c>
      <c r="AE115" s="64" t="str">
        <f>IF(SUM(K115:L115)&gt;0,IF(AND('Check TN-Liste'!G115="ohne",K115+L115&gt;1),"X","-"),"")</f>
        <v/>
      </c>
      <c r="AF115" s="65"/>
      <c r="AG115" s="64" t="str">
        <f>IF(SUM(O115:P115)&gt;0,IF(AND('Check TN-Liste'!G115="ohne",O115+P115&gt;1),"X","-"),"")</f>
        <v/>
      </c>
      <c r="AH115" s="65"/>
      <c r="AI115" s="66" t="str">
        <f t="shared" si="17"/>
        <v/>
      </c>
      <c r="AJ115" s="67"/>
      <c r="AK115" s="68" t="str">
        <f t="shared" si="18"/>
        <v/>
      </c>
    </row>
    <row r="116" spans="2:37" x14ac:dyDescent="0.3">
      <c r="B116" s="71" t="str">
        <f>IF('TN-Liste'!B124="","",('TN-Liste'!B124))</f>
        <v/>
      </c>
      <c r="C116" s="72" t="str">
        <f>IF('TN-Liste'!C124="","",('TN-Liste'!C124))</f>
        <v/>
      </c>
      <c r="D116" s="73" t="str">
        <f>IF('TN-Liste'!D124="","",('TN-Liste'!D124))</f>
        <v/>
      </c>
      <c r="E116" s="74" t="str">
        <f>IF('TN-Liste'!E124="","",'TN-Liste'!E124)</f>
        <v/>
      </c>
      <c r="F116" s="75" t="str">
        <f>IF('TN-Liste'!F124="","",'TN-Liste'!F124)</f>
        <v/>
      </c>
      <c r="G116" s="125" t="str">
        <f t="shared" si="10"/>
        <v/>
      </c>
      <c r="H116" s="282">
        <f>IF('TN-Liste'!G124="",0,'TN-Liste'!G124)</f>
        <v>0</v>
      </c>
      <c r="I116" s="277" t="str">
        <f>IF('TN-Liste'!G124="","",'TN-Liste'!G124)</f>
        <v/>
      </c>
      <c r="J116" s="274" t="str">
        <f t="shared" si="11"/>
        <v/>
      </c>
      <c r="K116" s="162">
        <f>IF('TN-Liste'!I124="",0,'TN-Liste'!I124)</f>
        <v>0</v>
      </c>
      <c r="L116" s="163">
        <f>IF('TN-Liste'!J124="",0,'TN-Liste'!J124)</f>
        <v>0</v>
      </c>
      <c r="M116" s="164">
        <f>IF('TN-Liste'!K124="",0,'TN-Liste'!K124)</f>
        <v>0</v>
      </c>
      <c r="N116" s="163">
        <f>IF('TN-Liste'!L124="",0,'TN-Liste'!L124)</f>
        <v>0</v>
      </c>
      <c r="O116" s="164">
        <f>IF('TN-Liste'!M124="",0,'TN-Liste'!M124)</f>
        <v>0</v>
      </c>
      <c r="P116" s="163">
        <f>IF('TN-Liste'!N124="",0,'TN-Liste'!N124)</f>
        <v>0</v>
      </c>
      <c r="Q116" s="164">
        <f>IF('TN-Liste'!O124="",0,'TN-Liste'!O124)</f>
        <v>0</v>
      </c>
      <c r="R116" s="163">
        <f>IF('TN-Liste'!P124="",0,'TN-Liste'!P124)</f>
        <v>0</v>
      </c>
      <c r="S116" s="164">
        <f>IF('TN-Liste'!Q124="",0,'TN-Liste'!Q124)</f>
        <v>0</v>
      </c>
      <c r="T116" s="163">
        <f>IF('TN-Liste'!R124="",0,'TN-Liste'!R124)</f>
        <v>0</v>
      </c>
      <c r="U116" s="165">
        <f>IF('TN-Liste'!S124="",0,'TN-Liste'!S124)</f>
        <v>0</v>
      </c>
      <c r="V116" s="164">
        <f>IF('TN-Liste'!T124="",0,'TN-Liste'!T124)</f>
        <v>0</v>
      </c>
      <c r="W116" s="76"/>
      <c r="X116" s="62" t="str">
        <f t="shared" si="12"/>
        <v/>
      </c>
      <c r="Y116" s="63" t="str">
        <f t="shared" si="13"/>
        <v/>
      </c>
      <c r="Z116" s="157" t="str">
        <f t="shared" si="14"/>
        <v/>
      </c>
      <c r="AA116" s="62" t="str">
        <f>IF('TN-Liste'!B124="","",IF('TN-Liste'!G124&gt;0,"X","-"))</f>
        <v/>
      </c>
      <c r="AB116" s="62" t="str">
        <f t="shared" si="15"/>
        <v/>
      </c>
      <c r="AC116" s="62" t="str">
        <f>IF('TN-Liste'!B124="","",IF(AND(G116&lt;&gt;"während",'TN-Liste'!H124&gt;0),"X","-"))</f>
        <v/>
      </c>
      <c r="AD116" s="62" t="str">
        <f t="shared" si="16"/>
        <v/>
      </c>
      <c r="AE116" s="64" t="str">
        <f>IF(SUM(K116:L116)&gt;0,IF(AND('Check TN-Liste'!G116="ohne",K116+L116&gt;1),"X","-"),"")</f>
        <v/>
      </c>
      <c r="AF116" s="65"/>
      <c r="AG116" s="64" t="str">
        <f>IF(SUM(O116:P116)&gt;0,IF(AND('Check TN-Liste'!G116="ohne",O116+P116&gt;1),"X","-"),"")</f>
        <v/>
      </c>
      <c r="AH116" s="65"/>
      <c r="AI116" s="66" t="str">
        <f t="shared" si="17"/>
        <v/>
      </c>
      <c r="AJ116" s="67"/>
      <c r="AK116" s="68" t="str">
        <f t="shared" si="18"/>
        <v/>
      </c>
    </row>
    <row r="117" spans="2:37" x14ac:dyDescent="0.3">
      <c r="B117" s="71" t="str">
        <f>IF('TN-Liste'!B125="","",('TN-Liste'!B125))</f>
        <v/>
      </c>
      <c r="C117" s="72" t="str">
        <f>IF('TN-Liste'!C125="","",('TN-Liste'!C125))</f>
        <v/>
      </c>
      <c r="D117" s="73" t="str">
        <f>IF('TN-Liste'!D125="","",('TN-Liste'!D125))</f>
        <v/>
      </c>
      <c r="E117" s="74" t="str">
        <f>IF('TN-Liste'!E125="","",'TN-Liste'!E125)</f>
        <v/>
      </c>
      <c r="F117" s="75" t="str">
        <f>IF('TN-Liste'!F125="","",'TN-Liste'!F125)</f>
        <v/>
      </c>
      <c r="G117" s="125" t="str">
        <f t="shared" si="10"/>
        <v/>
      </c>
      <c r="H117" s="282">
        <f>IF('TN-Liste'!G125="",0,'TN-Liste'!G125)</f>
        <v>0</v>
      </c>
      <c r="I117" s="277" t="str">
        <f>IF('TN-Liste'!G125="","",'TN-Liste'!G125)</f>
        <v/>
      </c>
      <c r="J117" s="274" t="str">
        <f t="shared" si="11"/>
        <v/>
      </c>
      <c r="K117" s="162">
        <f>IF('TN-Liste'!I125="",0,'TN-Liste'!I125)</f>
        <v>0</v>
      </c>
      <c r="L117" s="163">
        <f>IF('TN-Liste'!J125="",0,'TN-Liste'!J125)</f>
        <v>0</v>
      </c>
      <c r="M117" s="164">
        <f>IF('TN-Liste'!K125="",0,'TN-Liste'!K125)</f>
        <v>0</v>
      </c>
      <c r="N117" s="163">
        <f>IF('TN-Liste'!L125="",0,'TN-Liste'!L125)</f>
        <v>0</v>
      </c>
      <c r="O117" s="164">
        <f>IF('TN-Liste'!M125="",0,'TN-Liste'!M125)</f>
        <v>0</v>
      </c>
      <c r="P117" s="163">
        <f>IF('TN-Liste'!N125="",0,'TN-Liste'!N125)</f>
        <v>0</v>
      </c>
      <c r="Q117" s="164">
        <f>IF('TN-Liste'!O125="",0,'TN-Liste'!O125)</f>
        <v>0</v>
      </c>
      <c r="R117" s="163">
        <f>IF('TN-Liste'!P125="",0,'TN-Liste'!P125)</f>
        <v>0</v>
      </c>
      <c r="S117" s="164">
        <f>IF('TN-Liste'!Q125="",0,'TN-Liste'!Q125)</f>
        <v>0</v>
      </c>
      <c r="T117" s="163">
        <f>IF('TN-Liste'!R125="",0,'TN-Liste'!R125)</f>
        <v>0</v>
      </c>
      <c r="U117" s="165">
        <f>IF('TN-Liste'!S125="",0,'TN-Liste'!S125)</f>
        <v>0</v>
      </c>
      <c r="V117" s="164">
        <f>IF('TN-Liste'!T125="",0,'TN-Liste'!T125)</f>
        <v>0</v>
      </c>
      <c r="W117" s="76"/>
      <c r="X117" s="62" t="str">
        <f t="shared" si="12"/>
        <v/>
      </c>
      <c r="Y117" s="63" t="str">
        <f t="shared" si="13"/>
        <v/>
      </c>
      <c r="Z117" s="157" t="str">
        <f t="shared" si="14"/>
        <v/>
      </c>
      <c r="AA117" s="62" t="str">
        <f>IF('TN-Liste'!B125="","",IF('TN-Liste'!G125&gt;0,"X","-"))</f>
        <v/>
      </c>
      <c r="AB117" s="62" t="str">
        <f t="shared" si="15"/>
        <v/>
      </c>
      <c r="AC117" s="62" t="str">
        <f>IF('TN-Liste'!B125="","",IF(AND(G117&lt;&gt;"während",'TN-Liste'!H125&gt;0),"X","-"))</f>
        <v/>
      </c>
      <c r="AD117" s="62" t="str">
        <f t="shared" si="16"/>
        <v/>
      </c>
      <c r="AE117" s="64" t="str">
        <f>IF(SUM(K117:L117)&gt;0,IF(AND('Check TN-Liste'!G117="ohne",K117+L117&gt;1),"X","-"),"")</f>
        <v/>
      </c>
      <c r="AF117" s="65"/>
      <c r="AG117" s="64" t="str">
        <f>IF(SUM(O117:P117)&gt;0,IF(AND('Check TN-Liste'!G117="ohne",O117+P117&gt;1),"X","-"),"")</f>
        <v/>
      </c>
      <c r="AH117" s="65"/>
      <c r="AI117" s="66" t="str">
        <f t="shared" si="17"/>
        <v/>
      </c>
      <c r="AJ117" s="67"/>
      <c r="AK117" s="68" t="str">
        <f t="shared" si="18"/>
        <v/>
      </c>
    </row>
    <row r="118" spans="2:37" x14ac:dyDescent="0.3">
      <c r="B118" s="71" t="str">
        <f>IF('TN-Liste'!B126="","",('TN-Liste'!B126))</f>
        <v/>
      </c>
      <c r="C118" s="72" t="str">
        <f>IF('TN-Liste'!C126="","",('TN-Liste'!C126))</f>
        <v/>
      </c>
      <c r="D118" s="73" t="str">
        <f>IF('TN-Liste'!D126="","",('TN-Liste'!D126))</f>
        <v/>
      </c>
      <c r="E118" s="74" t="str">
        <f>IF('TN-Liste'!E126="","",'TN-Liste'!E126)</f>
        <v/>
      </c>
      <c r="F118" s="75" t="str">
        <f>IF('TN-Liste'!F126="","",'TN-Liste'!F126)</f>
        <v/>
      </c>
      <c r="G118" s="125" t="str">
        <f t="shared" si="10"/>
        <v/>
      </c>
      <c r="H118" s="282">
        <f>IF('TN-Liste'!G126="",0,'TN-Liste'!G126)</f>
        <v>0</v>
      </c>
      <c r="I118" s="277" t="str">
        <f>IF('TN-Liste'!G126="","",'TN-Liste'!G126)</f>
        <v/>
      </c>
      <c r="J118" s="274" t="str">
        <f t="shared" si="11"/>
        <v/>
      </c>
      <c r="K118" s="162">
        <f>IF('TN-Liste'!I126="",0,'TN-Liste'!I126)</f>
        <v>0</v>
      </c>
      <c r="L118" s="163">
        <f>IF('TN-Liste'!J126="",0,'TN-Liste'!J126)</f>
        <v>0</v>
      </c>
      <c r="M118" s="164">
        <f>IF('TN-Liste'!K126="",0,'TN-Liste'!K126)</f>
        <v>0</v>
      </c>
      <c r="N118" s="163">
        <f>IF('TN-Liste'!L126="",0,'TN-Liste'!L126)</f>
        <v>0</v>
      </c>
      <c r="O118" s="164">
        <f>IF('TN-Liste'!M126="",0,'TN-Liste'!M126)</f>
        <v>0</v>
      </c>
      <c r="P118" s="163">
        <f>IF('TN-Liste'!N126="",0,'TN-Liste'!N126)</f>
        <v>0</v>
      </c>
      <c r="Q118" s="164">
        <f>IF('TN-Liste'!O126="",0,'TN-Liste'!O126)</f>
        <v>0</v>
      </c>
      <c r="R118" s="163">
        <f>IF('TN-Liste'!P126="",0,'TN-Liste'!P126)</f>
        <v>0</v>
      </c>
      <c r="S118" s="164">
        <f>IF('TN-Liste'!Q126="",0,'TN-Liste'!Q126)</f>
        <v>0</v>
      </c>
      <c r="T118" s="163">
        <f>IF('TN-Liste'!R126="",0,'TN-Liste'!R126)</f>
        <v>0</v>
      </c>
      <c r="U118" s="165">
        <f>IF('TN-Liste'!S126="",0,'TN-Liste'!S126)</f>
        <v>0</v>
      </c>
      <c r="V118" s="164">
        <f>IF('TN-Liste'!T126="",0,'TN-Liste'!T126)</f>
        <v>0</v>
      </c>
      <c r="W118" s="76"/>
      <c r="X118" s="62" t="str">
        <f t="shared" si="12"/>
        <v/>
      </c>
      <c r="Y118" s="63" t="str">
        <f t="shared" si="13"/>
        <v/>
      </c>
      <c r="Z118" s="157" t="str">
        <f t="shared" si="14"/>
        <v/>
      </c>
      <c r="AA118" s="62" t="str">
        <f>IF('TN-Liste'!B126="","",IF('TN-Liste'!G126&gt;0,"X","-"))</f>
        <v/>
      </c>
      <c r="AB118" s="62" t="str">
        <f t="shared" si="15"/>
        <v/>
      </c>
      <c r="AC118" s="62" t="str">
        <f>IF('TN-Liste'!B126="","",IF(AND(G118&lt;&gt;"während",'TN-Liste'!H126&gt;0),"X","-"))</f>
        <v/>
      </c>
      <c r="AD118" s="62" t="str">
        <f t="shared" si="16"/>
        <v/>
      </c>
      <c r="AE118" s="64" t="str">
        <f>IF(SUM(K118:L118)&gt;0,IF(AND('Check TN-Liste'!G118="ohne",K118+L118&gt;1),"X","-"),"")</f>
        <v/>
      </c>
      <c r="AF118" s="65"/>
      <c r="AG118" s="64" t="str">
        <f>IF(SUM(O118:P118)&gt;0,IF(AND('Check TN-Liste'!G118="ohne",O118+P118&gt;1),"X","-"),"")</f>
        <v/>
      </c>
      <c r="AH118" s="65"/>
      <c r="AI118" s="66" t="str">
        <f t="shared" si="17"/>
        <v/>
      </c>
      <c r="AJ118" s="67"/>
      <c r="AK118" s="68" t="str">
        <f t="shared" si="18"/>
        <v/>
      </c>
    </row>
    <row r="119" spans="2:37" x14ac:dyDescent="0.3">
      <c r="B119" s="71" t="str">
        <f>IF('TN-Liste'!B127="","",('TN-Liste'!B127))</f>
        <v/>
      </c>
      <c r="C119" s="72" t="str">
        <f>IF('TN-Liste'!C127="","",('TN-Liste'!C127))</f>
        <v/>
      </c>
      <c r="D119" s="73" t="str">
        <f>IF('TN-Liste'!D127="","",('TN-Liste'!D127))</f>
        <v/>
      </c>
      <c r="E119" s="74" t="str">
        <f>IF('TN-Liste'!E127="","",'TN-Liste'!E127)</f>
        <v/>
      </c>
      <c r="F119" s="75" t="str">
        <f>IF('TN-Liste'!F127="","",'TN-Liste'!F127)</f>
        <v/>
      </c>
      <c r="G119" s="125" t="str">
        <f t="shared" si="10"/>
        <v/>
      </c>
      <c r="H119" s="282">
        <f>IF('TN-Liste'!G127="",0,'TN-Liste'!G127)</f>
        <v>0</v>
      </c>
      <c r="I119" s="277" t="str">
        <f>IF('TN-Liste'!G127="","",'TN-Liste'!G127)</f>
        <v/>
      </c>
      <c r="J119" s="274" t="str">
        <f t="shared" si="11"/>
        <v/>
      </c>
      <c r="K119" s="162">
        <f>IF('TN-Liste'!I127="",0,'TN-Liste'!I127)</f>
        <v>0</v>
      </c>
      <c r="L119" s="163">
        <f>IF('TN-Liste'!J127="",0,'TN-Liste'!J127)</f>
        <v>0</v>
      </c>
      <c r="M119" s="164">
        <f>IF('TN-Liste'!K127="",0,'TN-Liste'!K127)</f>
        <v>0</v>
      </c>
      <c r="N119" s="163">
        <f>IF('TN-Liste'!L127="",0,'TN-Liste'!L127)</f>
        <v>0</v>
      </c>
      <c r="O119" s="164">
        <f>IF('TN-Liste'!M127="",0,'TN-Liste'!M127)</f>
        <v>0</v>
      </c>
      <c r="P119" s="163">
        <f>IF('TN-Liste'!N127="",0,'TN-Liste'!N127)</f>
        <v>0</v>
      </c>
      <c r="Q119" s="164">
        <f>IF('TN-Liste'!O127="",0,'TN-Liste'!O127)</f>
        <v>0</v>
      </c>
      <c r="R119" s="163">
        <f>IF('TN-Liste'!P127="",0,'TN-Liste'!P127)</f>
        <v>0</v>
      </c>
      <c r="S119" s="164">
        <f>IF('TN-Liste'!Q127="",0,'TN-Liste'!Q127)</f>
        <v>0</v>
      </c>
      <c r="T119" s="163">
        <f>IF('TN-Liste'!R127="",0,'TN-Liste'!R127)</f>
        <v>0</v>
      </c>
      <c r="U119" s="165">
        <f>IF('TN-Liste'!S127="",0,'TN-Liste'!S127)</f>
        <v>0</v>
      </c>
      <c r="V119" s="164">
        <f>IF('TN-Liste'!T127="",0,'TN-Liste'!T127)</f>
        <v>0</v>
      </c>
      <c r="W119" s="76"/>
      <c r="X119" s="62" t="str">
        <f t="shared" si="12"/>
        <v/>
      </c>
      <c r="Y119" s="63" t="str">
        <f t="shared" si="13"/>
        <v/>
      </c>
      <c r="Z119" s="157" t="str">
        <f t="shared" si="14"/>
        <v/>
      </c>
      <c r="AA119" s="62" t="str">
        <f>IF('TN-Liste'!B127="","",IF('TN-Liste'!G127&gt;0,"X","-"))</f>
        <v/>
      </c>
      <c r="AB119" s="62" t="str">
        <f t="shared" si="15"/>
        <v/>
      </c>
      <c r="AC119" s="62" t="str">
        <f>IF('TN-Liste'!B127="","",IF(AND(G119&lt;&gt;"während",'TN-Liste'!H127&gt;0),"X","-"))</f>
        <v/>
      </c>
      <c r="AD119" s="62" t="str">
        <f t="shared" si="16"/>
        <v/>
      </c>
      <c r="AE119" s="64" t="str">
        <f>IF(SUM(K119:L119)&gt;0,IF(AND('Check TN-Liste'!G119="ohne",K119+L119&gt;1),"X","-"),"")</f>
        <v/>
      </c>
      <c r="AF119" s="65"/>
      <c r="AG119" s="64" t="str">
        <f>IF(SUM(O119:P119)&gt;0,IF(AND('Check TN-Liste'!G119="ohne",O119+P119&gt;1),"X","-"),"")</f>
        <v/>
      </c>
      <c r="AH119" s="65"/>
      <c r="AI119" s="66" t="str">
        <f t="shared" si="17"/>
        <v/>
      </c>
      <c r="AJ119" s="67"/>
      <c r="AK119" s="68" t="str">
        <f t="shared" si="18"/>
        <v/>
      </c>
    </row>
    <row r="120" spans="2:37" x14ac:dyDescent="0.3">
      <c r="B120" s="71" t="str">
        <f>IF('TN-Liste'!B128="","",('TN-Liste'!B128))</f>
        <v/>
      </c>
      <c r="C120" s="72" t="str">
        <f>IF('TN-Liste'!C128="","",('TN-Liste'!C128))</f>
        <v/>
      </c>
      <c r="D120" s="73" t="str">
        <f>IF('TN-Liste'!D128="","",('TN-Liste'!D128))</f>
        <v/>
      </c>
      <c r="E120" s="74" t="str">
        <f>IF('TN-Liste'!E128="","",'TN-Liste'!E128)</f>
        <v/>
      </c>
      <c r="F120" s="75" t="str">
        <f>IF('TN-Liste'!F128="","",'TN-Liste'!F128)</f>
        <v/>
      </c>
      <c r="G120" s="125" t="str">
        <f t="shared" si="10"/>
        <v/>
      </c>
      <c r="H120" s="282">
        <f>IF('TN-Liste'!G128="",0,'TN-Liste'!G128)</f>
        <v>0</v>
      </c>
      <c r="I120" s="277" t="str">
        <f>IF('TN-Liste'!G128="","",'TN-Liste'!G128)</f>
        <v/>
      </c>
      <c r="J120" s="274" t="str">
        <f t="shared" si="11"/>
        <v/>
      </c>
      <c r="K120" s="162">
        <f>IF('TN-Liste'!I128="",0,'TN-Liste'!I128)</f>
        <v>0</v>
      </c>
      <c r="L120" s="163">
        <f>IF('TN-Liste'!J128="",0,'TN-Liste'!J128)</f>
        <v>0</v>
      </c>
      <c r="M120" s="164">
        <f>IF('TN-Liste'!K128="",0,'TN-Liste'!K128)</f>
        <v>0</v>
      </c>
      <c r="N120" s="163">
        <f>IF('TN-Liste'!L128="",0,'TN-Liste'!L128)</f>
        <v>0</v>
      </c>
      <c r="O120" s="164">
        <f>IF('TN-Liste'!M128="",0,'TN-Liste'!M128)</f>
        <v>0</v>
      </c>
      <c r="P120" s="163">
        <f>IF('TN-Liste'!N128="",0,'TN-Liste'!N128)</f>
        <v>0</v>
      </c>
      <c r="Q120" s="164">
        <f>IF('TN-Liste'!O128="",0,'TN-Liste'!O128)</f>
        <v>0</v>
      </c>
      <c r="R120" s="163">
        <f>IF('TN-Liste'!P128="",0,'TN-Liste'!P128)</f>
        <v>0</v>
      </c>
      <c r="S120" s="164">
        <f>IF('TN-Liste'!Q128="",0,'TN-Liste'!Q128)</f>
        <v>0</v>
      </c>
      <c r="T120" s="163">
        <f>IF('TN-Liste'!R128="",0,'TN-Liste'!R128)</f>
        <v>0</v>
      </c>
      <c r="U120" s="165">
        <f>IF('TN-Liste'!S128="",0,'TN-Liste'!S128)</f>
        <v>0</v>
      </c>
      <c r="V120" s="164">
        <f>IF('TN-Liste'!T128="",0,'TN-Liste'!T128)</f>
        <v>0</v>
      </c>
      <c r="W120" s="76"/>
      <c r="X120" s="62" t="str">
        <f t="shared" si="12"/>
        <v/>
      </c>
      <c r="Y120" s="63" t="str">
        <f t="shared" si="13"/>
        <v/>
      </c>
      <c r="Z120" s="157" t="str">
        <f t="shared" si="14"/>
        <v/>
      </c>
      <c r="AA120" s="62" t="str">
        <f>IF('TN-Liste'!B128="","",IF('TN-Liste'!G128&gt;0,"X","-"))</f>
        <v/>
      </c>
      <c r="AB120" s="62" t="str">
        <f t="shared" si="15"/>
        <v/>
      </c>
      <c r="AC120" s="62" t="str">
        <f>IF('TN-Liste'!B128="","",IF(AND(G120&lt;&gt;"während",'TN-Liste'!H128&gt;0),"X","-"))</f>
        <v/>
      </c>
      <c r="AD120" s="62" t="str">
        <f t="shared" si="16"/>
        <v/>
      </c>
      <c r="AE120" s="64" t="str">
        <f>IF(SUM(K120:L120)&gt;0,IF(AND('Check TN-Liste'!G120="ohne",K120+L120&gt;1),"X","-"),"")</f>
        <v/>
      </c>
      <c r="AF120" s="65"/>
      <c r="AG120" s="64" t="str">
        <f>IF(SUM(O120:P120)&gt;0,IF(AND('Check TN-Liste'!G120="ohne",O120+P120&gt;1),"X","-"),"")</f>
        <v/>
      </c>
      <c r="AH120" s="65"/>
      <c r="AI120" s="66" t="str">
        <f t="shared" si="17"/>
        <v/>
      </c>
      <c r="AJ120" s="67"/>
      <c r="AK120" s="68" t="str">
        <f t="shared" si="18"/>
        <v/>
      </c>
    </row>
    <row r="121" spans="2:37" x14ac:dyDescent="0.3">
      <c r="B121" s="71" t="str">
        <f>IF('TN-Liste'!B129="","",('TN-Liste'!B129))</f>
        <v/>
      </c>
      <c r="C121" s="72" t="str">
        <f>IF('TN-Liste'!C129="","",('TN-Liste'!C129))</f>
        <v/>
      </c>
      <c r="D121" s="73" t="str">
        <f>IF('TN-Liste'!D129="","",('TN-Liste'!D129))</f>
        <v/>
      </c>
      <c r="E121" s="74" t="str">
        <f>IF('TN-Liste'!E129="","",'TN-Liste'!E129)</f>
        <v/>
      </c>
      <c r="F121" s="75" t="str">
        <f>IF('TN-Liste'!F129="","",'TN-Liste'!F129)</f>
        <v/>
      </c>
      <c r="G121" s="125" t="str">
        <f t="shared" si="10"/>
        <v/>
      </c>
      <c r="H121" s="282">
        <f>IF('TN-Liste'!G129="",0,'TN-Liste'!G129)</f>
        <v>0</v>
      </c>
      <c r="I121" s="277" t="str">
        <f>IF('TN-Liste'!G129="","",'TN-Liste'!G129)</f>
        <v/>
      </c>
      <c r="J121" s="274" t="str">
        <f t="shared" si="11"/>
        <v/>
      </c>
      <c r="K121" s="162">
        <f>IF('TN-Liste'!I129="",0,'TN-Liste'!I129)</f>
        <v>0</v>
      </c>
      <c r="L121" s="163">
        <f>IF('TN-Liste'!J129="",0,'TN-Liste'!J129)</f>
        <v>0</v>
      </c>
      <c r="M121" s="164">
        <f>IF('TN-Liste'!K129="",0,'TN-Liste'!K129)</f>
        <v>0</v>
      </c>
      <c r="N121" s="163">
        <f>IF('TN-Liste'!L129="",0,'TN-Liste'!L129)</f>
        <v>0</v>
      </c>
      <c r="O121" s="164">
        <f>IF('TN-Liste'!M129="",0,'TN-Liste'!M129)</f>
        <v>0</v>
      </c>
      <c r="P121" s="163">
        <f>IF('TN-Liste'!N129="",0,'TN-Liste'!N129)</f>
        <v>0</v>
      </c>
      <c r="Q121" s="164">
        <f>IF('TN-Liste'!O129="",0,'TN-Liste'!O129)</f>
        <v>0</v>
      </c>
      <c r="R121" s="163">
        <f>IF('TN-Liste'!P129="",0,'TN-Liste'!P129)</f>
        <v>0</v>
      </c>
      <c r="S121" s="164">
        <f>IF('TN-Liste'!Q129="",0,'TN-Liste'!Q129)</f>
        <v>0</v>
      </c>
      <c r="T121" s="163">
        <f>IF('TN-Liste'!R129="",0,'TN-Liste'!R129)</f>
        <v>0</v>
      </c>
      <c r="U121" s="165">
        <f>IF('TN-Liste'!S129="",0,'TN-Liste'!S129)</f>
        <v>0</v>
      </c>
      <c r="V121" s="164">
        <f>IF('TN-Liste'!T129="",0,'TN-Liste'!T129)</f>
        <v>0</v>
      </c>
      <c r="W121" s="76"/>
      <c r="X121" s="62" t="str">
        <f t="shared" si="12"/>
        <v/>
      </c>
      <c r="Y121" s="63" t="str">
        <f t="shared" si="13"/>
        <v/>
      </c>
      <c r="Z121" s="157" t="str">
        <f t="shared" si="14"/>
        <v/>
      </c>
      <c r="AA121" s="62" t="str">
        <f>IF('TN-Liste'!B129="","",IF('TN-Liste'!G129&gt;0,"X","-"))</f>
        <v/>
      </c>
      <c r="AB121" s="62" t="str">
        <f t="shared" si="15"/>
        <v/>
      </c>
      <c r="AC121" s="62" t="str">
        <f>IF('TN-Liste'!B129="","",IF(AND(G121&lt;&gt;"während",'TN-Liste'!H129&gt;0),"X","-"))</f>
        <v/>
      </c>
      <c r="AD121" s="62" t="str">
        <f t="shared" si="16"/>
        <v/>
      </c>
      <c r="AE121" s="64" t="str">
        <f>IF(SUM(K121:L121)&gt;0,IF(AND('Check TN-Liste'!G121="ohne",K121+L121&gt;1),"X","-"),"")</f>
        <v/>
      </c>
      <c r="AF121" s="65"/>
      <c r="AG121" s="64" t="str">
        <f>IF(SUM(O121:P121)&gt;0,IF(AND('Check TN-Liste'!G121="ohne",O121+P121&gt;1),"X","-"),"")</f>
        <v/>
      </c>
      <c r="AH121" s="65"/>
      <c r="AI121" s="66" t="str">
        <f t="shared" si="17"/>
        <v/>
      </c>
      <c r="AJ121" s="67"/>
      <c r="AK121" s="68" t="str">
        <f t="shared" si="18"/>
        <v/>
      </c>
    </row>
    <row r="122" spans="2:37" x14ac:dyDescent="0.3">
      <c r="B122" s="71" t="str">
        <f>IF('TN-Liste'!B130="","",('TN-Liste'!B130))</f>
        <v/>
      </c>
      <c r="C122" s="72" t="str">
        <f>IF('TN-Liste'!C130="","",('TN-Liste'!C130))</f>
        <v/>
      </c>
      <c r="D122" s="73" t="str">
        <f>IF('TN-Liste'!D130="","",('TN-Liste'!D130))</f>
        <v/>
      </c>
      <c r="E122" s="74" t="str">
        <f>IF('TN-Liste'!E130="","",'TN-Liste'!E130)</f>
        <v/>
      </c>
      <c r="F122" s="75" t="str">
        <f>IF('TN-Liste'!F130="","",'TN-Liste'!F130)</f>
        <v/>
      </c>
      <c r="G122" s="125" t="str">
        <f t="shared" si="10"/>
        <v/>
      </c>
      <c r="H122" s="282">
        <f>IF('TN-Liste'!G130="",0,'TN-Liste'!G130)</f>
        <v>0</v>
      </c>
      <c r="I122" s="277" t="str">
        <f>IF('TN-Liste'!G130="","",'TN-Liste'!G130)</f>
        <v/>
      </c>
      <c r="J122" s="274" t="str">
        <f t="shared" si="11"/>
        <v/>
      </c>
      <c r="K122" s="162">
        <f>IF('TN-Liste'!I130="",0,'TN-Liste'!I130)</f>
        <v>0</v>
      </c>
      <c r="L122" s="163">
        <f>IF('TN-Liste'!J130="",0,'TN-Liste'!J130)</f>
        <v>0</v>
      </c>
      <c r="M122" s="164">
        <f>IF('TN-Liste'!K130="",0,'TN-Liste'!K130)</f>
        <v>0</v>
      </c>
      <c r="N122" s="163">
        <f>IF('TN-Liste'!L130="",0,'TN-Liste'!L130)</f>
        <v>0</v>
      </c>
      <c r="O122" s="164">
        <f>IF('TN-Liste'!M130="",0,'TN-Liste'!M130)</f>
        <v>0</v>
      </c>
      <c r="P122" s="163">
        <f>IF('TN-Liste'!N130="",0,'TN-Liste'!N130)</f>
        <v>0</v>
      </c>
      <c r="Q122" s="164">
        <f>IF('TN-Liste'!O130="",0,'TN-Liste'!O130)</f>
        <v>0</v>
      </c>
      <c r="R122" s="163">
        <f>IF('TN-Liste'!P130="",0,'TN-Liste'!P130)</f>
        <v>0</v>
      </c>
      <c r="S122" s="164">
        <f>IF('TN-Liste'!Q130="",0,'TN-Liste'!Q130)</f>
        <v>0</v>
      </c>
      <c r="T122" s="163">
        <f>IF('TN-Liste'!R130="",0,'TN-Liste'!R130)</f>
        <v>0</v>
      </c>
      <c r="U122" s="165">
        <f>IF('TN-Liste'!S130="",0,'TN-Liste'!S130)</f>
        <v>0</v>
      </c>
      <c r="V122" s="164">
        <f>IF('TN-Liste'!T130="",0,'TN-Liste'!T130)</f>
        <v>0</v>
      </c>
      <c r="W122" s="76"/>
      <c r="X122" s="62" t="str">
        <f t="shared" si="12"/>
        <v/>
      </c>
      <c r="Y122" s="63" t="str">
        <f t="shared" si="13"/>
        <v/>
      </c>
      <c r="Z122" s="157" t="str">
        <f t="shared" si="14"/>
        <v/>
      </c>
      <c r="AA122" s="62" t="str">
        <f>IF('TN-Liste'!B130="","",IF('TN-Liste'!G130&gt;0,"X","-"))</f>
        <v/>
      </c>
      <c r="AB122" s="62" t="str">
        <f t="shared" si="15"/>
        <v/>
      </c>
      <c r="AC122" s="62" t="str">
        <f>IF('TN-Liste'!B130="","",IF(AND(G122&lt;&gt;"während",'TN-Liste'!H130&gt;0),"X","-"))</f>
        <v/>
      </c>
      <c r="AD122" s="62" t="str">
        <f t="shared" si="16"/>
        <v/>
      </c>
      <c r="AE122" s="64" t="str">
        <f>IF(SUM(K122:L122)&gt;0,IF(AND('Check TN-Liste'!G122="ohne",K122+L122&gt;1),"X","-"),"")</f>
        <v/>
      </c>
      <c r="AF122" s="65"/>
      <c r="AG122" s="64" t="str">
        <f>IF(SUM(O122:P122)&gt;0,IF(AND('Check TN-Liste'!G122="ohne",O122+P122&gt;1),"X","-"),"")</f>
        <v/>
      </c>
      <c r="AH122" s="65"/>
      <c r="AI122" s="66" t="str">
        <f t="shared" si="17"/>
        <v/>
      </c>
      <c r="AJ122" s="67"/>
      <c r="AK122" s="68" t="str">
        <f t="shared" si="18"/>
        <v/>
      </c>
    </row>
    <row r="123" spans="2:37" x14ac:dyDescent="0.3">
      <c r="B123" s="71" t="str">
        <f>IF('TN-Liste'!B131="","",('TN-Liste'!B131))</f>
        <v/>
      </c>
      <c r="C123" s="72" t="str">
        <f>IF('TN-Liste'!C131="","",('TN-Liste'!C131))</f>
        <v/>
      </c>
      <c r="D123" s="73" t="str">
        <f>IF('TN-Liste'!D131="","",('TN-Liste'!D131))</f>
        <v/>
      </c>
      <c r="E123" s="74" t="str">
        <f>IF('TN-Liste'!E131="","",'TN-Liste'!E131)</f>
        <v/>
      </c>
      <c r="F123" s="75" t="str">
        <f>IF('TN-Liste'!F131="","",'TN-Liste'!F131)</f>
        <v/>
      </c>
      <c r="G123" s="125" t="str">
        <f t="shared" si="10"/>
        <v/>
      </c>
      <c r="H123" s="282">
        <f>IF('TN-Liste'!G131="",0,'TN-Liste'!G131)</f>
        <v>0</v>
      </c>
      <c r="I123" s="277" t="str">
        <f>IF('TN-Liste'!G131="","",'TN-Liste'!G131)</f>
        <v/>
      </c>
      <c r="J123" s="274" t="str">
        <f t="shared" si="11"/>
        <v/>
      </c>
      <c r="K123" s="162">
        <f>IF('TN-Liste'!I131="",0,'TN-Liste'!I131)</f>
        <v>0</v>
      </c>
      <c r="L123" s="163">
        <f>IF('TN-Liste'!J131="",0,'TN-Liste'!J131)</f>
        <v>0</v>
      </c>
      <c r="M123" s="164">
        <f>IF('TN-Liste'!K131="",0,'TN-Liste'!K131)</f>
        <v>0</v>
      </c>
      <c r="N123" s="163">
        <f>IF('TN-Liste'!L131="",0,'TN-Liste'!L131)</f>
        <v>0</v>
      </c>
      <c r="O123" s="164">
        <f>IF('TN-Liste'!M131="",0,'TN-Liste'!M131)</f>
        <v>0</v>
      </c>
      <c r="P123" s="163">
        <f>IF('TN-Liste'!N131="",0,'TN-Liste'!N131)</f>
        <v>0</v>
      </c>
      <c r="Q123" s="164">
        <f>IF('TN-Liste'!O131="",0,'TN-Liste'!O131)</f>
        <v>0</v>
      </c>
      <c r="R123" s="163">
        <f>IF('TN-Liste'!P131="",0,'TN-Liste'!P131)</f>
        <v>0</v>
      </c>
      <c r="S123" s="164">
        <f>IF('TN-Liste'!Q131="",0,'TN-Liste'!Q131)</f>
        <v>0</v>
      </c>
      <c r="T123" s="163">
        <f>IF('TN-Liste'!R131="",0,'TN-Liste'!R131)</f>
        <v>0</v>
      </c>
      <c r="U123" s="165">
        <f>IF('TN-Liste'!S131="",0,'TN-Liste'!S131)</f>
        <v>0</v>
      </c>
      <c r="V123" s="164">
        <f>IF('TN-Liste'!T131="",0,'TN-Liste'!T131)</f>
        <v>0</v>
      </c>
      <c r="W123" s="76"/>
      <c r="X123" s="62" t="str">
        <f t="shared" si="12"/>
        <v/>
      </c>
      <c r="Y123" s="63" t="str">
        <f t="shared" si="13"/>
        <v/>
      </c>
      <c r="Z123" s="157" t="str">
        <f t="shared" si="14"/>
        <v/>
      </c>
      <c r="AA123" s="62" t="str">
        <f>IF('TN-Liste'!B131="","",IF('TN-Liste'!G131&gt;0,"X","-"))</f>
        <v/>
      </c>
      <c r="AB123" s="62" t="str">
        <f t="shared" si="15"/>
        <v/>
      </c>
      <c r="AC123" s="62" t="str">
        <f>IF('TN-Liste'!B131="","",IF(AND(G123&lt;&gt;"während",'TN-Liste'!H131&gt;0),"X","-"))</f>
        <v/>
      </c>
      <c r="AD123" s="62" t="str">
        <f t="shared" si="16"/>
        <v/>
      </c>
      <c r="AE123" s="64" t="str">
        <f>IF(SUM(K123:L123)&gt;0,IF(AND('Check TN-Liste'!G123="ohne",K123+L123&gt;1),"X","-"),"")</f>
        <v/>
      </c>
      <c r="AF123" s="65"/>
      <c r="AG123" s="64" t="str">
        <f>IF(SUM(O123:P123)&gt;0,IF(AND('Check TN-Liste'!G123="ohne",O123+P123&gt;1),"X","-"),"")</f>
        <v/>
      </c>
      <c r="AH123" s="65"/>
      <c r="AI123" s="66" t="str">
        <f t="shared" si="17"/>
        <v/>
      </c>
      <c r="AJ123" s="67"/>
      <c r="AK123" s="68" t="str">
        <f t="shared" si="18"/>
        <v/>
      </c>
    </row>
    <row r="124" spans="2:37" x14ac:dyDescent="0.3">
      <c r="B124" s="71" t="str">
        <f>IF('TN-Liste'!B132="","",('TN-Liste'!B132))</f>
        <v/>
      </c>
      <c r="C124" s="72" t="str">
        <f>IF('TN-Liste'!C132="","",('TN-Liste'!C132))</f>
        <v/>
      </c>
      <c r="D124" s="73" t="str">
        <f>IF('TN-Liste'!D132="","",('TN-Liste'!D132))</f>
        <v/>
      </c>
      <c r="E124" s="74" t="str">
        <f>IF('TN-Liste'!E132="","",'TN-Liste'!E132)</f>
        <v/>
      </c>
      <c r="F124" s="75" t="str">
        <f>IF('TN-Liste'!F132="","",'TN-Liste'!F132)</f>
        <v/>
      </c>
      <c r="G124" s="125" t="str">
        <f t="shared" si="10"/>
        <v/>
      </c>
      <c r="H124" s="282">
        <f>IF('TN-Liste'!G132="",0,'TN-Liste'!G132)</f>
        <v>0</v>
      </c>
      <c r="I124" s="277" t="str">
        <f>IF('TN-Liste'!G132="","",'TN-Liste'!G132)</f>
        <v/>
      </c>
      <c r="J124" s="274" t="str">
        <f t="shared" si="11"/>
        <v/>
      </c>
      <c r="K124" s="162">
        <f>IF('TN-Liste'!I132="",0,'TN-Liste'!I132)</f>
        <v>0</v>
      </c>
      <c r="L124" s="163">
        <f>IF('TN-Liste'!J132="",0,'TN-Liste'!J132)</f>
        <v>0</v>
      </c>
      <c r="M124" s="164">
        <f>IF('TN-Liste'!K132="",0,'TN-Liste'!K132)</f>
        <v>0</v>
      </c>
      <c r="N124" s="163">
        <f>IF('TN-Liste'!L132="",0,'TN-Liste'!L132)</f>
        <v>0</v>
      </c>
      <c r="O124" s="164">
        <f>IF('TN-Liste'!M132="",0,'TN-Liste'!M132)</f>
        <v>0</v>
      </c>
      <c r="P124" s="163">
        <f>IF('TN-Liste'!N132="",0,'TN-Liste'!N132)</f>
        <v>0</v>
      </c>
      <c r="Q124" s="164">
        <f>IF('TN-Liste'!O132="",0,'TN-Liste'!O132)</f>
        <v>0</v>
      </c>
      <c r="R124" s="163">
        <f>IF('TN-Liste'!P132="",0,'TN-Liste'!P132)</f>
        <v>0</v>
      </c>
      <c r="S124" s="164">
        <f>IF('TN-Liste'!Q132="",0,'TN-Liste'!Q132)</f>
        <v>0</v>
      </c>
      <c r="T124" s="163">
        <f>IF('TN-Liste'!R132="",0,'TN-Liste'!R132)</f>
        <v>0</v>
      </c>
      <c r="U124" s="165">
        <f>IF('TN-Liste'!S132="",0,'TN-Liste'!S132)</f>
        <v>0</v>
      </c>
      <c r="V124" s="164">
        <f>IF('TN-Liste'!T132="",0,'TN-Liste'!T132)</f>
        <v>0</v>
      </c>
      <c r="W124" s="76"/>
      <c r="X124" s="62" t="str">
        <f t="shared" si="12"/>
        <v/>
      </c>
      <c r="Y124" s="63" t="str">
        <f t="shared" si="13"/>
        <v/>
      </c>
      <c r="Z124" s="157" t="str">
        <f t="shared" si="14"/>
        <v/>
      </c>
      <c r="AA124" s="62" t="str">
        <f>IF('TN-Liste'!B132="","",IF('TN-Liste'!G132&gt;0,"X","-"))</f>
        <v/>
      </c>
      <c r="AB124" s="62" t="str">
        <f t="shared" si="15"/>
        <v/>
      </c>
      <c r="AC124" s="62" t="str">
        <f>IF('TN-Liste'!B132="","",IF(AND(G124&lt;&gt;"während",'TN-Liste'!H132&gt;0),"X","-"))</f>
        <v/>
      </c>
      <c r="AD124" s="62" t="str">
        <f t="shared" si="16"/>
        <v/>
      </c>
      <c r="AE124" s="64" t="str">
        <f>IF(SUM(K124:L124)&gt;0,IF(AND('Check TN-Liste'!G124="ohne",K124+L124&gt;1),"X","-"),"")</f>
        <v/>
      </c>
      <c r="AF124" s="65"/>
      <c r="AG124" s="64" t="str">
        <f>IF(SUM(O124:P124)&gt;0,IF(AND('Check TN-Liste'!G124="ohne",O124+P124&gt;1),"X","-"),"")</f>
        <v/>
      </c>
      <c r="AH124" s="65"/>
      <c r="AI124" s="66" t="str">
        <f t="shared" si="17"/>
        <v/>
      </c>
      <c r="AJ124" s="67"/>
      <c r="AK124" s="68" t="str">
        <f t="shared" si="18"/>
        <v/>
      </c>
    </row>
    <row r="125" spans="2:37" x14ac:dyDescent="0.3">
      <c r="B125" s="71" t="str">
        <f>IF('TN-Liste'!B133="","",('TN-Liste'!B133))</f>
        <v/>
      </c>
      <c r="C125" s="72" t="str">
        <f>IF('TN-Liste'!C133="","",('TN-Liste'!C133))</f>
        <v/>
      </c>
      <c r="D125" s="73" t="str">
        <f>IF('TN-Liste'!D133="","",('TN-Liste'!D133))</f>
        <v/>
      </c>
      <c r="E125" s="74" t="str">
        <f>IF('TN-Liste'!E133="","",'TN-Liste'!E133)</f>
        <v/>
      </c>
      <c r="F125" s="75" t="str">
        <f>IF('TN-Liste'!F133="","",'TN-Liste'!F133)</f>
        <v/>
      </c>
      <c r="G125" s="125" t="str">
        <f t="shared" si="10"/>
        <v/>
      </c>
      <c r="H125" s="282">
        <f>IF('TN-Liste'!G133="",0,'TN-Liste'!G133)</f>
        <v>0</v>
      </c>
      <c r="I125" s="277" t="str">
        <f>IF('TN-Liste'!G133="","",'TN-Liste'!G133)</f>
        <v/>
      </c>
      <c r="J125" s="274" t="str">
        <f t="shared" si="11"/>
        <v/>
      </c>
      <c r="K125" s="162">
        <f>IF('TN-Liste'!I133="",0,'TN-Liste'!I133)</f>
        <v>0</v>
      </c>
      <c r="L125" s="163">
        <f>IF('TN-Liste'!J133="",0,'TN-Liste'!J133)</f>
        <v>0</v>
      </c>
      <c r="M125" s="164">
        <f>IF('TN-Liste'!K133="",0,'TN-Liste'!K133)</f>
        <v>0</v>
      </c>
      <c r="N125" s="163">
        <f>IF('TN-Liste'!L133="",0,'TN-Liste'!L133)</f>
        <v>0</v>
      </c>
      <c r="O125" s="164">
        <f>IF('TN-Liste'!M133="",0,'TN-Liste'!M133)</f>
        <v>0</v>
      </c>
      <c r="P125" s="163">
        <f>IF('TN-Liste'!N133="",0,'TN-Liste'!N133)</f>
        <v>0</v>
      </c>
      <c r="Q125" s="164">
        <f>IF('TN-Liste'!O133="",0,'TN-Liste'!O133)</f>
        <v>0</v>
      </c>
      <c r="R125" s="163">
        <f>IF('TN-Liste'!P133="",0,'TN-Liste'!P133)</f>
        <v>0</v>
      </c>
      <c r="S125" s="164">
        <f>IF('TN-Liste'!Q133="",0,'TN-Liste'!Q133)</f>
        <v>0</v>
      </c>
      <c r="T125" s="163">
        <f>IF('TN-Liste'!R133="",0,'TN-Liste'!R133)</f>
        <v>0</v>
      </c>
      <c r="U125" s="165">
        <f>IF('TN-Liste'!S133="",0,'TN-Liste'!S133)</f>
        <v>0</v>
      </c>
      <c r="V125" s="164">
        <f>IF('TN-Liste'!T133="",0,'TN-Liste'!T133)</f>
        <v>0</v>
      </c>
      <c r="W125" s="76"/>
      <c r="X125" s="62" t="str">
        <f t="shared" si="12"/>
        <v/>
      </c>
      <c r="Y125" s="63" t="str">
        <f t="shared" si="13"/>
        <v/>
      </c>
      <c r="Z125" s="157" t="str">
        <f t="shared" si="14"/>
        <v/>
      </c>
      <c r="AA125" s="62" t="str">
        <f>IF('TN-Liste'!B133="","",IF('TN-Liste'!G133&gt;0,"X","-"))</f>
        <v/>
      </c>
      <c r="AB125" s="62" t="str">
        <f t="shared" si="15"/>
        <v/>
      </c>
      <c r="AC125" s="62" t="str">
        <f>IF('TN-Liste'!B133="","",IF(AND(G125&lt;&gt;"während",'TN-Liste'!H133&gt;0),"X","-"))</f>
        <v/>
      </c>
      <c r="AD125" s="62" t="str">
        <f t="shared" si="16"/>
        <v/>
      </c>
      <c r="AE125" s="64" t="str">
        <f>IF(SUM(K125:L125)&gt;0,IF(AND('Check TN-Liste'!G125="ohne",K125+L125&gt;1),"X","-"),"")</f>
        <v/>
      </c>
      <c r="AF125" s="65"/>
      <c r="AG125" s="64" t="str">
        <f>IF(SUM(O125:P125)&gt;0,IF(AND('Check TN-Liste'!G125="ohne",O125+P125&gt;1),"X","-"),"")</f>
        <v/>
      </c>
      <c r="AH125" s="65"/>
      <c r="AI125" s="66" t="str">
        <f t="shared" si="17"/>
        <v/>
      </c>
      <c r="AJ125" s="67"/>
      <c r="AK125" s="68" t="str">
        <f t="shared" si="18"/>
        <v/>
      </c>
    </row>
    <row r="126" spans="2:37" x14ac:dyDescent="0.3">
      <c r="B126" s="71" t="str">
        <f>IF('TN-Liste'!B134="","",('TN-Liste'!B134))</f>
        <v/>
      </c>
      <c r="C126" s="72" t="str">
        <f>IF('TN-Liste'!C134="","",('TN-Liste'!C134))</f>
        <v/>
      </c>
      <c r="D126" s="73" t="str">
        <f>IF('TN-Liste'!D134="","",('TN-Liste'!D134))</f>
        <v/>
      </c>
      <c r="E126" s="74" t="str">
        <f>IF('TN-Liste'!E134="","",'TN-Liste'!E134)</f>
        <v/>
      </c>
      <c r="F126" s="75" t="str">
        <f>IF('TN-Liste'!F134="","",'TN-Liste'!F134)</f>
        <v/>
      </c>
      <c r="G126" s="125" t="str">
        <f t="shared" si="10"/>
        <v/>
      </c>
      <c r="H126" s="282">
        <f>IF('TN-Liste'!G134="",0,'TN-Liste'!G134)</f>
        <v>0</v>
      </c>
      <c r="I126" s="277" t="str">
        <f>IF('TN-Liste'!G134="","",'TN-Liste'!G134)</f>
        <v/>
      </c>
      <c r="J126" s="274" t="str">
        <f t="shared" si="11"/>
        <v/>
      </c>
      <c r="K126" s="162">
        <f>IF('TN-Liste'!I134="",0,'TN-Liste'!I134)</f>
        <v>0</v>
      </c>
      <c r="L126" s="163">
        <f>IF('TN-Liste'!J134="",0,'TN-Liste'!J134)</f>
        <v>0</v>
      </c>
      <c r="M126" s="164">
        <f>IF('TN-Liste'!K134="",0,'TN-Liste'!K134)</f>
        <v>0</v>
      </c>
      <c r="N126" s="163">
        <f>IF('TN-Liste'!L134="",0,'TN-Liste'!L134)</f>
        <v>0</v>
      </c>
      <c r="O126" s="164">
        <f>IF('TN-Liste'!M134="",0,'TN-Liste'!M134)</f>
        <v>0</v>
      </c>
      <c r="P126" s="163">
        <f>IF('TN-Liste'!N134="",0,'TN-Liste'!N134)</f>
        <v>0</v>
      </c>
      <c r="Q126" s="164">
        <f>IF('TN-Liste'!O134="",0,'TN-Liste'!O134)</f>
        <v>0</v>
      </c>
      <c r="R126" s="163">
        <f>IF('TN-Liste'!P134="",0,'TN-Liste'!P134)</f>
        <v>0</v>
      </c>
      <c r="S126" s="164">
        <f>IF('TN-Liste'!Q134="",0,'TN-Liste'!Q134)</f>
        <v>0</v>
      </c>
      <c r="T126" s="163">
        <f>IF('TN-Liste'!R134="",0,'TN-Liste'!R134)</f>
        <v>0</v>
      </c>
      <c r="U126" s="165">
        <f>IF('TN-Liste'!S134="",0,'TN-Liste'!S134)</f>
        <v>0</v>
      </c>
      <c r="V126" s="164">
        <f>IF('TN-Liste'!T134="",0,'TN-Liste'!T134)</f>
        <v>0</v>
      </c>
      <c r="W126" s="76"/>
      <c r="X126" s="62" t="str">
        <f t="shared" si="12"/>
        <v/>
      </c>
      <c r="Y126" s="63" t="str">
        <f t="shared" si="13"/>
        <v/>
      </c>
      <c r="Z126" s="157" t="str">
        <f t="shared" si="14"/>
        <v/>
      </c>
      <c r="AA126" s="62" t="str">
        <f>IF('TN-Liste'!B134="","",IF('TN-Liste'!G134&gt;0,"X","-"))</f>
        <v/>
      </c>
      <c r="AB126" s="62" t="str">
        <f t="shared" si="15"/>
        <v/>
      </c>
      <c r="AC126" s="62" t="str">
        <f>IF('TN-Liste'!B134="","",IF(AND(G126&lt;&gt;"während",'TN-Liste'!H134&gt;0),"X","-"))</f>
        <v/>
      </c>
      <c r="AD126" s="62" t="str">
        <f t="shared" si="16"/>
        <v/>
      </c>
      <c r="AE126" s="64" t="str">
        <f>IF(SUM(K126:L126)&gt;0,IF(AND('Check TN-Liste'!G126="ohne",K126+L126&gt;1),"X","-"),"")</f>
        <v/>
      </c>
      <c r="AF126" s="65"/>
      <c r="AG126" s="64" t="str">
        <f>IF(SUM(O126:P126)&gt;0,IF(AND('Check TN-Liste'!G126="ohne",O126+P126&gt;1),"X","-"),"")</f>
        <v/>
      </c>
      <c r="AH126" s="65"/>
      <c r="AI126" s="66" t="str">
        <f t="shared" si="17"/>
        <v/>
      </c>
      <c r="AJ126" s="67"/>
      <c r="AK126" s="68" t="str">
        <f t="shared" si="18"/>
        <v/>
      </c>
    </row>
    <row r="127" spans="2:37" x14ac:dyDescent="0.3">
      <c r="B127" s="71" t="str">
        <f>IF('TN-Liste'!B135="","",('TN-Liste'!B135))</f>
        <v/>
      </c>
      <c r="C127" s="72" t="str">
        <f>IF('TN-Liste'!C135="","",('TN-Liste'!C135))</f>
        <v/>
      </c>
      <c r="D127" s="73" t="str">
        <f>IF('TN-Liste'!D135="","",('TN-Liste'!D135))</f>
        <v/>
      </c>
      <c r="E127" s="74" t="str">
        <f>IF('TN-Liste'!E135="","",'TN-Liste'!E135)</f>
        <v/>
      </c>
      <c r="F127" s="75" t="str">
        <f>IF('TN-Liste'!F135="","",'TN-Liste'!F135)</f>
        <v/>
      </c>
      <c r="G127" s="125" t="str">
        <f t="shared" si="10"/>
        <v/>
      </c>
      <c r="H127" s="282">
        <f>IF('TN-Liste'!G135="",0,'TN-Liste'!G135)</f>
        <v>0</v>
      </c>
      <c r="I127" s="277" t="str">
        <f>IF('TN-Liste'!G135="","",'TN-Liste'!G135)</f>
        <v/>
      </c>
      <c r="J127" s="274" t="str">
        <f t="shared" si="11"/>
        <v/>
      </c>
      <c r="K127" s="162">
        <f>IF('TN-Liste'!I135="",0,'TN-Liste'!I135)</f>
        <v>0</v>
      </c>
      <c r="L127" s="163">
        <f>IF('TN-Liste'!J135="",0,'TN-Liste'!J135)</f>
        <v>0</v>
      </c>
      <c r="M127" s="164">
        <f>IF('TN-Liste'!K135="",0,'TN-Liste'!K135)</f>
        <v>0</v>
      </c>
      <c r="N127" s="163">
        <f>IF('TN-Liste'!L135="",0,'TN-Liste'!L135)</f>
        <v>0</v>
      </c>
      <c r="O127" s="164">
        <f>IF('TN-Liste'!M135="",0,'TN-Liste'!M135)</f>
        <v>0</v>
      </c>
      <c r="P127" s="163">
        <f>IF('TN-Liste'!N135="",0,'TN-Liste'!N135)</f>
        <v>0</v>
      </c>
      <c r="Q127" s="164">
        <f>IF('TN-Liste'!O135="",0,'TN-Liste'!O135)</f>
        <v>0</v>
      </c>
      <c r="R127" s="163">
        <f>IF('TN-Liste'!P135="",0,'TN-Liste'!P135)</f>
        <v>0</v>
      </c>
      <c r="S127" s="164">
        <f>IF('TN-Liste'!Q135="",0,'TN-Liste'!Q135)</f>
        <v>0</v>
      </c>
      <c r="T127" s="163">
        <f>IF('TN-Liste'!R135="",0,'TN-Liste'!R135)</f>
        <v>0</v>
      </c>
      <c r="U127" s="165">
        <f>IF('TN-Liste'!S135="",0,'TN-Liste'!S135)</f>
        <v>0</v>
      </c>
      <c r="V127" s="164">
        <f>IF('TN-Liste'!T135="",0,'TN-Liste'!T135)</f>
        <v>0</v>
      </c>
      <c r="W127" s="76"/>
      <c r="X127" s="62" t="str">
        <f t="shared" si="12"/>
        <v/>
      </c>
      <c r="Y127" s="63" t="str">
        <f t="shared" si="13"/>
        <v/>
      </c>
      <c r="Z127" s="157" t="str">
        <f t="shared" si="14"/>
        <v/>
      </c>
      <c r="AA127" s="62" t="str">
        <f>IF('TN-Liste'!B135="","",IF('TN-Liste'!G135&gt;0,"X","-"))</f>
        <v/>
      </c>
      <c r="AB127" s="62" t="str">
        <f t="shared" si="15"/>
        <v/>
      </c>
      <c r="AC127" s="62" t="str">
        <f>IF('TN-Liste'!B135="","",IF(AND(G127&lt;&gt;"während",'TN-Liste'!H135&gt;0),"X","-"))</f>
        <v/>
      </c>
      <c r="AD127" s="62" t="str">
        <f t="shared" si="16"/>
        <v/>
      </c>
      <c r="AE127" s="64" t="str">
        <f>IF(SUM(K127:L127)&gt;0,IF(AND('Check TN-Liste'!G127="ohne",K127+L127&gt;1),"X","-"),"")</f>
        <v/>
      </c>
      <c r="AF127" s="65"/>
      <c r="AG127" s="64" t="str">
        <f>IF(SUM(O127:P127)&gt;0,IF(AND('Check TN-Liste'!G127="ohne",O127+P127&gt;1),"X","-"),"")</f>
        <v/>
      </c>
      <c r="AH127" s="65"/>
      <c r="AI127" s="66" t="str">
        <f t="shared" si="17"/>
        <v/>
      </c>
      <c r="AJ127" s="67"/>
      <c r="AK127" s="68" t="str">
        <f t="shared" si="18"/>
        <v/>
      </c>
    </row>
    <row r="128" spans="2:37" x14ac:dyDescent="0.3">
      <c r="B128" s="71" t="str">
        <f>IF('TN-Liste'!B136="","",('TN-Liste'!B136))</f>
        <v/>
      </c>
      <c r="C128" s="72" t="str">
        <f>IF('TN-Liste'!C136="","",('TN-Liste'!C136))</f>
        <v/>
      </c>
      <c r="D128" s="73" t="str">
        <f>IF('TN-Liste'!D136="","",('TN-Liste'!D136))</f>
        <v/>
      </c>
      <c r="E128" s="74" t="str">
        <f>IF('TN-Liste'!E136="","",'TN-Liste'!E136)</f>
        <v/>
      </c>
      <c r="F128" s="75" t="str">
        <f>IF('TN-Liste'!F136="","",'TN-Liste'!F136)</f>
        <v/>
      </c>
      <c r="G128" s="125" t="str">
        <f t="shared" si="10"/>
        <v/>
      </c>
      <c r="H128" s="282">
        <f>IF('TN-Liste'!G136="",0,'TN-Liste'!G136)</f>
        <v>0</v>
      </c>
      <c r="I128" s="277" t="str">
        <f>IF('TN-Liste'!G136="","",'TN-Liste'!G136)</f>
        <v/>
      </c>
      <c r="J128" s="274" t="str">
        <f t="shared" si="11"/>
        <v/>
      </c>
      <c r="K128" s="162">
        <f>IF('TN-Liste'!I136="",0,'TN-Liste'!I136)</f>
        <v>0</v>
      </c>
      <c r="L128" s="163">
        <f>IF('TN-Liste'!J136="",0,'TN-Liste'!J136)</f>
        <v>0</v>
      </c>
      <c r="M128" s="164">
        <f>IF('TN-Liste'!K136="",0,'TN-Liste'!K136)</f>
        <v>0</v>
      </c>
      <c r="N128" s="163">
        <f>IF('TN-Liste'!L136="",0,'TN-Liste'!L136)</f>
        <v>0</v>
      </c>
      <c r="O128" s="164">
        <f>IF('TN-Liste'!M136="",0,'TN-Liste'!M136)</f>
        <v>0</v>
      </c>
      <c r="P128" s="163">
        <f>IF('TN-Liste'!N136="",0,'TN-Liste'!N136)</f>
        <v>0</v>
      </c>
      <c r="Q128" s="164">
        <f>IF('TN-Liste'!O136="",0,'TN-Liste'!O136)</f>
        <v>0</v>
      </c>
      <c r="R128" s="163">
        <f>IF('TN-Liste'!P136="",0,'TN-Liste'!P136)</f>
        <v>0</v>
      </c>
      <c r="S128" s="164">
        <f>IF('TN-Liste'!Q136="",0,'TN-Liste'!Q136)</f>
        <v>0</v>
      </c>
      <c r="T128" s="163">
        <f>IF('TN-Liste'!R136="",0,'TN-Liste'!R136)</f>
        <v>0</v>
      </c>
      <c r="U128" s="165">
        <f>IF('TN-Liste'!S136="",0,'TN-Liste'!S136)</f>
        <v>0</v>
      </c>
      <c r="V128" s="164">
        <f>IF('TN-Liste'!T136="",0,'TN-Liste'!T136)</f>
        <v>0</v>
      </c>
      <c r="W128" s="76"/>
      <c r="X128" s="62" t="str">
        <f t="shared" si="12"/>
        <v/>
      </c>
      <c r="Y128" s="63" t="str">
        <f t="shared" si="13"/>
        <v/>
      </c>
      <c r="Z128" s="157" t="str">
        <f t="shared" si="14"/>
        <v/>
      </c>
      <c r="AA128" s="62" t="str">
        <f>IF('TN-Liste'!B136="","",IF('TN-Liste'!G136&gt;0,"X","-"))</f>
        <v/>
      </c>
      <c r="AB128" s="62" t="str">
        <f t="shared" si="15"/>
        <v/>
      </c>
      <c r="AC128" s="62" t="str">
        <f>IF('TN-Liste'!B136="","",IF(AND(G128&lt;&gt;"während",'TN-Liste'!H136&gt;0),"X","-"))</f>
        <v/>
      </c>
      <c r="AD128" s="62" t="str">
        <f t="shared" si="16"/>
        <v/>
      </c>
      <c r="AE128" s="64" t="str">
        <f>IF(SUM(K128:L128)&gt;0,IF(AND('Check TN-Liste'!G128="ohne",K128+L128&gt;1),"X","-"),"")</f>
        <v/>
      </c>
      <c r="AF128" s="65"/>
      <c r="AG128" s="64" t="str">
        <f>IF(SUM(O128:P128)&gt;0,IF(AND('Check TN-Liste'!G128="ohne",O128+P128&gt;1),"X","-"),"")</f>
        <v/>
      </c>
      <c r="AH128" s="65"/>
      <c r="AI128" s="66" t="str">
        <f t="shared" si="17"/>
        <v/>
      </c>
      <c r="AJ128" s="67"/>
      <c r="AK128" s="68" t="str">
        <f t="shared" si="18"/>
        <v/>
      </c>
    </row>
    <row r="129" spans="2:37" x14ac:dyDescent="0.3">
      <c r="B129" s="71" t="str">
        <f>IF('TN-Liste'!B137="","",('TN-Liste'!B137))</f>
        <v/>
      </c>
      <c r="C129" s="72" t="str">
        <f>IF('TN-Liste'!C137="","",('TN-Liste'!C137))</f>
        <v/>
      </c>
      <c r="D129" s="73" t="str">
        <f>IF('TN-Liste'!D137="","",('TN-Liste'!D137))</f>
        <v/>
      </c>
      <c r="E129" s="74" t="str">
        <f>IF('TN-Liste'!E137="","",'TN-Liste'!E137)</f>
        <v/>
      </c>
      <c r="F129" s="75" t="str">
        <f>IF('TN-Liste'!F137="","",'TN-Liste'!F137)</f>
        <v/>
      </c>
      <c r="G129" s="125" t="str">
        <f t="shared" si="10"/>
        <v/>
      </c>
      <c r="H129" s="282">
        <f>IF('TN-Liste'!G137="",0,'TN-Liste'!G137)</f>
        <v>0</v>
      </c>
      <c r="I129" s="277" t="str">
        <f>IF('TN-Liste'!G137="","",'TN-Liste'!G137)</f>
        <v/>
      </c>
      <c r="J129" s="274" t="str">
        <f t="shared" si="11"/>
        <v/>
      </c>
      <c r="K129" s="162">
        <f>IF('TN-Liste'!I137="",0,'TN-Liste'!I137)</f>
        <v>0</v>
      </c>
      <c r="L129" s="163">
        <f>IF('TN-Liste'!J137="",0,'TN-Liste'!J137)</f>
        <v>0</v>
      </c>
      <c r="M129" s="164">
        <f>IF('TN-Liste'!K137="",0,'TN-Liste'!K137)</f>
        <v>0</v>
      </c>
      <c r="N129" s="163">
        <f>IF('TN-Liste'!L137="",0,'TN-Liste'!L137)</f>
        <v>0</v>
      </c>
      <c r="O129" s="164">
        <f>IF('TN-Liste'!M137="",0,'TN-Liste'!M137)</f>
        <v>0</v>
      </c>
      <c r="P129" s="163">
        <f>IF('TN-Liste'!N137="",0,'TN-Liste'!N137)</f>
        <v>0</v>
      </c>
      <c r="Q129" s="164">
        <f>IF('TN-Liste'!O137="",0,'TN-Liste'!O137)</f>
        <v>0</v>
      </c>
      <c r="R129" s="163">
        <f>IF('TN-Liste'!P137="",0,'TN-Liste'!P137)</f>
        <v>0</v>
      </c>
      <c r="S129" s="164">
        <f>IF('TN-Liste'!Q137="",0,'TN-Liste'!Q137)</f>
        <v>0</v>
      </c>
      <c r="T129" s="163">
        <f>IF('TN-Liste'!R137="",0,'TN-Liste'!R137)</f>
        <v>0</v>
      </c>
      <c r="U129" s="165">
        <f>IF('TN-Liste'!S137="",0,'TN-Liste'!S137)</f>
        <v>0</v>
      </c>
      <c r="V129" s="164">
        <f>IF('TN-Liste'!T137="",0,'TN-Liste'!T137)</f>
        <v>0</v>
      </c>
      <c r="W129" s="76"/>
      <c r="X129" s="62" t="str">
        <f t="shared" si="12"/>
        <v/>
      </c>
      <c r="Y129" s="63" t="str">
        <f t="shared" si="13"/>
        <v/>
      </c>
      <c r="Z129" s="157" t="str">
        <f t="shared" si="14"/>
        <v/>
      </c>
      <c r="AA129" s="62" t="str">
        <f>IF('TN-Liste'!B137="","",IF('TN-Liste'!G137&gt;0,"X","-"))</f>
        <v/>
      </c>
      <c r="AB129" s="62" t="str">
        <f t="shared" si="15"/>
        <v/>
      </c>
      <c r="AC129" s="62" t="str">
        <f>IF('TN-Liste'!B137="","",IF(AND(G129&lt;&gt;"während",'TN-Liste'!H137&gt;0),"X","-"))</f>
        <v/>
      </c>
      <c r="AD129" s="62" t="str">
        <f t="shared" si="16"/>
        <v/>
      </c>
      <c r="AE129" s="64" t="str">
        <f>IF(SUM(K129:L129)&gt;0,IF(AND('Check TN-Liste'!G129="ohne",K129+L129&gt;1),"X","-"),"")</f>
        <v/>
      </c>
      <c r="AF129" s="65"/>
      <c r="AG129" s="64" t="str">
        <f>IF(SUM(O129:P129)&gt;0,IF(AND('Check TN-Liste'!G129="ohne",O129+P129&gt;1),"X","-"),"")</f>
        <v/>
      </c>
      <c r="AH129" s="65"/>
      <c r="AI129" s="66" t="str">
        <f t="shared" si="17"/>
        <v/>
      </c>
      <c r="AJ129" s="67"/>
      <c r="AK129" s="68" t="str">
        <f t="shared" si="18"/>
        <v/>
      </c>
    </row>
    <row r="130" spans="2:37" x14ac:dyDescent="0.3">
      <c r="B130" s="71" t="str">
        <f>IF('TN-Liste'!B138="","",('TN-Liste'!B138))</f>
        <v/>
      </c>
      <c r="C130" s="72" t="str">
        <f>IF('TN-Liste'!C138="","",('TN-Liste'!C138))</f>
        <v/>
      </c>
      <c r="D130" s="73" t="str">
        <f>IF('TN-Liste'!D138="","",('TN-Liste'!D138))</f>
        <v/>
      </c>
      <c r="E130" s="74" t="str">
        <f>IF('TN-Liste'!E138="","",'TN-Liste'!E138)</f>
        <v/>
      </c>
      <c r="F130" s="75" t="str">
        <f>IF('TN-Liste'!F138="","",'TN-Liste'!F138)</f>
        <v/>
      </c>
      <c r="G130" s="125" t="str">
        <f t="shared" si="10"/>
        <v/>
      </c>
      <c r="H130" s="282">
        <f>IF('TN-Liste'!G138="",0,'TN-Liste'!G138)</f>
        <v>0</v>
      </c>
      <c r="I130" s="277" t="str">
        <f>IF('TN-Liste'!G138="","",'TN-Liste'!G138)</f>
        <v/>
      </c>
      <c r="J130" s="274" t="str">
        <f t="shared" si="11"/>
        <v/>
      </c>
      <c r="K130" s="162">
        <f>IF('TN-Liste'!I138="",0,'TN-Liste'!I138)</f>
        <v>0</v>
      </c>
      <c r="L130" s="163">
        <f>IF('TN-Liste'!J138="",0,'TN-Liste'!J138)</f>
        <v>0</v>
      </c>
      <c r="M130" s="164">
        <f>IF('TN-Liste'!K138="",0,'TN-Liste'!K138)</f>
        <v>0</v>
      </c>
      <c r="N130" s="163">
        <f>IF('TN-Liste'!L138="",0,'TN-Liste'!L138)</f>
        <v>0</v>
      </c>
      <c r="O130" s="164">
        <f>IF('TN-Liste'!M138="",0,'TN-Liste'!M138)</f>
        <v>0</v>
      </c>
      <c r="P130" s="163">
        <f>IF('TN-Liste'!N138="",0,'TN-Liste'!N138)</f>
        <v>0</v>
      </c>
      <c r="Q130" s="164">
        <f>IF('TN-Liste'!O138="",0,'TN-Liste'!O138)</f>
        <v>0</v>
      </c>
      <c r="R130" s="163">
        <f>IF('TN-Liste'!P138="",0,'TN-Liste'!P138)</f>
        <v>0</v>
      </c>
      <c r="S130" s="164">
        <f>IF('TN-Liste'!Q138="",0,'TN-Liste'!Q138)</f>
        <v>0</v>
      </c>
      <c r="T130" s="163">
        <f>IF('TN-Liste'!R138="",0,'TN-Liste'!R138)</f>
        <v>0</v>
      </c>
      <c r="U130" s="165">
        <f>IF('TN-Liste'!S138="",0,'TN-Liste'!S138)</f>
        <v>0</v>
      </c>
      <c r="V130" s="164">
        <f>IF('TN-Liste'!T138="",0,'TN-Liste'!T138)</f>
        <v>0</v>
      </c>
      <c r="W130" s="76"/>
      <c r="X130" s="62" t="str">
        <f t="shared" si="12"/>
        <v/>
      </c>
      <c r="Y130" s="63" t="str">
        <f t="shared" si="13"/>
        <v/>
      </c>
      <c r="Z130" s="157" t="str">
        <f t="shared" si="14"/>
        <v/>
      </c>
      <c r="AA130" s="62" t="str">
        <f>IF('TN-Liste'!B138="","",IF('TN-Liste'!G138&gt;0,"X","-"))</f>
        <v/>
      </c>
      <c r="AB130" s="62" t="str">
        <f t="shared" si="15"/>
        <v/>
      </c>
      <c r="AC130" s="62" t="str">
        <f>IF('TN-Liste'!B138="","",IF(AND(G130&lt;&gt;"während",'TN-Liste'!H138&gt;0),"X","-"))</f>
        <v/>
      </c>
      <c r="AD130" s="62" t="str">
        <f t="shared" si="16"/>
        <v/>
      </c>
      <c r="AE130" s="64" t="str">
        <f>IF(SUM(K130:L130)&gt;0,IF(AND('Check TN-Liste'!G130="ohne",K130+L130&gt;1),"X","-"),"")</f>
        <v/>
      </c>
      <c r="AF130" s="65"/>
      <c r="AG130" s="64" t="str">
        <f>IF(SUM(O130:P130)&gt;0,IF(AND('Check TN-Liste'!G130="ohne",O130+P130&gt;1),"X","-"),"")</f>
        <v/>
      </c>
      <c r="AH130" s="65"/>
      <c r="AI130" s="66" t="str">
        <f t="shared" si="17"/>
        <v/>
      </c>
      <c r="AJ130" s="67"/>
      <c r="AK130" s="68" t="str">
        <f t="shared" si="18"/>
        <v/>
      </c>
    </row>
    <row r="131" spans="2:37" x14ac:dyDescent="0.3">
      <c r="B131" s="71" t="str">
        <f>IF('TN-Liste'!B139="","",('TN-Liste'!B139))</f>
        <v/>
      </c>
      <c r="C131" s="72" t="str">
        <f>IF('TN-Liste'!C139="","",('TN-Liste'!C139))</f>
        <v/>
      </c>
      <c r="D131" s="73" t="str">
        <f>IF('TN-Liste'!D139="","",('TN-Liste'!D139))</f>
        <v/>
      </c>
      <c r="E131" s="74" t="str">
        <f>IF('TN-Liste'!E139="","",'TN-Liste'!E139)</f>
        <v/>
      </c>
      <c r="F131" s="75" t="str">
        <f>IF('TN-Liste'!F139="","",'TN-Liste'!F139)</f>
        <v/>
      </c>
      <c r="G131" s="125" t="str">
        <f t="shared" si="10"/>
        <v/>
      </c>
      <c r="H131" s="282">
        <f>IF('TN-Liste'!G139="",0,'TN-Liste'!G139)</f>
        <v>0</v>
      </c>
      <c r="I131" s="277" t="str">
        <f>IF('TN-Liste'!G139="","",'TN-Liste'!G139)</f>
        <v/>
      </c>
      <c r="J131" s="274" t="str">
        <f t="shared" si="11"/>
        <v/>
      </c>
      <c r="K131" s="162">
        <f>IF('TN-Liste'!I139="",0,'TN-Liste'!I139)</f>
        <v>0</v>
      </c>
      <c r="L131" s="163">
        <f>IF('TN-Liste'!J139="",0,'TN-Liste'!J139)</f>
        <v>0</v>
      </c>
      <c r="M131" s="164">
        <f>IF('TN-Liste'!K139="",0,'TN-Liste'!K139)</f>
        <v>0</v>
      </c>
      <c r="N131" s="163">
        <f>IF('TN-Liste'!L139="",0,'TN-Liste'!L139)</f>
        <v>0</v>
      </c>
      <c r="O131" s="164">
        <f>IF('TN-Liste'!M139="",0,'TN-Liste'!M139)</f>
        <v>0</v>
      </c>
      <c r="P131" s="163">
        <f>IF('TN-Liste'!N139="",0,'TN-Liste'!N139)</f>
        <v>0</v>
      </c>
      <c r="Q131" s="164">
        <f>IF('TN-Liste'!O139="",0,'TN-Liste'!O139)</f>
        <v>0</v>
      </c>
      <c r="R131" s="163">
        <f>IF('TN-Liste'!P139="",0,'TN-Liste'!P139)</f>
        <v>0</v>
      </c>
      <c r="S131" s="164">
        <f>IF('TN-Liste'!Q139="",0,'TN-Liste'!Q139)</f>
        <v>0</v>
      </c>
      <c r="T131" s="163">
        <f>IF('TN-Liste'!R139="",0,'TN-Liste'!R139)</f>
        <v>0</v>
      </c>
      <c r="U131" s="165">
        <f>IF('TN-Liste'!S139="",0,'TN-Liste'!S139)</f>
        <v>0</v>
      </c>
      <c r="V131" s="164">
        <f>IF('TN-Liste'!T139="",0,'TN-Liste'!T139)</f>
        <v>0</v>
      </c>
      <c r="W131" s="76"/>
      <c r="X131" s="62" t="str">
        <f t="shared" si="12"/>
        <v/>
      </c>
      <c r="Y131" s="63" t="str">
        <f t="shared" si="13"/>
        <v/>
      </c>
      <c r="Z131" s="157" t="str">
        <f t="shared" si="14"/>
        <v/>
      </c>
      <c r="AA131" s="62" t="str">
        <f>IF('TN-Liste'!B139="","",IF('TN-Liste'!G139&gt;0,"X","-"))</f>
        <v/>
      </c>
      <c r="AB131" s="62" t="str">
        <f t="shared" si="15"/>
        <v/>
      </c>
      <c r="AC131" s="62" t="str">
        <f>IF('TN-Liste'!B139="","",IF(AND(G131&lt;&gt;"während",'TN-Liste'!H139&gt;0),"X","-"))</f>
        <v/>
      </c>
      <c r="AD131" s="62" t="str">
        <f t="shared" si="16"/>
        <v/>
      </c>
      <c r="AE131" s="64" t="str">
        <f>IF(SUM(K131:L131)&gt;0,IF(AND('Check TN-Liste'!G131="ohne",K131+L131&gt;1),"X","-"),"")</f>
        <v/>
      </c>
      <c r="AF131" s="65"/>
      <c r="AG131" s="64" t="str">
        <f>IF(SUM(O131:P131)&gt;0,IF(AND('Check TN-Liste'!G131="ohne",O131+P131&gt;1),"X","-"),"")</f>
        <v/>
      </c>
      <c r="AH131" s="65"/>
      <c r="AI131" s="66" t="str">
        <f t="shared" si="17"/>
        <v/>
      </c>
      <c r="AJ131" s="67"/>
      <c r="AK131" s="68" t="str">
        <f t="shared" si="18"/>
        <v/>
      </c>
    </row>
    <row r="132" spans="2:37" x14ac:dyDescent="0.3">
      <c r="B132" s="71" t="str">
        <f>IF('TN-Liste'!B140="","",('TN-Liste'!B140))</f>
        <v/>
      </c>
      <c r="C132" s="72" t="str">
        <f>IF('TN-Liste'!C140="","",('TN-Liste'!C140))</f>
        <v/>
      </c>
      <c r="D132" s="73" t="str">
        <f>IF('TN-Liste'!D140="","",('TN-Liste'!D140))</f>
        <v/>
      </c>
      <c r="E132" s="74" t="str">
        <f>IF('TN-Liste'!E140="","",'TN-Liste'!E140)</f>
        <v/>
      </c>
      <c r="F132" s="75" t="str">
        <f>IF('TN-Liste'!F140="","",'TN-Liste'!F140)</f>
        <v/>
      </c>
      <c r="G132" s="125" t="str">
        <f t="shared" si="10"/>
        <v/>
      </c>
      <c r="H132" s="282">
        <f>IF('TN-Liste'!G140="",0,'TN-Liste'!G140)</f>
        <v>0</v>
      </c>
      <c r="I132" s="277" t="str">
        <f>IF('TN-Liste'!G140="","",'TN-Liste'!G140)</f>
        <v/>
      </c>
      <c r="J132" s="274" t="str">
        <f t="shared" si="11"/>
        <v/>
      </c>
      <c r="K132" s="162">
        <f>IF('TN-Liste'!I140="",0,'TN-Liste'!I140)</f>
        <v>0</v>
      </c>
      <c r="L132" s="163">
        <f>IF('TN-Liste'!J140="",0,'TN-Liste'!J140)</f>
        <v>0</v>
      </c>
      <c r="M132" s="164">
        <f>IF('TN-Liste'!K140="",0,'TN-Liste'!K140)</f>
        <v>0</v>
      </c>
      <c r="N132" s="163">
        <f>IF('TN-Liste'!L140="",0,'TN-Liste'!L140)</f>
        <v>0</v>
      </c>
      <c r="O132" s="164">
        <f>IF('TN-Liste'!M140="",0,'TN-Liste'!M140)</f>
        <v>0</v>
      </c>
      <c r="P132" s="163">
        <f>IF('TN-Liste'!N140="",0,'TN-Liste'!N140)</f>
        <v>0</v>
      </c>
      <c r="Q132" s="164">
        <f>IF('TN-Liste'!O140="",0,'TN-Liste'!O140)</f>
        <v>0</v>
      </c>
      <c r="R132" s="163">
        <f>IF('TN-Liste'!P140="",0,'TN-Liste'!P140)</f>
        <v>0</v>
      </c>
      <c r="S132" s="164">
        <f>IF('TN-Liste'!Q140="",0,'TN-Liste'!Q140)</f>
        <v>0</v>
      </c>
      <c r="T132" s="163">
        <f>IF('TN-Liste'!R140="",0,'TN-Liste'!R140)</f>
        <v>0</v>
      </c>
      <c r="U132" s="165">
        <f>IF('TN-Liste'!S140="",0,'TN-Liste'!S140)</f>
        <v>0</v>
      </c>
      <c r="V132" s="164">
        <f>IF('TN-Liste'!T140="",0,'TN-Liste'!T140)</f>
        <v>0</v>
      </c>
      <c r="W132" s="76"/>
      <c r="X132" s="62" t="str">
        <f t="shared" si="12"/>
        <v/>
      </c>
      <c r="Y132" s="63" t="str">
        <f t="shared" si="13"/>
        <v/>
      </c>
      <c r="Z132" s="157" t="str">
        <f t="shared" si="14"/>
        <v/>
      </c>
      <c r="AA132" s="62" t="str">
        <f>IF('TN-Liste'!B140="","",IF('TN-Liste'!G140&gt;0,"X","-"))</f>
        <v/>
      </c>
      <c r="AB132" s="62" t="str">
        <f t="shared" si="15"/>
        <v/>
      </c>
      <c r="AC132" s="62" t="str">
        <f>IF('TN-Liste'!B140="","",IF(AND(G132&lt;&gt;"während",'TN-Liste'!H140&gt;0),"X","-"))</f>
        <v/>
      </c>
      <c r="AD132" s="62" t="str">
        <f t="shared" si="16"/>
        <v/>
      </c>
      <c r="AE132" s="64" t="str">
        <f>IF(SUM(K132:L132)&gt;0,IF(AND('Check TN-Liste'!G132="ohne",K132+L132&gt;1),"X","-"),"")</f>
        <v/>
      </c>
      <c r="AF132" s="65"/>
      <c r="AG132" s="64" t="str">
        <f>IF(SUM(O132:P132)&gt;0,IF(AND('Check TN-Liste'!G132="ohne",O132+P132&gt;1),"X","-"),"")</f>
        <v/>
      </c>
      <c r="AH132" s="65"/>
      <c r="AI132" s="66" t="str">
        <f t="shared" si="17"/>
        <v/>
      </c>
      <c r="AJ132" s="67"/>
      <c r="AK132" s="68" t="str">
        <f t="shared" si="18"/>
        <v/>
      </c>
    </row>
    <row r="133" spans="2:37" x14ac:dyDescent="0.3">
      <c r="B133" s="71" t="str">
        <f>IF('TN-Liste'!B141="","",('TN-Liste'!B141))</f>
        <v/>
      </c>
      <c r="C133" s="72" t="str">
        <f>IF('TN-Liste'!C141="","",('TN-Liste'!C141))</f>
        <v/>
      </c>
      <c r="D133" s="73" t="str">
        <f>IF('TN-Liste'!D141="","",('TN-Liste'!D141))</f>
        <v/>
      </c>
      <c r="E133" s="74" t="str">
        <f>IF('TN-Liste'!E141="","",'TN-Liste'!E141)</f>
        <v/>
      </c>
      <c r="F133" s="75" t="str">
        <f>IF('TN-Liste'!F141="","",'TN-Liste'!F141)</f>
        <v/>
      </c>
      <c r="G133" s="125" t="str">
        <f t="shared" si="10"/>
        <v/>
      </c>
      <c r="H133" s="282">
        <f>IF('TN-Liste'!G141="",0,'TN-Liste'!G141)</f>
        <v>0</v>
      </c>
      <c r="I133" s="277" t="str">
        <f>IF('TN-Liste'!G141="","",'TN-Liste'!G141)</f>
        <v/>
      </c>
      <c r="J133" s="274" t="str">
        <f t="shared" si="11"/>
        <v/>
      </c>
      <c r="K133" s="162">
        <f>IF('TN-Liste'!I141="",0,'TN-Liste'!I141)</f>
        <v>0</v>
      </c>
      <c r="L133" s="163">
        <f>IF('TN-Liste'!J141="",0,'TN-Liste'!J141)</f>
        <v>0</v>
      </c>
      <c r="M133" s="164">
        <f>IF('TN-Liste'!K141="",0,'TN-Liste'!K141)</f>
        <v>0</v>
      </c>
      <c r="N133" s="163">
        <f>IF('TN-Liste'!L141="",0,'TN-Liste'!L141)</f>
        <v>0</v>
      </c>
      <c r="O133" s="164">
        <f>IF('TN-Liste'!M141="",0,'TN-Liste'!M141)</f>
        <v>0</v>
      </c>
      <c r="P133" s="163">
        <f>IF('TN-Liste'!N141="",0,'TN-Liste'!N141)</f>
        <v>0</v>
      </c>
      <c r="Q133" s="164">
        <f>IF('TN-Liste'!O141="",0,'TN-Liste'!O141)</f>
        <v>0</v>
      </c>
      <c r="R133" s="163">
        <f>IF('TN-Liste'!P141="",0,'TN-Liste'!P141)</f>
        <v>0</v>
      </c>
      <c r="S133" s="164">
        <f>IF('TN-Liste'!Q141="",0,'TN-Liste'!Q141)</f>
        <v>0</v>
      </c>
      <c r="T133" s="163">
        <f>IF('TN-Liste'!R141="",0,'TN-Liste'!R141)</f>
        <v>0</v>
      </c>
      <c r="U133" s="165">
        <f>IF('TN-Liste'!S141="",0,'TN-Liste'!S141)</f>
        <v>0</v>
      </c>
      <c r="V133" s="164">
        <f>IF('TN-Liste'!T141="",0,'TN-Liste'!T141)</f>
        <v>0</v>
      </c>
      <c r="W133" s="76"/>
      <c r="X133" s="62" t="str">
        <f t="shared" si="12"/>
        <v/>
      </c>
      <c r="Y133" s="63" t="str">
        <f t="shared" si="13"/>
        <v/>
      </c>
      <c r="Z133" s="157" t="str">
        <f t="shared" si="14"/>
        <v/>
      </c>
      <c r="AA133" s="62" t="str">
        <f>IF('TN-Liste'!B141="","",IF('TN-Liste'!G141&gt;0,"X","-"))</f>
        <v/>
      </c>
      <c r="AB133" s="62" t="str">
        <f t="shared" si="15"/>
        <v/>
      </c>
      <c r="AC133" s="62" t="str">
        <f>IF('TN-Liste'!B141="","",IF(AND(G133&lt;&gt;"während",'TN-Liste'!H141&gt;0),"X","-"))</f>
        <v/>
      </c>
      <c r="AD133" s="62" t="str">
        <f t="shared" si="16"/>
        <v/>
      </c>
      <c r="AE133" s="64" t="str">
        <f>IF(SUM(K133:L133)&gt;0,IF(AND('Check TN-Liste'!G133="ohne",K133+L133&gt;1),"X","-"),"")</f>
        <v/>
      </c>
      <c r="AF133" s="65"/>
      <c r="AG133" s="64" t="str">
        <f>IF(SUM(O133:P133)&gt;0,IF(AND('Check TN-Liste'!G133="ohne",O133+P133&gt;1),"X","-"),"")</f>
        <v/>
      </c>
      <c r="AH133" s="65"/>
      <c r="AI133" s="66" t="str">
        <f t="shared" si="17"/>
        <v/>
      </c>
      <c r="AJ133" s="67"/>
      <c r="AK133" s="68" t="str">
        <f t="shared" si="18"/>
        <v/>
      </c>
    </row>
    <row r="134" spans="2:37" x14ac:dyDescent="0.3">
      <c r="B134" s="71" t="str">
        <f>IF('TN-Liste'!B142="","",('TN-Liste'!B142))</f>
        <v/>
      </c>
      <c r="C134" s="72" t="str">
        <f>IF('TN-Liste'!C142="","",('TN-Liste'!C142))</f>
        <v/>
      </c>
      <c r="D134" s="73" t="str">
        <f>IF('TN-Liste'!D142="","",('TN-Liste'!D142))</f>
        <v/>
      </c>
      <c r="E134" s="74" t="str">
        <f>IF('TN-Liste'!E142="","",'TN-Liste'!E142)</f>
        <v/>
      </c>
      <c r="F134" s="75" t="str">
        <f>IF('TN-Liste'!F142="","",'TN-Liste'!F142)</f>
        <v/>
      </c>
      <c r="G134" s="125" t="str">
        <f t="shared" si="10"/>
        <v/>
      </c>
      <c r="H134" s="282">
        <f>IF('TN-Liste'!G142="",0,'TN-Liste'!G142)</f>
        <v>0</v>
      </c>
      <c r="I134" s="277" t="str">
        <f>IF('TN-Liste'!G142="","",'TN-Liste'!G142)</f>
        <v/>
      </c>
      <c r="J134" s="274" t="str">
        <f t="shared" si="11"/>
        <v/>
      </c>
      <c r="K134" s="162">
        <f>IF('TN-Liste'!I142="",0,'TN-Liste'!I142)</f>
        <v>0</v>
      </c>
      <c r="L134" s="163">
        <f>IF('TN-Liste'!J142="",0,'TN-Liste'!J142)</f>
        <v>0</v>
      </c>
      <c r="M134" s="164">
        <f>IF('TN-Liste'!K142="",0,'TN-Liste'!K142)</f>
        <v>0</v>
      </c>
      <c r="N134" s="163">
        <f>IF('TN-Liste'!L142="",0,'TN-Liste'!L142)</f>
        <v>0</v>
      </c>
      <c r="O134" s="164">
        <f>IF('TN-Liste'!M142="",0,'TN-Liste'!M142)</f>
        <v>0</v>
      </c>
      <c r="P134" s="163">
        <f>IF('TN-Liste'!N142="",0,'TN-Liste'!N142)</f>
        <v>0</v>
      </c>
      <c r="Q134" s="164">
        <f>IF('TN-Liste'!O142="",0,'TN-Liste'!O142)</f>
        <v>0</v>
      </c>
      <c r="R134" s="163">
        <f>IF('TN-Liste'!P142="",0,'TN-Liste'!P142)</f>
        <v>0</v>
      </c>
      <c r="S134" s="164">
        <f>IF('TN-Liste'!Q142="",0,'TN-Liste'!Q142)</f>
        <v>0</v>
      </c>
      <c r="T134" s="163">
        <f>IF('TN-Liste'!R142="",0,'TN-Liste'!R142)</f>
        <v>0</v>
      </c>
      <c r="U134" s="165">
        <f>IF('TN-Liste'!S142="",0,'TN-Liste'!S142)</f>
        <v>0</v>
      </c>
      <c r="V134" s="164">
        <f>IF('TN-Liste'!T142="",0,'TN-Liste'!T142)</f>
        <v>0</v>
      </c>
      <c r="W134" s="76"/>
      <c r="X134" s="62" t="str">
        <f t="shared" si="12"/>
        <v/>
      </c>
      <c r="Y134" s="63" t="str">
        <f t="shared" si="13"/>
        <v/>
      </c>
      <c r="Z134" s="157" t="str">
        <f t="shared" si="14"/>
        <v/>
      </c>
      <c r="AA134" s="62" t="str">
        <f>IF('TN-Liste'!B142="","",IF('TN-Liste'!G142&gt;0,"X","-"))</f>
        <v/>
      </c>
      <c r="AB134" s="62" t="str">
        <f t="shared" si="15"/>
        <v/>
      </c>
      <c r="AC134" s="62" t="str">
        <f>IF('TN-Liste'!B142="","",IF(AND(G134&lt;&gt;"während",'TN-Liste'!H142&gt;0),"X","-"))</f>
        <v/>
      </c>
      <c r="AD134" s="62" t="str">
        <f t="shared" si="16"/>
        <v/>
      </c>
      <c r="AE134" s="64" t="str">
        <f>IF(SUM(K134:L134)&gt;0,IF(AND('Check TN-Liste'!G134="ohne",K134+L134&gt;1),"X","-"),"")</f>
        <v/>
      </c>
      <c r="AF134" s="65"/>
      <c r="AG134" s="64" t="str">
        <f>IF(SUM(O134:P134)&gt;0,IF(AND('Check TN-Liste'!G134="ohne",O134+P134&gt;1),"X","-"),"")</f>
        <v/>
      </c>
      <c r="AH134" s="65"/>
      <c r="AI134" s="66" t="str">
        <f t="shared" si="17"/>
        <v/>
      </c>
      <c r="AJ134" s="67"/>
      <c r="AK134" s="68" t="str">
        <f t="shared" si="18"/>
        <v/>
      </c>
    </row>
    <row r="135" spans="2:37" x14ac:dyDescent="0.3">
      <c r="B135" s="71" t="str">
        <f>IF('TN-Liste'!B143="","",('TN-Liste'!B143))</f>
        <v/>
      </c>
      <c r="C135" s="72" t="str">
        <f>IF('TN-Liste'!C143="","",('TN-Liste'!C143))</f>
        <v/>
      </c>
      <c r="D135" s="73" t="str">
        <f>IF('TN-Liste'!D143="","",('TN-Liste'!D143))</f>
        <v/>
      </c>
      <c r="E135" s="74" t="str">
        <f>IF('TN-Liste'!E143="","",'TN-Liste'!E143)</f>
        <v/>
      </c>
      <c r="F135" s="75" t="str">
        <f>IF('TN-Liste'!F143="","",'TN-Liste'!F143)</f>
        <v/>
      </c>
      <c r="G135" s="125" t="str">
        <f t="shared" si="10"/>
        <v/>
      </c>
      <c r="H135" s="282">
        <f>IF('TN-Liste'!G143="",0,'TN-Liste'!G143)</f>
        <v>0</v>
      </c>
      <c r="I135" s="277" t="str">
        <f>IF('TN-Liste'!G143="","",'TN-Liste'!G143)</f>
        <v/>
      </c>
      <c r="J135" s="274" t="str">
        <f t="shared" si="11"/>
        <v/>
      </c>
      <c r="K135" s="162">
        <f>IF('TN-Liste'!I143="",0,'TN-Liste'!I143)</f>
        <v>0</v>
      </c>
      <c r="L135" s="163">
        <f>IF('TN-Liste'!J143="",0,'TN-Liste'!J143)</f>
        <v>0</v>
      </c>
      <c r="M135" s="164">
        <f>IF('TN-Liste'!K143="",0,'TN-Liste'!K143)</f>
        <v>0</v>
      </c>
      <c r="N135" s="163">
        <f>IF('TN-Liste'!L143="",0,'TN-Liste'!L143)</f>
        <v>0</v>
      </c>
      <c r="O135" s="164">
        <f>IF('TN-Liste'!M143="",0,'TN-Liste'!M143)</f>
        <v>0</v>
      </c>
      <c r="P135" s="163">
        <f>IF('TN-Liste'!N143="",0,'TN-Liste'!N143)</f>
        <v>0</v>
      </c>
      <c r="Q135" s="164">
        <f>IF('TN-Liste'!O143="",0,'TN-Liste'!O143)</f>
        <v>0</v>
      </c>
      <c r="R135" s="163">
        <f>IF('TN-Liste'!P143="",0,'TN-Liste'!P143)</f>
        <v>0</v>
      </c>
      <c r="S135" s="164">
        <f>IF('TN-Liste'!Q143="",0,'TN-Liste'!Q143)</f>
        <v>0</v>
      </c>
      <c r="T135" s="163">
        <f>IF('TN-Liste'!R143="",0,'TN-Liste'!R143)</f>
        <v>0</v>
      </c>
      <c r="U135" s="165">
        <f>IF('TN-Liste'!S143="",0,'TN-Liste'!S143)</f>
        <v>0</v>
      </c>
      <c r="V135" s="164">
        <f>IF('TN-Liste'!T143="",0,'TN-Liste'!T143)</f>
        <v>0</v>
      </c>
      <c r="W135" s="76"/>
      <c r="X135" s="62" t="str">
        <f t="shared" si="12"/>
        <v/>
      </c>
      <c r="Y135" s="63" t="str">
        <f t="shared" si="13"/>
        <v/>
      </c>
      <c r="Z135" s="157" t="str">
        <f t="shared" si="14"/>
        <v/>
      </c>
      <c r="AA135" s="62" t="str">
        <f>IF('TN-Liste'!B143="","",IF('TN-Liste'!G143&gt;0,"X","-"))</f>
        <v/>
      </c>
      <c r="AB135" s="62" t="str">
        <f t="shared" si="15"/>
        <v/>
      </c>
      <c r="AC135" s="62" t="str">
        <f>IF('TN-Liste'!B143="","",IF(AND(G135&lt;&gt;"während",'TN-Liste'!H143&gt;0),"X","-"))</f>
        <v/>
      </c>
      <c r="AD135" s="62" t="str">
        <f t="shared" si="16"/>
        <v/>
      </c>
      <c r="AE135" s="64" t="str">
        <f>IF(SUM(K135:L135)&gt;0,IF(AND('Check TN-Liste'!G135="ohne",K135+L135&gt;1),"X","-"),"")</f>
        <v/>
      </c>
      <c r="AF135" s="65"/>
      <c r="AG135" s="64" t="str">
        <f>IF(SUM(O135:P135)&gt;0,IF(AND('Check TN-Liste'!G135="ohne",O135+P135&gt;1),"X","-"),"")</f>
        <v/>
      </c>
      <c r="AH135" s="65"/>
      <c r="AI135" s="66" t="str">
        <f t="shared" si="17"/>
        <v/>
      </c>
      <c r="AJ135" s="67"/>
      <c r="AK135" s="68" t="str">
        <f t="shared" si="18"/>
        <v/>
      </c>
    </row>
    <row r="136" spans="2:37" x14ac:dyDescent="0.3">
      <c r="B136" s="71" t="str">
        <f>IF('TN-Liste'!B144="","",('TN-Liste'!B144))</f>
        <v/>
      </c>
      <c r="C136" s="72" t="str">
        <f>IF('TN-Liste'!C144="","",('TN-Liste'!C144))</f>
        <v/>
      </c>
      <c r="D136" s="73" t="str">
        <f>IF('TN-Liste'!D144="","",('TN-Liste'!D144))</f>
        <v/>
      </c>
      <c r="E136" s="74" t="str">
        <f>IF('TN-Liste'!E144="","",'TN-Liste'!E144)</f>
        <v/>
      </c>
      <c r="F136" s="75" t="str">
        <f>IF('TN-Liste'!F144="","",'TN-Liste'!F144)</f>
        <v/>
      </c>
      <c r="G136" s="125" t="str">
        <f t="shared" si="10"/>
        <v/>
      </c>
      <c r="H136" s="282">
        <f>IF('TN-Liste'!G144="",0,'TN-Liste'!G144)</f>
        <v>0</v>
      </c>
      <c r="I136" s="277" t="str">
        <f>IF('TN-Liste'!G144="","",'TN-Liste'!G144)</f>
        <v/>
      </c>
      <c r="J136" s="274" t="str">
        <f t="shared" si="11"/>
        <v/>
      </c>
      <c r="K136" s="162">
        <f>IF('TN-Liste'!I144="",0,'TN-Liste'!I144)</f>
        <v>0</v>
      </c>
      <c r="L136" s="163">
        <f>IF('TN-Liste'!J144="",0,'TN-Liste'!J144)</f>
        <v>0</v>
      </c>
      <c r="M136" s="164">
        <f>IF('TN-Liste'!K144="",0,'TN-Liste'!K144)</f>
        <v>0</v>
      </c>
      <c r="N136" s="163">
        <f>IF('TN-Liste'!L144="",0,'TN-Liste'!L144)</f>
        <v>0</v>
      </c>
      <c r="O136" s="164">
        <f>IF('TN-Liste'!M144="",0,'TN-Liste'!M144)</f>
        <v>0</v>
      </c>
      <c r="P136" s="163">
        <f>IF('TN-Liste'!N144="",0,'TN-Liste'!N144)</f>
        <v>0</v>
      </c>
      <c r="Q136" s="164">
        <f>IF('TN-Liste'!O144="",0,'TN-Liste'!O144)</f>
        <v>0</v>
      </c>
      <c r="R136" s="163">
        <f>IF('TN-Liste'!P144="",0,'TN-Liste'!P144)</f>
        <v>0</v>
      </c>
      <c r="S136" s="164">
        <f>IF('TN-Liste'!Q144="",0,'TN-Liste'!Q144)</f>
        <v>0</v>
      </c>
      <c r="T136" s="163">
        <f>IF('TN-Liste'!R144="",0,'TN-Liste'!R144)</f>
        <v>0</v>
      </c>
      <c r="U136" s="165">
        <f>IF('TN-Liste'!S144="",0,'TN-Liste'!S144)</f>
        <v>0</v>
      </c>
      <c r="V136" s="164">
        <f>IF('TN-Liste'!T144="",0,'TN-Liste'!T144)</f>
        <v>0</v>
      </c>
      <c r="W136" s="76"/>
      <c r="X136" s="62" t="str">
        <f t="shared" si="12"/>
        <v/>
      </c>
      <c r="Y136" s="63" t="str">
        <f t="shared" si="13"/>
        <v/>
      </c>
      <c r="Z136" s="157" t="str">
        <f t="shared" si="14"/>
        <v/>
      </c>
      <c r="AA136" s="62" t="str">
        <f>IF('TN-Liste'!B144="","",IF('TN-Liste'!G144&gt;0,"X","-"))</f>
        <v/>
      </c>
      <c r="AB136" s="62" t="str">
        <f t="shared" si="15"/>
        <v/>
      </c>
      <c r="AC136" s="62" t="str">
        <f>IF('TN-Liste'!B144="","",IF(AND(G136&lt;&gt;"während",'TN-Liste'!H144&gt;0),"X","-"))</f>
        <v/>
      </c>
      <c r="AD136" s="62" t="str">
        <f t="shared" si="16"/>
        <v/>
      </c>
      <c r="AE136" s="64" t="str">
        <f>IF(SUM(K136:L136)&gt;0,IF(AND('Check TN-Liste'!G136="ohne",K136+L136&gt;1),"X","-"),"")</f>
        <v/>
      </c>
      <c r="AF136" s="65"/>
      <c r="AG136" s="64" t="str">
        <f>IF(SUM(O136:P136)&gt;0,IF(AND('Check TN-Liste'!G136="ohne",O136+P136&gt;1),"X","-"),"")</f>
        <v/>
      </c>
      <c r="AH136" s="65"/>
      <c r="AI136" s="66" t="str">
        <f t="shared" si="17"/>
        <v/>
      </c>
      <c r="AJ136" s="67"/>
      <c r="AK136" s="68" t="str">
        <f t="shared" si="18"/>
        <v/>
      </c>
    </row>
    <row r="137" spans="2:37" x14ac:dyDescent="0.3">
      <c r="B137" s="71" t="str">
        <f>IF('TN-Liste'!B145="","",('TN-Liste'!B145))</f>
        <v/>
      </c>
      <c r="C137" s="72" t="str">
        <f>IF('TN-Liste'!C145="","",('TN-Liste'!C145))</f>
        <v/>
      </c>
      <c r="D137" s="73" t="str">
        <f>IF('TN-Liste'!D145="","",('TN-Liste'!D145))</f>
        <v/>
      </c>
      <c r="E137" s="74" t="str">
        <f>IF('TN-Liste'!E145="","",'TN-Liste'!E145)</f>
        <v/>
      </c>
      <c r="F137" s="75" t="str">
        <f>IF('TN-Liste'!F145="","",'TN-Liste'!F145)</f>
        <v/>
      </c>
      <c r="G137" s="125" t="str">
        <f t="shared" si="10"/>
        <v/>
      </c>
      <c r="H137" s="282">
        <f>IF('TN-Liste'!G145="",0,'TN-Liste'!G145)</f>
        <v>0</v>
      </c>
      <c r="I137" s="277" t="str">
        <f>IF('TN-Liste'!G145="","",'TN-Liste'!G145)</f>
        <v/>
      </c>
      <c r="J137" s="274" t="str">
        <f t="shared" si="11"/>
        <v/>
      </c>
      <c r="K137" s="162">
        <f>IF('TN-Liste'!I145="",0,'TN-Liste'!I145)</f>
        <v>0</v>
      </c>
      <c r="L137" s="163">
        <f>IF('TN-Liste'!J145="",0,'TN-Liste'!J145)</f>
        <v>0</v>
      </c>
      <c r="M137" s="164">
        <f>IF('TN-Liste'!K145="",0,'TN-Liste'!K145)</f>
        <v>0</v>
      </c>
      <c r="N137" s="163">
        <f>IF('TN-Liste'!L145="",0,'TN-Liste'!L145)</f>
        <v>0</v>
      </c>
      <c r="O137" s="164">
        <f>IF('TN-Liste'!M145="",0,'TN-Liste'!M145)</f>
        <v>0</v>
      </c>
      <c r="P137" s="163">
        <f>IF('TN-Liste'!N145="",0,'TN-Liste'!N145)</f>
        <v>0</v>
      </c>
      <c r="Q137" s="164">
        <f>IF('TN-Liste'!O145="",0,'TN-Liste'!O145)</f>
        <v>0</v>
      </c>
      <c r="R137" s="163">
        <f>IF('TN-Liste'!P145="",0,'TN-Liste'!P145)</f>
        <v>0</v>
      </c>
      <c r="S137" s="164">
        <f>IF('TN-Liste'!Q145="",0,'TN-Liste'!Q145)</f>
        <v>0</v>
      </c>
      <c r="T137" s="163">
        <f>IF('TN-Liste'!R145="",0,'TN-Liste'!R145)</f>
        <v>0</v>
      </c>
      <c r="U137" s="165">
        <f>IF('TN-Liste'!S145="",0,'TN-Liste'!S145)</f>
        <v>0</v>
      </c>
      <c r="V137" s="164">
        <f>IF('TN-Liste'!T145="",0,'TN-Liste'!T145)</f>
        <v>0</v>
      </c>
      <c r="W137" s="76"/>
      <c r="X137" s="62" t="str">
        <f t="shared" si="12"/>
        <v/>
      </c>
      <c r="Y137" s="63" t="str">
        <f t="shared" si="13"/>
        <v/>
      </c>
      <c r="Z137" s="157" t="str">
        <f t="shared" si="14"/>
        <v/>
      </c>
      <c r="AA137" s="62" t="str">
        <f>IF('TN-Liste'!B145="","",IF('TN-Liste'!G145&gt;0,"X","-"))</f>
        <v/>
      </c>
      <c r="AB137" s="62" t="str">
        <f t="shared" si="15"/>
        <v/>
      </c>
      <c r="AC137" s="62" t="str">
        <f>IF('TN-Liste'!B145="","",IF(AND(G137&lt;&gt;"während",'TN-Liste'!H145&gt;0),"X","-"))</f>
        <v/>
      </c>
      <c r="AD137" s="62" t="str">
        <f t="shared" si="16"/>
        <v/>
      </c>
      <c r="AE137" s="64" t="str">
        <f>IF(SUM(K137:L137)&gt;0,IF(AND('Check TN-Liste'!G137="ohne",K137+L137&gt;1),"X","-"),"")</f>
        <v/>
      </c>
      <c r="AF137" s="65"/>
      <c r="AG137" s="64" t="str">
        <f>IF(SUM(O137:P137)&gt;0,IF(AND('Check TN-Liste'!G137="ohne",O137+P137&gt;1),"X","-"),"")</f>
        <v/>
      </c>
      <c r="AH137" s="65"/>
      <c r="AI137" s="66" t="str">
        <f t="shared" si="17"/>
        <v/>
      </c>
      <c r="AJ137" s="67"/>
      <c r="AK137" s="68" t="str">
        <f t="shared" si="18"/>
        <v/>
      </c>
    </row>
    <row r="138" spans="2:37" x14ac:dyDescent="0.3">
      <c r="B138" s="71" t="str">
        <f>IF('TN-Liste'!B146="","",('TN-Liste'!B146))</f>
        <v/>
      </c>
      <c r="C138" s="72" t="str">
        <f>IF('TN-Liste'!C146="","",('TN-Liste'!C146))</f>
        <v/>
      </c>
      <c r="D138" s="73" t="str">
        <f>IF('TN-Liste'!D146="","",('TN-Liste'!D146))</f>
        <v/>
      </c>
      <c r="E138" s="74" t="str">
        <f>IF('TN-Liste'!E146="","",'TN-Liste'!E146)</f>
        <v/>
      </c>
      <c r="F138" s="75" t="str">
        <f>IF('TN-Liste'!F146="","",'TN-Liste'!F146)</f>
        <v/>
      </c>
      <c r="G138" s="125" t="str">
        <f t="shared" si="10"/>
        <v/>
      </c>
      <c r="H138" s="282">
        <f>IF('TN-Liste'!G146="",0,'TN-Liste'!G146)</f>
        <v>0</v>
      </c>
      <c r="I138" s="277" t="str">
        <f>IF('TN-Liste'!G146="","",'TN-Liste'!G146)</f>
        <v/>
      </c>
      <c r="J138" s="274" t="str">
        <f t="shared" si="11"/>
        <v/>
      </c>
      <c r="K138" s="162">
        <f>IF('TN-Liste'!I146="",0,'TN-Liste'!I146)</f>
        <v>0</v>
      </c>
      <c r="L138" s="163">
        <f>IF('TN-Liste'!J146="",0,'TN-Liste'!J146)</f>
        <v>0</v>
      </c>
      <c r="M138" s="164">
        <f>IF('TN-Liste'!K146="",0,'TN-Liste'!K146)</f>
        <v>0</v>
      </c>
      <c r="N138" s="163">
        <f>IF('TN-Liste'!L146="",0,'TN-Liste'!L146)</f>
        <v>0</v>
      </c>
      <c r="O138" s="164">
        <f>IF('TN-Liste'!M146="",0,'TN-Liste'!M146)</f>
        <v>0</v>
      </c>
      <c r="P138" s="163">
        <f>IF('TN-Liste'!N146="",0,'TN-Liste'!N146)</f>
        <v>0</v>
      </c>
      <c r="Q138" s="164">
        <f>IF('TN-Liste'!O146="",0,'TN-Liste'!O146)</f>
        <v>0</v>
      </c>
      <c r="R138" s="163">
        <f>IF('TN-Liste'!P146="",0,'TN-Liste'!P146)</f>
        <v>0</v>
      </c>
      <c r="S138" s="164">
        <f>IF('TN-Liste'!Q146="",0,'TN-Liste'!Q146)</f>
        <v>0</v>
      </c>
      <c r="T138" s="163">
        <f>IF('TN-Liste'!R146="",0,'TN-Liste'!R146)</f>
        <v>0</v>
      </c>
      <c r="U138" s="165">
        <f>IF('TN-Liste'!S146="",0,'TN-Liste'!S146)</f>
        <v>0</v>
      </c>
      <c r="V138" s="164">
        <f>IF('TN-Liste'!T146="",0,'TN-Liste'!T146)</f>
        <v>0</v>
      </c>
      <c r="W138" s="76"/>
      <c r="X138" s="62" t="str">
        <f t="shared" si="12"/>
        <v/>
      </c>
      <c r="Y138" s="63" t="str">
        <f t="shared" si="13"/>
        <v/>
      </c>
      <c r="Z138" s="157" t="str">
        <f t="shared" si="14"/>
        <v/>
      </c>
      <c r="AA138" s="62" t="str">
        <f>IF('TN-Liste'!B146="","",IF('TN-Liste'!G146&gt;0,"X","-"))</f>
        <v/>
      </c>
      <c r="AB138" s="62" t="str">
        <f t="shared" si="15"/>
        <v/>
      </c>
      <c r="AC138" s="62" t="str">
        <f>IF('TN-Liste'!B146="","",IF(AND(G138&lt;&gt;"während",'TN-Liste'!H146&gt;0),"X","-"))</f>
        <v/>
      </c>
      <c r="AD138" s="62" t="str">
        <f t="shared" si="16"/>
        <v/>
      </c>
      <c r="AE138" s="64" t="str">
        <f>IF(SUM(K138:L138)&gt;0,IF(AND('Check TN-Liste'!G138="ohne",K138+L138&gt;1),"X","-"),"")</f>
        <v/>
      </c>
      <c r="AF138" s="65"/>
      <c r="AG138" s="64" t="str">
        <f>IF(SUM(O138:P138)&gt;0,IF(AND('Check TN-Liste'!G138="ohne",O138+P138&gt;1),"X","-"),"")</f>
        <v/>
      </c>
      <c r="AH138" s="65"/>
      <c r="AI138" s="66" t="str">
        <f t="shared" si="17"/>
        <v/>
      </c>
      <c r="AJ138" s="67"/>
      <c r="AK138" s="68" t="str">
        <f t="shared" si="18"/>
        <v/>
      </c>
    </row>
    <row r="139" spans="2:37" x14ac:dyDescent="0.3">
      <c r="B139" s="71" t="str">
        <f>IF('TN-Liste'!B147="","",('TN-Liste'!B147))</f>
        <v/>
      </c>
      <c r="C139" s="72" t="str">
        <f>IF('TN-Liste'!C147="","",('TN-Liste'!C147))</f>
        <v/>
      </c>
      <c r="D139" s="73" t="str">
        <f>IF('TN-Liste'!D147="","",('TN-Liste'!D147))</f>
        <v/>
      </c>
      <c r="E139" s="74" t="str">
        <f>IF('TN-Liste'!E147="","",'TN-Liste'!E147)</f>
        <v/>
      </c>
      <c r="F139" s="75" t="str">
        <f>IF('TN-Liste'!F147="","",'TN-Liste'!F147)</f>
        <v/>
      </c>
      <c r="G139" s="125" t="str">
        <f t="shared" ref="G139:G202" si="19">IF(OR(AND(E139="",F139&lt;&gt;""),AND(E139&lt;&gt;"",F139="")),"?",IF(E139="","",IF(AND(E139&lt;=$AO$2,F139&gt;=$AO$1),"während","ohne")))</f>
        <v/>
      </c>
      <c r="H139" s="282">
        <f>IF('TN-Liste'!G147="",0,'TN-Liste'!G147)</f>
        <v>0</v>
      </c>
      <c r="I139" s="277" t="str">
        <f>IF('TN-Liste'!G147="","",'TN-Liste'!G147)</f>
        <v/>
      </c>
      <c r="J139" s="274" t="str">
        <f t="shared" ref="J139:J202" si="20">IFERROR(IF(AND(E139="",F139=""),"",IF(G139="?","?",DATEDIF(E139,F139,"d")/30.4)),"?")</f>
        <v/>
      </c>
      <c r="K139" s="162">
        <f>IF('TN-Liste'!I147="",0,'TN-Liste'!I147)</f>
        <v>0</v>
      </c>
      <c r="L139" s="163">
        <f>IF('TN-Liste'!J147="",0,'TN-Liste'!J147)</f>
        <v>0</v>
      </c>
      <c r="M139" s="164">
        <f>IF('TN-Liste'!K147="",0,'TN-Liste'!K147)</f>
        <v>0</v>
      </c>
      <c r="N139" s="163">
        <f>IF('TN-Liste'!L147="",0,'TN-Liste'!L147)</f>
        <v>0</v>
      </c>
      <c r="O139" s="164">
        <f>IF('TN-Liste'!M147="",0,'TN-Liste'!M147)</f>
        <v>0</v>
      </c>
      <c r="P139" s="163">
        <f>IF('TN-Liste'!N147="",0,'TN-Liste'!N147)</f>
        <v>0</v>
      </c>
      <c r="Q139" s="164">
        <f>IF('TN-Liste'!O147="",0,'TN-Liste'!O147)</f>
        <v>0</v>
      </c>
      <c r="R139" s="163">
        <f>IF('TN-Liste'!P147="",0,'TN-Liste'!P147)</f>
        <v>0</v>
      </c>
      <c r="S139" s="164">
        <f>IF('TN-Liste'!Q147="",0,'TN-Liste'!Q147)</f>
        <v>0</v>
      </c>
      <c r="T139" s="163">
        <f>IF('TN-Liste'!R147="",0,'TN-Liste'!R147)</f>
        <v>0</v>
      </c>
      <c r="U139" s="165">
        <f>IF('TN-Liste'!S147="",0,'TN-Liste'!S147)</f>
        <v>0</v>
      </c>
      <c r="V139" s="164">
        <f>IF('TN-Liste'!T147="",0,'TN-Liste'!T147)</f>
        <v>0</v>
      </c>
      <c r="W139" s="76"/>
      <c r="X139" s="62" t="str">
        <f t="shared" ref="X139:X202" si="21">IF(SUM(K139:V139)&gt;0,IF(OR(B139="",C139="",D139=""),"X","-"),"")</f>
        <v/>
      </c>
      <c r="Y139" s="63" t="str">
        <f t="shared" ref="Y139:Y202" si="22">IF(SUM(K139:V139)&gt;0,IF(OR(E139&gt;F139,E139="",F139=""),"X","-"),"")</f>
        <v/>
      </c>
      <c r="Z139" s="157" t="str">
        <f t="shared" ref="Z139:Z202" si="23">IF(SUM(K139:V139)&gt;0,IF(OR(F139="",F139&lt;=E139),"?",IF(OR(AND(G139&lt;&gt;"ohne",J139&gt;21),AND(G139="ohne",J139&gt;18)),"X","-")),"")</f>
        <v/>
      </c>
      <c r="AA139" s="62" t="str">
        <f>IF('TN-Liste'!B147="","",IF('TN-Liste'!G147&gt;0,"X","-"))</f>
        <v/>
      </c>
      <c r="AB139" s="62" t="str">
        <f t="shared" ref="AB139:AB202" si="24">IF(B139="","",IF(AND(G139&lt;&gt;"während",H139&gt;0),"X","-"))</f>
        <v/>
      </c>
      <c r="AC139" s="62" t="str">
        <f>IF('TN-Liste'!B147="","",IF(AND(G139&lt;&gt;"während",'TN-Liste'!H147&gt;0),"X","-"))</f>
        <v/>
      </c>
      <c r="AD139" s="62" t="str">
        <f t="shared" ref="AD139:AD202" si="25">IF(B139="","",IF(AND(SUM(L139,N139,P139,R139,T139,V139)&gt;0,G139="ohne"),"X","-"))</f>
        <v/>
      </c>
      <c r="AE139" s="64" t="str">
        <f>IF(SUM(K139:L139)&gt;0,IF(AND('Check TN-Liste'!G139="ohne",K139+L139&gt;1),"X","-"),"")</f>
        <v/>
      </c>
      <c r="AF139" s="65"/>
      <c r="AG139" s="64" t="str">
        <f>IF(SUM(O139:P139)&gt;0,IF(AND('Check TN-Liste'!G139="ohne",O139+P139&gt;1),"X","-"),"")</f>
        <v/>
      </c>
      <c r="AH139" s="65"/>
      <c r="AI139" s="66" t="str">
        <f t="shared" ref="AI139:AI202" si="26">IF(SUM(S139:T139)&gt;0,IF(S139+T139&gt;1,"X","-"),"")</f>
        <v/>
      </c>
      <c r="AJ139" s="67"/>
      <c r="AK139" s="68" t="str">
        <f t="shared" ref="AK139:AK202" si="27">IF(SUM(K139:V139)&gt;0,IF(COUNTIFS(X139:AJ139,"X")&gt;0,"ja","nein"),"")</f>
        <v/>
      </c>
    </row>
    <row r="140" spans="2:37" x14ac:dyDescent="0.3">
      <c r="B140" s="71" t="str">
        <f>IF('TN-Liste'!B148="","",('TN-Liste'!B148))</f>
        <v/>
      </c>
      <c r="C140" s="72" t="str">
        <f>IF('TN-Liste'!C148="","",('TN-Liste'!C148))</f>
        <v/>
      </c>
      <c r="D140" s="73" t="str">
        <f>IF('TN-Liste'!D148="","",('TN-Liste'!D148))</f>
        <v/>
      </c>
      <c r="E140" s="74" t="str">
        <f>IF('TN-Liste'!E148="","",'TN-Liste'!E148)</f>
        <v/>
      </c>
      <c r="F140" s="75" t="str">
        <f>IF('TN-Liste'!F148="","",'TN-Liste'!F148)</f>
        <v/>
      </c>
      <c r="G140" s="125" t="str">
        <f t="shared" si="19"/>
        <v/>
      </c>
      <c r="H140" s="282">
        <f>IF('TN-Liste'!G148="",0,'TN-Liste'!G148)</f>
        <v>0</v>
      </c>
      <c r="I140" s="277" t="str">
        <f>IF('TN-Liste'!G148="","",'TN-Liste'!G148)</f>
        <v/>
      </c>
      <c r="J140" s="274" t="str">
        <f t="shared" si="20"/>
        <v/>
      </c>
      <c r="K140" s="162">
        <f>IF('TN-Liste'!I148="",0,'TN-Liste'!I148)</f>
        <v>0</v>
      </c>
      <c r="L140" s="163">
        <f>IF('TN-Liste'!J148="",0,'TN-Liste'!J148)</f>
        <v>0</v>
      </c>
      <c r="M140" s="164">
        <f>IF('TN-Liste'!K148="",0,'TN-Liste'!K148)</f>
        <v>0</v>
      </c>
      <c r="N140" s="163">
        <f>IF('TN-Liste'!L148="",0,'TN-Liste'!L148)</f>
        <v>0</v>
      </c>
      <c r="O140" s="164">
        <f>IF('TN-Liste'!M148="",0,'TN-Liste'!M148)</f>
        <v>0</v>
      </c>
      <c r="P140" s="163">
        <f>IF('TN-Liste'!N148="",0,'TN-Liste'!N148)</f>
        <v>0</v>
      </c>
      <c r="Q140" s="164">
        <f>IF('TN-Liste'!O148="",0,'TN-Liste'!O148)</f>
        <v>0</v>
      </c>
      <c r="R140" s="163">
        <f>IF('TN-Liste'!P148="",0,'TN-Liste'!P148)</f>
        <v>0</v>
      </c>
      <c r="S140" s="164">
        <f>IF('TN-Liste'!Q148="",0,'TN-Liste'!Q148)</f>
        <v>0</v>
      </c>
      <c r="T140" s="163">
        <f>IF('TN-Liste'!R148="",0,'TN-Liste'!R148)</f>
        <v>0</v>
      </c>
      <c r="U140" s="165">
        <f>IF('TN-Liste'!S148="",0,'TN-Liste'!S148)</f>
        <v>0</v>
      </c>
      <c r="V140" s="164">
        <f>IF('TN-Liste'!T148="",0,'TN-Liste'!T148)</f>
        <v>0</v>
      </c>
      <c r="W140" s="76"/>
      <c r="X140" s="62" t="str">
        <f t="shared" si="21"/>
        <v/>
      </c>
      <c r="Y140" s="63" t="str">
        <f t="shared" si="22"/>
        <v/>
      </c>
      <c r="Z140" s="157" t="str">
        <f t="shared" si="23"/>
        <v/>
      </c>
      <c r="AA140" s="62" t="str">
        <f>IF('TN-Liste'!B148="","",IF('TN-Liste'!G148&gt;0,"X","-"))</f>
        <v/>
      </c>
      <c r="AB140" s="62" t="str">
        <f t="shared" si="24"/>
        <v/>
      </c>
      <c r="AC140" s="62" t="str">
        <f>IF('TN-Liste'!B148="","",IF(AND(G140&lt;&gt;"während",'TN-Liste'!H148&gt;0),"X","-"))</f>
        <v/>
      </c>
      <c r="AD140" s="62" t="str">
        <f t="shared" si="25"/>
        <v/>
      </c>
      <c r="AE140" s="64" t="str">
        <f>IF(SUM(K140:L140)&gt;0,IF(AND('Check TN-Liste'!G140="ohne",K140+L140&gt;1),"X","-"),"")</f>
        <v/>
      </c>
      <c r="AF140" s="65"/>
      <c r="AG140" s="64" t="str">
        <f>IF(SUM(O140:P140)&gt;0,IF(AND('Check TN-Liste'!G140="ohne",O140+P140&gt;1),"X","-"),"")</f>
        <v/>
      </c>
      <c r="AH140" s="65"/>
      <c r="AI140" s="66" t="str">
        <f t="shared" si="26"/>
        <v/>
      </c>
      <c r="AJ140" s="67"/>
      <c r="AK140" s="68" t="str">
        <f t="shared" si="27"/>
        <v/>
      </c>
    </row>
    <row r="141" spans="2:37" x14ac:dyDescent="0.3">
      <c r="B141" s="71" t="str">
        <f>IF('TN-Liste'!B149="","",('TN-Liste'!B149))</f>
        <v/>
      </c>
      <c r="C141" s="72" t="str">
        <f>IF('TN-Liste'!C149="","",('TN-Liste'!C149))</f>
        <v/>
      </c>
      <c r="D141" s="73" t="str">
        <f>IF('TN-Liste'!D149="","",('TN-Liste'!D149))</f>
        <v/>
      </c>
      <c r="E141" s="74" t="str">
        <f>IF('TN-Liste'!E149="","",'TN-Liste'!E149)</f>
        <v/>
      </c>
      <c r="F141" s="75" t="str">
        <f>IF('TN-Liste'!F149="","",'TN-Liste'!F149)</f>
        <v/>
      </c>
      <c r="G141" s="125" t="str">
        <f t="shared" si="19"/>
        <v/>
      </c>
      <c r="H141" s="282">
        <f>IF('TN-Liste'!G149="",0,'TN-Liste'!G149)</f>
        <v>0</v>
      </c>
      <c r="I141" s="277" t="str">
        <f>IF('TN-Liste'!G149="","",'TN-Liste'!G149)</f>
        <v/>
      </c>
      <c r="J141" s="274" t="str">
        <f t="shared" si="20"/>
        <v/>
      </c>
      <c r="K141" s="162">
        <f>IF('TN-Liste'!I149="",0,'TN-Liste'!I149)</f>
        <v>0</v>
      </c>
      <c r="L141" s="163">
        <f>IF('TN-Liste'!J149="",0,'TN-Liste'!J149)</f>
        <v>0</v>
      </c>
      <c r="M141" s="164">
        <f>IF('TN-Liste'!K149="",0,'TN-Liste'!K149)</f>
        <v>0</v>
      </c>
      <c r="N141" s="163">
        <f>IF('TN-Liste'!L149="",0,'TN-Liste'!L149)</f>
        <v>0</v>
      </c>
      <c r="O141" s="164">
        <f>IF('TN-Liste'!M149="",0,'TN-Liste'!M149)</f>
        <v>0</v>
      </c>
      <c r="P141" s="163">
        <f>IF('TN-Liste'!N149="",0,'TN-Liste'!N149)</f>
        <v>0</v>
      </c>
      <c r="Q141" s="164">
        <f>IF('TN-Liste'!O149="",0,'TN-Liste'!O149)</f>
        <v>0</v>
      </c>
      <c r="R141" s="163">
        <f>IF('TN-Liste'!P149="",0,'TN-Liste'!P149)</f>
        <v>0</v>
      </c>
      <c r="S141" s="164">
        <f>IF('TN-Liste'!Q149="",0,'TN-Liste'!Q149)</f>
        <v>0</v>
      </c>
      <c r="T141" s="163">
        <f>IF('TN-Liste'!R149="",0,'TN-Liste'!R149)</f>
        <v>0</v>
      </c>
      <c r="U141" s="165">
        <f>IF('TN-Liste'!S149="",0,'TN-Liste'!S149)</f>
        <v>0</v>
      </c>
      <c r="V141" s="164">
        <f>IF('TN-Liste'!T149="",0,'TN-Liste'!T149)</f>
        <v>0</v>
      </c>
      <c r="W141" s="76"/>
      <c r="X141" s="62" t="str">
        <f t="shared" si="21"/>
        <v/>
      </c>
      <c r="Y141" s="63" t="str">
        <f t="shared" si="22"/>
        <v/>
      </c>
      <c r="Z141" s="157" t="str">
        <f t="shared" si="23"/>
        <v/>
      </c>
      <c r="AA141" s="62" t="str">
        <f>IF('TN-Liste'!B149="","",IF('TN-Liste'!G149&gt;0,"X","-"))</f>
        <v/>
      </c>
      <c r="AB141" s="62" t="str">
        <f t="shared" si="24"/>
        <v/>
      </c>
      <c r="AC141" s="62" t="str">
        <f>IF('TN-Liste'!B149="","",IF(AND(G141&lt;&gt;"während",'TN-Liste'!H149&gt;0),"X","-"))</f>
        <v/>
      </c>
      <c r="AD141" s="62" t="str">
        <f t="shared" si="25"/>
        <v/>
      </c>
      <c r="AE141" s="64" t="str">
        <f>IF(SUM(K141:L141)&gt;0,IF(AND('Check TN-Liste'!G141="ohne",K141+L141&gt;1),"X","-"),"")</f>
        <v/>
      </c>
      <c r="AF141" s="65"/>
      <c r="AG141" s="64" t="str">
        <f>IF(SUM(O141:P141)&gt;0,IF(AND('Check TN-Liste'!G141="ohne",O141+P141&gt;1),"X","-"),"")</f>
        <v/>
      </c>
      <c r="AH141" s="65"/>
      <c r="AI141" s="66" t="str">
        <f t="shared" si="26"/>
        <v/>
      </c>
      <c r="AJ141" s="67"/>
      <c r="AK141" s="68" t="str">
        <f t="shared" si="27"/>
        <v/>
      </c>
    </row>
    <row r="142" spans="2:37" x14ac:dyDescent="0.3">
      <c r="B142" s="71" t="str">
        <f>IF('TN-Liste'!B150="","",('TN-Liste'!B150))</f>
        <v/>
      </c>
      <c r="C142" s="72" t="str">
        <f>IF('TN-Liste'!C150="","",('TN-Liste'!C150))</f>
        <v/>
      </c>
      <c r="D142" s="73" t="str">
        <f>IF('TN-Liste'!D150="","",('TN-Liste'!D150))</f>
        <v/>
      </c>
      <c r="E142" s="74" t="str">
        <f>IF('TN-Liste'!E150="","",'TN-Liste'!E150)</f>
        <v/>
      </c>
      <c r="F142" s="75" t="str">
        <f>IF('TN-Liste'!F150="","",'TN-Liste'!F150)</f>
        <v/>
      </c>
      <c r="G142" s="125" t="str">
        <f t="shared" si="19"/>
        <v/>
      </c>
      <c r="H142" s="282">
        <f>IF('TN-Liste'!G150="",0,'TN-Liste'!G150)</f>
        <v>0</v>
      </c>
      <c r="I142" s="277" t="str">
        <f>IF('TN-Liste'!G150="","",'TN-Liste'!G150)</f>
        <v/>
      </c>
      <c r="J142" s="274" t="str">
        <f t="shared" si="20"/>
        <v/>
      </c>
      <c r="K142" s="162">
        <f>IF('TN-Liste'!I150="",0,'TN-Liste'!I150)</f>
        <v>0</v>
      </c>
      <c r="L142" s="163">
        <f>IF('TN-Liste'!J150="",0,'TN-Liste'!J150)</f>
        <v>0</v>
      </c>
      <c r="M142" s="164">
        <f>IF('TN-Liste'!K150="",0,'TN-Liste'!K150)</f>
        <v>0</v>
      </c>
      <c r="N142" s="163">
        <f>IF('TN-Liste'!L150="",0,'TN-Liste'!L150)</f>
        <v>0</v>
      </c>
      <c r="O142" s="164">
        <f>IF('TN-Liste'!M150="",0,'TN-Liste'!M150)</f>
        <v>0</v>
      </c>
      <c r="P142" s="163">
        <f>IF('TN-Liste'!N150="",0,'TN-Liste'!N150)</f>
        <v>0</v>
      </c>
      <c r="Q142" s="164">
        <f>IF('TN-Liste'!O150="",0,'TN-Liste'!O150)</f>
        <v>0</v>
      </c>
      <c r="R142" s="163">
        <f>IF('TN-Liste'!P150="",0,'TN-Liste'!P150)</f>
        <v>0</v>
      </c>
      <c r="S142" s="164">
        <f>IF('TN-Liste'!Q150="",0,'TN-Liste'!Q150)</f>
        <v>0</v>
      </c>
      <c r="T142" s="163">
        <f>IF('TN-Liste'!R150="",0,'TN-Liste'!R150)</f>
        <v>0</v>
      </c>
      <c r="U142" s="165">
        <f>IF('TN-Liste'!S150="",0,'TN-Liste'!S150)</f>
        <v>0</v>
      </c>
      <c r="V142" s="164">
        <f>IF('TN-Liste'!T150="",0,'TN-Liste'!T150)</f>
        <v>0</v>
      </c>
      <c r="W142" s="76"/>
      <c r="X142" s="62" t="str">
        <f t="shared" si="21"/>
        <v/>
      </c>
      <c r="Y142" s="63" t="str">
        <f t="shared" si="22"/>
        <v/>
      </c>
      <c r="Z142" s="157" t="str">
        <f t="shared" si="23"/>
        <v/>
      </c>
      <c r="AA142" s="62" t="str">
        <f>IF('TN-Liste'!B150="","",IF('TN-Liste'!G150&gt;0,"X","-"))</f>
        <v/>
      </c>
      <c r="AB142" s="62" t="str">
        <f t="shared" si="24"/>
        <v/>
      </c>
      <c r="AC142" s="62" t="str">
        <f>IF('TN-Liste'!B150="","",IF(AND(G142&lt;&gt;"während",'TN-Liste'!H150&gt;0),"X","-"))</f>
        <v/>
      </c>
      <c r="AD142" s="62" t="str">
        <f t="shared" si="25"/>
        <v/>
      </c>
      <c r="AE142" s="64" t="str">
        <f>IF(SUM(K142:L142)&gt;0,IF(AND('Check TN-Liste'!G142="ohne",K142+L142&gt;1),"X","-"),"")</f>
        <v/>
      </c>
      <c r="AF142" s="65"/>
      <c r="AG142" s="64" t="str">
        <f>IF(SUM(O142:P142)&gt;0,IF(AND('Check TN-Liste'!G142="ohne",O142+P142&gt;1),"X","-"),"")</f>
        <v/>
      </c>
      <c r="AH142" s="65"/>
      <c r="AI142" s="66" t="str">
        <f t="shared" si="26"/>
        <v/>
      </c>
      <c r="AJ142" s="67"/>
      <c r="AK142" s="68" t="str">
        <f t="shared" si="27"/>
        <v/>
      </c>
    </row>
    <row r="143" spans="2:37" x14ac:dyDescent="0.3">
      <c r="B143" s="71" t="str">
        <f>IF('TN-Liste'!B151="","",('TN-Liste'!B151))</f>
        <v/>
      </c>
      <c r="C143" s="72" t="str">
        <f>IF('TN-Liste'!C151="","",('TN-Liste'!C151))</f>
        <v/>
      </c>
      <c r="D143" s="73" t="str">
        <f>IF('TN-Liste'!D151="","",('TN-Liste'!D151))</f>
        <v/>
      </c>
      <c r="E143" s="74" t="str">
        <f>IF('TN-Liste'!E151="","",'TN-Liste'!E151)</f>
        <v/>
      </c>
      <c r="F143" s="75" t="str">
        <f>IF('TN-Liste'!F151="","",'TN-Liste'!F151)</f>
        <v/>
      </c>
      <c r="G143" s="125" t="str">
        <f t="shared" si="19"/>
        <v/>
      </c>
      <c r="H143" s="282">
        <f>IF('TN-Liste'!G151="",0,'TN-Liste'!G151)</f>
        <v>0</v>
      </c>
      <c r="I143" s="277" t="str">
        <f>IF('TN-Liste'!G151="","",'TN-Liste'!G151)</f>
        <v/>
      </c>
      <c r="J143" s="274" t="str">
        <f t="shared" si="20"/>
        <v/>
      </c>
      <c r="K143" s="162">
        <f>IF('TN-Liste'!I151="",0,'TN-Liste'!I151)</f>
        <v>0</v>
      </c>
      <c r="L143" s="163">
        <f>IF('TN-Liste'!J151="",0,'TN-Liste'!J151)</f>
        <v>0</v>
      </c>
      <c r="M143" s="164">
        <f>IF('TN-Liste'!K151="",0,'TN-Liste'!K151)</f>
        <v>0</v>
      </c>
      <c r="N143" s="163">
        <f>IF('TN-Liste'!L151="",0,'TN-Liste'!L151)</f>
        <v>0</v>
      </c>
      <c r="O143" s="164">
        <f>IF('TN-Liste'!M151="",0,'TN-Liste'!M151)</f>
        <v>0</v>
      </c>
      <c r="P143" s="163">
        <f>IF('TN-Liste'!N151="",0,'TN-Liste'!N151)</f>
        <v>0</v>
      </c>
      <c r="Q143" s="164">
        <f>IF('TN-Liste'!O151="",0,'TN-Liste'!O151)</f>
        <v>0</v>
      </c>
      <c r="R143" s="163">
        <f>IF('TN-Liste'!P151="",0,'TN-Liste'!P151)</f>
        <v>0</v>
      </c>
      <c r="S143" s="164">
        <f>IF('TN-Liste'!Q151="",0,'TN-Liste'!Q151)</f>
        <v>0</v>
      </c>
      <c r="T143" s="163">
        <f>IF('TN-Liste'!R151="",0,'TN-Liste'!R151)</f>
        <v>0</v>
      </c>
      <c r="U143" s="165">
        <f>IF('TN-Liste'!S151="",0,'TN-Liste'!S151)</f>
        <v>0</v>
      </c>
      <c r="V143" s="164">
        <f>IF('TN-Liste'!T151="",0,'TN-Liste'!T151)</f>
        <v>0</v>
      </c>
      <c r="W143" s="76"/>
      <c r="X143" s="62" t="str">
        <f t="shared" si="21"/>
        <v/>
      </c>
      <c r="Y143" s="63" t="str">
        <f t="shared" si="22"/>
        <v/>
      </c>
      <c r="Z143" s="157" t="str">
        <f t="shared" si="23"/>
        <v/>
      </c>
      <c r="AA143" s="62" t="str">
        <f>IF('TN-Liste'!B151="","",IF('TN-Liste'!G151&gt;0,"X","-"))</f>
        <v/>
      </c>
      <c r="AB143" s="62" t="str">
        <f t="shared" si="24"/>
        <v/>
      </c>
      <c r="AC143" s="62" t="str">
        <f>IF('TN-Liste'!B151="","",IF(AND(G143&lt;&gt;"während",'TN-Liste'!H151&gt;0),"X","-"))</f>
        <v/>
      </c>
      <c r="AD143" s="62" t="str">
        <f t="shared" si="25"/>
        <v/>
      </c>
      <c r="AE143" s="64" t="str">
        <f>IF(SUM(K143:L143)&gt;0,IF(AND('Check TN-Liste'!G143="ohne",K143+L143&gt;1),"X","-"),"")</f>
        <v/>
      </c>
      <c r="AF143" s="65"/>
      <c r="AG143" s="64" t="str">
        <f>IF(SUM(O143:P143)&gt;0,IF(AND('Check TN-Liste'!G143="ohne",O143+P143&gt;1),"X","-"),"")</f>
        <v/>
      </c>
      <c r="AH143" s="65"/>
      <c r="AI143" s="66" t="str">
        <f t="shared" si="26"/>
        <v/>
      </c>
      <c r="AJ143" s="67"/>
      <c r="AK143" s="68" t="str">
        <f t="shared" si="27"/>
        <v/>
      </c>
    </row>
    <row r="144" spans="2:37" x14ac:dyDescent="0.3">
      <c r="B144" s="71" t="str">
        <f>IF('TN-Liste'!B152="","",('TN-Liste'!B152))</f>
        <v/>
      </c>
      <c r="C144" s="72" t="str">
        <f>IF('TN-Liste'!C152="","",('TN-Liste'!C152))</f>
        <v/>
      </c>
      <c r="D144" s="73" t="str">
        <f>IF('TN-Liste'!D152="","",('TN-Liste'!D152))</f>
        <v/>
      </c>
      <c r="E144" s="74" t="str">
        <f>IF('TN-Liste'!E152="","",'TN-Liste'!E152)</f>
        <v/>
      </c>
      <c r="F144" s="75" t="str">
        <f>IF('TN-Liste'!F152="","",'TN-Liste'!F152)</f>
        <v/>
      </c>
      <c r="G144" s="125" t="str">
        <f t="shared" si="19"/>
        <v/>
      </c>
      <c r="H144" s="282">
        <f>IF('TN-Liste'!G152="",0,'TN-Liste'!G152)</f>
        <v>0</v>
      </c>
      <c r="I144" s="277" t="str">
        <f>IF('TN-Liste'!G152="","",'TN-Liste'!G152)</f>
        <v/>
      </c>
      <c r="J144" s="274" t="str">
        <f t="shared" si="20"/>
        <v/>
      </c>
      <c r="K144" s="162">
        <f>IF('TN-Liste'!I152="",0,'TN-Liste'!I152)</f>
        <v>0</v>
      </c>
      <c r="L144" s="163">
        <f>IF('TN-Liste'!J152="",0,'TN-Liste'!J152)</f>
        <v>0</v>
      </c>
      <c r="M144" s="164">
        <f>IF('TN-Liste'!K152="",0,'TN-Liste'!K152)</f>
        <v>0</v>
      </c>
      <c r="N144" s="163">
        <f>IF('TN-Liste'!L152="",0,'TN-Liste'!L152)</f>
        <v>0</v>
      </c>
      <c r="O144" s="164">
        <f>IF('TN-Liste'!M152="",0,'TN-Liste'!M152)</f>
        <v>0</v>
      </c>
      <c r="P144" s="163">
        <f>IF('TN-Liste'!N152="",0,'TN-Liste'!N152)</f>
        <v>0</v>
      </c>
      <c r="Q144" s="164">
        <f>IF('TN-Liste'!O152="",0,'TN-Liste'!O152)</f>
        <v>0</v>
      </c>
      <c r="R144" s="163">
        <f>IF('TN-Liste'!P152="",0,'TN-Liste'!P152)</f>
        <v>0</v>
      </c>
      <c r="S144" s="164">
        <f>IF('TN-Liste'!Q152="",0,'TN-Liste'!Q152)</f>
        <v>0</v>
      </c>
      <c r="T144" s="163">
        <f>IF('TN-Liste'!R152="",0,'TN-Liste'!R152)</f>
        <v>0</v>
      </c>
      <c r="U144" s="165">
        <f>IF('TN-Liste'!S152="",0,'TN-Liste'!S152)</f>
        <v>0</v>
      </c>
      <c r="V144" s="164">
        <f>IF('TN-Liste'!T152="",0,'TN-Liste'!T152)</f>
        <v>0</v>
      </c>
      <c r="W144" s="76"/>
      <c r="X144" s="62" t="str">
        <f t="shared" si="21"/>
        <v/>
      </c>
      <c r="Y144" s="63" t="str">
        <f t="shared" si="22"/>
        <v/>
      </c>
      <c r="Z144" s="157" t="str">
        <f t="shared" si="23"/>
        <v/>
      </c>
      <c r="AA144" s="62" t="str">
        <f>IF('TN-Liste'!B152="","",IF('TN-Liste'!G152&gt;0,"X","-"))</f>
        <v/>
      </c>
      <c r="AB144" s="62" t="str">
        <f t="shared" si="24"/>
        <v/>
      </c>
      <c r="AC144" s="62" t="str">
        <f>IF('TN-Liste'!B152="","",IF(AND(G144&lt;&gt;"während",'TN-Liste'!H152&gt;0),"X","-"))</f>
        <v/>
      </c>
      <c r="AD144" s="62" t="str">
        <f t="shared" si="25"/>
        <v/>
      </c>
      <c r="AE144" s="64" t="str">
        <f>IF(SUM(K144:L144)&gt;0,IF(AND('Check TN-Liste'!G144="ohne",K144+L144&gt;1),"X","-"),"")</f>
        <v/>
      </c>
      <c r="AF144" s="65"/>
      <c r="AG144" s="64" t="str">
        <f>IF(SUM(O144:P144)&gt;0,IF(AND('Check TN-Liste'!G144="ohne",O144+P144&gt;1),"X","-"),"")</f>
        <v/>
      </c>
      <c r="AH144" s="65"/>
      <c r="AI144" s="66" t="str">
        <f t="shared" si="26"/>
        <v/>
      </c>
      <c r="AJ144" s="67"/>
      <c r="AK144" s="68" t="str">
        <f t="shared" si="27"/>
        <v/>
      </c>
    </row>
    <row r="145" spans="2:37" x14ac:dyDescent="0.3">
      <c r="B145" s="71" t="str">
        <f>IF('TN-Liste'!B153="","",('TN-Liste'!B153))</f>
        <v/>
      </c>
      <c r="C145" s="72" t="str">
        <f>IF('TN-Liste'!C153="","",('TN-Liste'!C153))</f>
        <v/>
      </c>
      <c r="D145" s="73" t="str">
        <f>IF('TN-Liste'!D153="","",('TN-Liste'!D153))</f>
        <v/>
      </c>
      <c r="E145" s="74" t="str">
        <f>IF('TN-Liste'!E153="","",'TN-Liste'!E153)</f>
        <v/>
      </c>
      <c r="F145" s="75" t="str">
        <f>IF('TN-Liste'!F153="","",'TN-Liste'!F153)</f>
        <v/>
      </c>
      <c r="G145" s="125" t="str">
        <f t="shared" si="19"/>
        <v/>
      </c>
      <c r="H145" s="282">
        <f>IF('TN-Liste'!G153="",0,'TN-Liste'!G153)</f>
        <v>0</v>
      </c>
      <c r="I145" s="277" t="str">
        <f>IF('TN-Liste'!G153="","",'TN-Liste'!G153)</f>
        <v/>
      </c>
      <c r="J145" s="274" t="str">
        <f t="shared" si="20"/>
        <v/>
      </c>
      <c r="K145" s="162">
        <f>IF('TN-Liste'!I153="",0,'TN-Liste'!I153)</f>
        <v>0</v>
      </c>
      <c r="L145" s="163">
        <f>IF('TN-Liste'!J153="",0,'TN-Liste'!J153)</f>
        <v>0</v>
      </c>
      <c r="M145" s="164">
        <f>IF('TN-Liste'!K153="",0,'TN-Liste'!K153)</f>
        <v>0</v>
      </c>
      <c r="N145" s="163">
        <f>IF('TN-Liste'!L153="",0,'TN-Liste'!L153)</f>
        <v>0</v>
      </c>
      <c r="O145" s="164">
        <f>IF('TN-Liste'!M153="",0,'TN-Liste'!M153)</f>
        <v>0</v>
      </c>
      <c r="P145" s="163">
        <f>IF('TN-Liste'!N153="",0,'TN-Liste'!N153)</f>
        <v>0</v>
      </c>
      <c r="Q145" s="164">
        <f>IF('TN-Liste'!O153="",0,'TN-Liste'!O153)</f>
        <v>0</v>
      </c>
      <c r="R145" s="163">
        <f>IF('TN-Liste'!P153="",0,'TN-Liste'!P153)</f>
        <v>0</v>
      </c>
      <c r="S145" s="164">
        <f>IF('TN-Liste'!Q153="",0,'TN-Liste'!Q153)</f>
        <v>0</v>
      </c>
      <c r="T145" s="163">
        <f>IF('TN-Liste'!R153="",0,'TN-Liste'!R153)</f>
        <v>0</v>
      </c>
      <c r="U145" s="165">
        <f>IF('TN-Liste'!S153="",0,'TN-Liste'!S153)</f>
        <v>0</v>
      </c>
      <c r="V145" s="164">
        <f>IF('TN-Liste'!T153="",0,'TN-Liste'!T153)</f>
        <v>0</v>
      </c>
      <c r="W145" s="76"/>
      <c r="X145" s="62" t="str">
        <f t="shared" si="21"/>
        <v/>
      </c>
      <c r="Y145" s="63" t="str">
        <f t="shared" si="22"/>
        <v/>
      </c>
      <c r="Z145" s="157" t="str">
        <f t="shared" si="23"/>
        <v/>
      </c>
      <c r="AA145" s="62" t="str">
        <f>IF('TN-Liste'!B153="","",IF('TN-Liste'!G153&gt;0,"X","-"))</f>
        <v/>
      </c>
      <c r="AB145" s="62" t="str">
        <f t="shared" si="24"/>
        <v/>
      </c>
      <c r="AC145" s="62" t="str">
        <f>IF('TN-Liste'!B153="","",IF(AND(G145&lt;&gt;"während",'TN-Liste'!H153&gt;0),"X","-"))</f>
        <v/>
      </c>
      <c r="AD145" s="62" t="str">
        <f t="shared" si="25"/>
        <v/>
      </c>
      <c r="AE145" s="64" t="str">
        <f>IF(SUM(K145:L145)&gt;0,IF(AND('Check TN-Liste'!G145="ohne",K145+L145&gt;1),"X","-"),"")</f>
        <v/>
      </c>
      <c r="AF145" s="65"/>
      <c r="AG145" s="64" t="str">
        <f>IF(SUM(O145:P145)&gt;0,IF(AND('Check TN-Liste'!G145="ohne",O145+P145&gt;1),"X","-"),"")</f>
        <v/>
      </c>
      <c r="AH145" s="65"/>
      <c r="AI145" s="66" t="str">
        <f t="shared" si="26"/>
        <v/>
      </c>
      <c r="AJ145" s="67"/>
      <c r="AK145" s="68" t="str">
        <f t="shared" si="27"/>
        <v/>
      </c>
    </row>
    <row r="146" spans="2:37" x14ac:dyDescent="0.3">
      <c r="B146" s="71" t="str">
        <f>IF('TN-Liste'!B154="","",('TN-Liste'!B154))</f>
        <v/>
      </c>
      <c r="C146" s="72" t="str">
        <f>IF('TN-Liste'!C154="","",('TN-Liste'!C154))</f>
        <v/>
      </c>
      <c r="D146" s="73" t="str">
        <f>IF('TN-Liste'!D154="","",('TN-Liste'!D154))</f>
        <v/>
      </c>
      <c r="E146" s="74" t="str">
        <f>IF('TN-Liste'!E154="","",'TN-Liste'!E154)</f>
        <v/>
      </c>
      <c r="F146" s="75" t="str">
        <f>IF('TN-Liste'!F154="","",'TN-Liste'!F154)</f>
        <v/>
      </c>
      <c r="G146" s="125" t="str">
        <f t="shared" si="19"/>
        <v/>
      </c>
      <c r="H146" s="282">
        <f>IF('TN-Liste'!G154="",0,'TN-Liste'!G154)</f>
        <v>0</v>
      </c>
      <c r="I146" s="277" t="str">
        <f>IF('TN-Liste'!G154="","",'TN-Liste'!G154)</f>
        <v/>
      </c>
      <c r="J146" s="274" t="str">
        <f t="shared" si="20"/>
        <v/>
      </c>
      <c r="K146" s="162">
        <f>IF('TN-Liste'!I154="",0,'TN-Liste'!I154)</f>
        <v>0</v>
      </c>
      <c r="L146" s="163">
        <f>IF('TN-Liste'!J154="",0,'TN-Liste'!J154)</f>
        <v>0</v>
      </c>
      <c r="M146" s="164">
        <f>IF('TN-Liste'!K154="",0,'TN-Liste'!K154)</f>
        <v>0</v>
      </c>
      <c r="N146" s="163">
        <f>IF('TN-Liste'!L154="",0,'TN-Liste'!L154)</f>
        <v>0</v>
      </c>
      <c r="O146" s="164">
        <f>IF('TN-Liste'!M154="",0,'TN-Liste'!M154)</f>
        <v>0</v>
      </c>
      <c r="P146" s="163">
        <f>IF('TN-Liste'!N154="",0,'TN-Liste'!N154)</f>
        <v>0</v>
      </c>
      <c r="Q146" s="164">
        <f>IF('TN-Liste'!O154="",0,'TN-Liste'!O154)</f>
        <v>0</v>
      </c>
      <c r="R146" s="163">
        <f>IF('TN-Liste'!P154="",0,'TN-Liste'!P154)</f>
        <v>0</v>
      </c>
      <c r="S146" s="164">
        <f>IF('TN-Liste'!Q154="",0,'TN-Liste'!Q154)</f>
        <v>0</v>
      </c>
      <c r="T146" s="163">
        <f>IF('TN-Liste'!R154="",0,'TN-Liste'!R154)</f>
        <v>0</v>
      </c>
      <c r="U146" s="165">
        <f>IF('TN-Liste'!S154="",0,'TN-Liste'!S154)</f>
        <v>0</v>
      </c>
      <c r="V146" s="164">
        <f>IF('TN-Liste'!T154="",0,'TN-Liste'!T154)</f>
        <v>0</v>
      </c>
      <c r="W146" s="76"/>
      <c r="X146" s="62" t="str">
        <f t="shared" si="21"/>
        <v/>
      </c>
      <c r="Y146" s="63" t="str">
        <f t="shared" si="22"/>
        <v/>
      </c>
      <c r="Z146" s="157" t="str">
        <f t="shared" si="23"/>
        <v/>
      </c>
      <c r="AA146" s="62" t="str">
        <f>IF('TN-Liste'!B154="","",IF('TN-Liste'!G154&gt;0,"X","-"))</f>
        <v/>
      </c>
      <c r="AB146" s="62" t="str">
        <f t="shared" si="24"/>
        <v/>
      </c>
      <c r="AC146" s="62" t="str">
        <f>IF('TN-Liste'!B154="","",IF(AND(G146&lt;&gt;"während",'TN-Liste'!H154&gt;0),"X","-"))</f>
        <v/>
      </c>
      <c r="AD146" s="62" t="str">
        <f t="shared" si="25"/>
        <v/>
      </c>
      <c r="AE146" s="64" t="str">
        <f>IF(SUM(K146:L146)&gt;0,IF(AND('Check TN-Liste'!G146="ohne",K146+L146&gt;1),"X","-"),"")</f>
        <v/>
      </c>
      <c r="AF146" s="65"/>
      <c r="AG146" s="64" t="str">
        <f>IF(SUM(O146:P146)&gt;0,IF(AND('Check TN-Liste'!G146="ohne",O146+P146&gt;1),"X","-"),"")</f>
        <v/>
      </c>
      <c r="AH146" s="65"/>
      <c r="AI146" s="66" t="str">
        <f t="shared" si="26"/>
        <v/>
      </c>
      <c r="AJ146" s="67"/>
      <c r="AK146" s="68" t="str">
        <f t="shared" si="27"/>
        <v/>
      </c>
    </row>
    <row r="147" spans="2:37" x14ac:dyDescent="0.3">
      <c r="B147" s="71" t="str">
        <f>IF('TN-Liste'!B155="","",('TN-Liste'!B155))</f>
        <v/>
      </c>
      <c r="C147" s="72" t="str">
        <f>IF('TN-Liste'!C155="","",('TN-Liste'!C155))</f>
        <v/>
      </c>
      <c r="D147" s="73" t="str">
        <f>IF('TN-Liste'!D155="","",('TN-Liste'!D155))</f>
        <v/>
      </c>
      <c r="E147" s="74" t="str">
        <f>IF('TN-Liste'!E155="","",'TN-Liste'!E155)</f>
        <v/>
      </c>
      <c r="F147" s="75" t="str">
        <f>IF('TN-Liste'!F155="","",'TN-Liste'!F155)</f>
        <v/>
      </c>
      <c r="G147" s="125" t="str">
        <f t="shared" si="19"/>
        <v/>
      </c>
      <c r="H147" s="282">
        <f>IF('TN-Liste'!G155="",0,'TN-Liste'!G155)</f>
        <v>0</v>
      </c>
      <c r="I147" s="277" t="str">
        <f>IF('TN-Liste'!G155="","",'TN-Liste'!G155)</f>
        <v/>
      </c>
      <c r="J147" s="274" t="str">
        <f t="shared" si="20"/>
        <v/>
      </c>
      <c r="K147" s="162">
        <f>IF('TN-Liste'!I155="",0,'TN-Liste'!I155)</f>
        <v>0</v>
      </c>
      <c r="L147" s="163">
        <f>IF('TN-Liste'!J155="",0,'TN-Liste'!J155)</f>
        <v>0</v>
      </c>
      <c r="M147" s="164">
        <f>IF('TN-Liste'!K155="",0,'TN-Liste'!K155)</f>
        <v>0</v>
      </c>
      <c r="N147" s="163">
        <f>IF('TN-Liste'!L155="",0,'TN-Liste'!L155)</f>
        <v>0</v>
      </c>
      <c r="O147" s="164">
        <f>IF('TN-Liste'!M155="",0,'TN-Liste'!M155)</f>
        <v>0</v>
      </c>
      <c r="P147" s="163">
        <f>IF('TN-Liste'!N155="",0,'TN-Liste'!N155)</f>
        <v>0</v>
      </c>
      <c r="Q147" s="164">
        <f>IF('TN-Liste'!O155="",0,'TN-Liste'!O155)</f>
        <v>0</v>
      </c>
      <c r="R147" s="163">
        <f>IF('TN-Liste'!P155="",0,'TN-Liste'!P155)</f>
        <v>0</v>
      </c>
      <c r="S147" s="164">
        <f>IF('TN-Liste'!Q155="",0,'TN-Liste'!Q155)</f>
        <v>0</v>
      </c>
      <c r="T147" s="163">
        <f>IF('TN-Liste'!R155="",0,'TN-Liste'!R155)</f>
        <v>0</v>
      </c>
      <c r="U147" s="165">
        <f>IF('TN-Liste'!S155="",0,'TN-Liste'!S155)</f>
        <v>0</v>
      </c>
      <c r="V147" s="164">
        <f>IF('TN-Liste'!T155="",0,'TN-Liste'!T155)</f>
        <v>0</v>
      </c>
      <c r="W147" s="76"/>
      <c r="X147" s="62" t="str">
        <f t="shared" si="21"/>
        <v/>
      </c>
      <c r="Y147" s="63" t="str">
        <f t="shared" si="22"/>
        <v/>
      </c>
      <c r="Z147" s="157" t="str">
        <f t="shared" si="23"/>
        <v/>
      </c>
      <c r="AA147" s="62" t="str">
        <f>IF('TN-Liste'!B155="","",IF('TN-Liste'!G155&gt;0,"X","-"))</f>
        <v/>
      </c>
      <c r="AB147" s="62" t="str">
        <f t="shared" si="24"/>
        <v/>
      </c>
      <c r="AC147" s="62" t="str">
        <f>IF('TN-Liste'!B155="","",IF(AND(G147&lt;&gt;"während",'TN-Liste'!H155&gt;0),"X","-"))</f>
        <v/>
      </c>
      <c r="AD147" s="62" t="str">
        <f t="shared" si="25"/>
        <v/>
      </c>
      <c r="AE147" s="64" t="str">
        <f>IF(SUM(K147:L147)&gt;0,IF(AND('Check TN-Liste'!G147="ohne",K147+L147&gt;1),"X","-"),"")</f>
        <v/>
      </c>
      <c r="AF147" s="65"/>
      <c r="AG147" s="64" t="str">
        <f>IF(SUM(O147:P147)&gt;0,IF(AND('Check TN-Liste'!G147="ohne",O147+P147&gt;1),"X","-"),"")</f>
        <v/>
      </c>
      <c r="AH147" s="65"/>
      <c r="AI147" s="66" t="str">
        <f t="shared" si="26"/>
        <v/>
      </c>
      <c r="AJ147" s="67"/>
      <c r="AK147" s="68" t="str">
        <f t="shared" si="27"/>
        <v/>
      </c>
    </row>
    <row r="148" spans="2:37" x14ac:dyDescent="0.3">
      <c r="B148" s="71" t="str">
        <f>IF('TN-Liste'!B156="","",('TN-Liste'!B156))</f>
        <v/>
      </c>
      <c r="C148" s="72" t="str">
        <f>IF('TN-Liste'!C156="","",('TN-Liste'!C156))</f>
        <v/>
      </c>
      <c r="D148" s="73" t="str">
        <f>IF('TN-Liste'!D156="","",('TN-Liste'!D156))</f>
        <v/>
      </c>
      <c r="E148" s="74" t="str">
        <f>IF('TN-Liste'!E156="","",'TN-Liste'!E156)</f>
        <v/>
      </c>
      <c r="F148" s="75" t="str">
        <f>IF('TN-Liste'!F156="","",'TN-Liste'!F156)</f>
        <v/>
      </c>
      <c r="G148" s="125" t="str">
        <f t="shared" si="19"/>
        <v/>
      </c>
      <c r="H148" s="282">
        <f>IF('TN-Liste'!G156="",0,'TN-Liste'!G156)</f>
        <v>0</v>
      </c>
      <c r="I148" s="277" t="str">
        <f>IF('TN-Liste'!G156="","",'TN-Liste'!G156)</f>
        <v/>
      </c>
      <c r="J148" s="274" t="str">
        <f t="shared" si="20"/>
        <v/>
      </c>
      <c r="K148" s="162">
        <f>IF('TN-Liste'!I156="",0,'TN-Liste'!I156)</f>
        <v>0</v>
      </c>
      <c r="L148" s="163">
        <f>IF('TN-Liste'!J156="",0,'TN-Liste'!J156)</f>
        <v>0</v>
      </c>
      <c r="M148" s="164">
        <f>IF('TN-Liste'!K156="",0,'TN-Liste'!K156)</f>
        <v>0</v>
      </c>
      <c r="N148" s="163">
        <f>IF('TN-Liste'!L156="",0,'TN-Liste'!L156)</f>
        <v>0</v>
      </c>
      <c r="O148" s="164">
        <f>IF('TN-Liste'!M156="",0,'TN-Liste'!M156)</f>
        <v>0</v>
      </c>
      <c r="P148" s="163">
        <f>IF('TN-Liste'!N156="",0,'TN-Liste'!N156)</f>
        <v>0</v>
      </c>
      <c r="Q148" s="164">
        <f>IF('TN-Liste'!O156="",0,'TN-Liste'!O156)</f>
        <v>0</v>
      </c>
      <c r="R148" s="163">
        <f>IF('TN-Liste'!P156="",0,'TN-Liste'!P156)</f>
        <v>0</v>
      </c>
      <c r="S148" s="164">
        <f>IF('TN-Liste'!Q156="",0,'TN-Liste'!Q156)</f>
        <v>0</v>
      </c>
      <c r="T148" s="163">
        <f>IF('TN-Liste'!R156="",0,'TN-Liste'!R156)</f>
        <v>0</v>
      </c>
      <c r="U148" s="165">
        <f>IF('TN-Liste'!S156="",0,'TN-Liste'!S156)</f>
        <v>0</v>
      </c>
      <c r="V148" s="164">
        <f>IF('TN-Liste'!T156="",0,'TN-Liste'!T156)</f>
        <v>0</v>
      </c>
      <c r="W148" s="76"/>
      <c r="X148" s="62" t="str">
        <f t="shared" si="21"/>
        <v/>
      </c>
      <c r="Y148" s="63" t="str">
        <f t="shared" si="22"/>
        <v/>
      </c>
      <c r="Z148" s="157" t="str">
        <f t="shared" si="23"/>
        <v/>
      </c>
      <c r="AA148" s="62" t="str">
        <f>IF('TN-Liste'!B156="","",IF('TN-Liste'!G156&gt;0,"X","-"))</f>
        <v/>
      </c>
      <c r="AB148" s="62" t="str">
        <f t="shared" si="24"/>
        <v/>
      </c>
      <c r="AC148" s="62" t="str">
        <f>IF('TN-Liste'!B156="","",IF(AND(G148&lt;&gt;"während",'TN-Liste'!H156&gt;0),"X","-"))</f>
        <v/>
      </c>
      <c r="AD148" s="62" t="str">
        <f t="shared" si="25"/>
        <v/>
      </c>
      <c r="AE148" s="64" t="str">
        <f>IF(SUM(K148:L148)&gt;0,IF(AND('Check TN-Liste'!G148="ohne",K148+L148&gt;1),"X","-"),"")</f>
        <v/>
      </c>
      <c r="AF148" s="65"/>
      <c r="AG148" s="64" t="str">
        <f>IF(SUM(O148:P148)&gt;0,IF(AND('Check TN-Liste'!G148="ohne",O148+P148&gt;1),"X","-"),"")</f>
        <v/>
      </c>
      <c r="AH148" s="65"/>
      <c r="AI148" s="66" t="str">
        <f t="shared" si="26"/>
        <v/>
      </c>
      <c r="AJ148" s="67"/>
      <c r="AK148" s="68" t="str">
        <f t="shared" si="27"/>
        <v/>
      </c>
    </row>
    <row r="149" spans="2:37" x14ac:dyDescent="0.3">
      <c r="B149" s="71" t="str">
        <f>IF('TN-Liste'!B157="","",('TN-Liste'!B157))</f>
        <v/>
      </c>
      <c r="C149" s="72" t="str">
        <f>IF('TN-Liste'!C157="","",('TN-Liste'!C157))</f>
        <v/>
      </c>
      <c r="D149" s="73" t="str">
        <f>IF('TN-Liste'!D157="","",('TN-Liste'!D157))</f>
        <v/>
      </c>
      <c r="E149" s="74" t="str">
        <f>IF('TN-Liste'!E157="","",'TN-Liste'!E157)</f>
        <v/>
      </c>
      <c r="F149" s="75" t="str">
        <f>IF('TN-Liste'!F157="","",'TN-Liste'!F157)</f>
        <v/>
      </c>
      <c r="G149" s="125" t="str">
        <f t="shared" si="19"/>
        <v/>
      </c>
      <c r="H149" s="282">
        <f>IF('TN-Liste'!G157="",0,'TN-Liste'!G157)</f>
        <v>0</v>
      </c>
      <c r="I149" s="277" t="str">
        <f>IF('TN-Liste'!G157="","",'TN-Liste'!G157)</f>
        <v/>
      </c>
      <c r="J149" s="274" t="str">
        <f t="shared" si="20"/>
        <v/>
      </c>
      <c r="K149" s="162">
        <f>IF('TN-Liste'!I157="",0,'TN-Liste'!I157)</f>
        <v>0</v>
      </c>
      <c r="L149" s="163">
        <f>IF('TN-Liste'!J157="",0,'TN-Liste'!J157)</f>
        <v>0</v>
      </c>
      <c r="M149" s="164">
        <f>IF('TN-Liste'!K157="",0,'TN-Liste'!K157)</f>
        <v>0</v>
      </c>
      <c r="N149" s="163">
        <f>IF('TN-Liste'!L157="",0,'TN-Liste'!L157)</f>
        <v>0</v>
      </c>
      <c r="O149" s="164">
        <f>IF('TN-Liste'!M157="",0,'TN-Liste'!M157)</f>
        <v>0</v>
      </c>
      <c r="P149" s="163">
        <f>IF('TN-Liste'!N157="",0,'TN-Liste'!N157)</f>
        <v>0</v>
      </c>
      <c r="Q149" s="164">
        <f>IF('TN-Liste'!O157="",0,'TN-Liste'!O157)</f>
        <v>0</v>
      </c>
      <c r="R149" s="163">
        <f>IF('TN-Liste'!P157="",0,'TN-Liste'!P157)</f>
        <v>0</v>
      </c>
      <c r="S149" s="164">
        <f>IF('TN-Liste'!Q157="",0,'TN-Liste'!Q157)</f>
        <v>0</v>
      </c>
      <c r="T149" s="163">
        <f>IF('TN-Liste'!R157="",0,'TN-Liste'!R157)</f>
        <v>0</v>
      </c>
      <c r="U149" s="165">
        <f>IF('TN-Liste'!S157="",0,'TN-Liste'!S157)</f>
        <v>0</v>
      </c>
      <c r="V149" s="164">
        <f>IF('TN-Liste'!T157="",0,'TN-Liste'!T157)</f>
        <v>0</v>
      </c>
      <c r="W149" s="76"/>
      <c r="X149" s="62" t="str">
        <f t="shared" si="21"/>
        <v/>
      </c>
      <c r="Y149" s="63" t="str">
        <f t="shared" si="22"/>
        <v/>
      </c>
      <c r="Z149" s="157" t="str">
        <f t="shared" si="23"/>
        <v/>
      </c>
      <c r="AA149" s="62" t="str">
        <f>IF('TN-Liste'!B157="","",IF('TN-Liste'!G157&gt;0,"X","-"))</f>
        <v/>
      </c>
      <c r="AB149" s="62" t="str">
        <f t="shared" si="24"/>
        <v/>
      </c>
      <c r="AC149" s="62" t="str">
        <f>IF('TN-Liste'!B157="","",IF(AND(G149&lt;&gt;"während",'TN-Liste'!H157&gt;0),"X","-"))</f>
        <v/>
      </c>
      <c r="AD149" s="62" t="str">
        <f t="shared" si="25"/>
        <v/>
      </c>
      <c r="AE149" s="64" t="str">
        <f>IF(SUM(K149:L149)&gt;0,IF(AND('Check TN-Liste'!G149="ohne",K149+L149&gt;1),"X","-"),"")</f>
        <v/>
      </c>
      <c r="AF149" s="65"/>
      <c r="AG149" s="64" t="str">
        <f>IF(SUM(O149:P149)&gt;0,IF(AND('Check TN-Liste'!G149="ohne",O149+P149&gt;1),"X","-"),"")</f>
        <v/>
      </c>
      <c r="AH149" s="65"/>
      <c r="AI149" s="66" t="str">
        <f t="shared" si="26"/>
        <v/>
      </c>
      <c r="AJ149" s="67"/>
      <c r="AK149" s="68" t="str">
        <f t="shared" si="27"/>
        <v/>
      </c>
    </row>
    <row r="150" spans="2:37" x14ac:dyDescent="0.3">
      <c r="B150" s="71" t="str">
        <f>IF('TN-Liste'!B158="","",('TN-Liste'!B158))</f>
        <v/>
      </c>
      <c r="C150" s="72" t="str">
        <f>IF('TN-Liste'!C158="","",('TN-Liste'!C158))</f>
        <v/>
      </c>
      <c r="D150" s="73" t="str">
        <f>IF('TN-Liste'!D158="","",('TN-Liste'!D158))</f>
        <v/>
      </c>
      <c r="E150" s="74" t="str">
        <f>IF('TN-Liste'!E158="","",'TN-Liste'!E158)</f>
        <v/>
      </c>
      <c r="F150" s="75" t="str">
        <f>IF('TN-Liste'!F158="","",'TN-Liste'!F158)</f>
        <v/>
      </c>
      <c r="G150" s="125" t="str">
        <f t="shared" si="19"/>
        <v/>
      </c>
      <c r="H150" s="282">
        <f>IF('TN-Liste'!G158="",0,'TN-Liste'!G158)</f>
        <v>0</v>
      </c>
      <c r="I150" s="277" t="str">
        <f>IF('TN-Liste'!G158="","",'TN-Liste'!G158)</f>
        <v/>
      </c>
      <c r="J150" s="274" t="str">
        <f t="shared" si="20"/>
        <v/>
      </c>
      <c r="K150" s="162">
        <f>IF('TN-Liste'!I158="",0,'TN-Liste'!I158)</f>
        <v>0</v>
      </c>
      <c r="L150" s="163">
        <f>IF('TN-Liste'!J158="",0,'TN-Liste'!J158)</f>
        <v>0</v>
      </c>
      <c r="M150" s="164">
        <f>IF('TN-Liste'!K158="",0,'TN-Liste'!K158)</f>
        <v>0</v>
      </c>
      <c r="N150" s="163">
        <f>IF('TN-Liste'!L158="",0,'TN-Liste'!L158)</f>
        <v>0</v>
      </c>
      <c r="O150" s="164">
        <f>IF('TN-Liste'!M158="",0,'TN-Liste'!M158)</f>
        <v>0</v>
      </c>
      <c r="P150" s="163">
        <f>IF('TN-Liste'!N158="",0,'TN-Liste'!N158)</f>
        <v>0</v>
      </c>
      <c r="Q150" s="164">
        <f>IF('TN-Liste'!O158="",0,'TN-Liste'!O158)</f>
        <v>0</v>
      </c>
      <c r="R150" s="163">
        <f>IF('TN-Liste'!P158="",0,'TN-Liste'!P158)</f>
        <v>0</v>
      </c>
      <c r="S150" s="164">
        <f>IF('TN-Liste'!Q158="",0,'TN-Liste'!Q158)</f>
        <v>0</v>
      </c>
      <c r="T150" s="163">
        <f>IF('TN-Liste'!R158="",0,'TN-Liste'!R158)</f>
        <v>0</v>
      </c>
      <c r="U150" s="165">
        <f>IF('TN-Liste'!S158="",0,'TN-Liste'!S158)</f>
        <v>0</v>
      </c>
      <c r="V150" s="164">
        <f>IF('TN-Liste'!T158="",0,'TN-Liste'!T158)</f>
        <v>0</v>
      </c>
      <c r="W150" s="76"/>
      <c r="X150" s="62" t="str">
        <f t="shared" si="21"/>
        <v/>
      </c>
      <c r="Y150" s="63" t="str">
        <f t="shared" si="22"/>
        <v/>
      </c>
      <c r="Z150" s="157" t="str">
        <f t="shared" si="23"/>
        <v/>
      </c>
      <c r="AA150" s="62" t="str">
        <f>IF('TN-Liste'!B158="","",IF('TN-Liste'!G158&gt;0,"X","-"))</f>
        <v/>
      </c>
      <c r="AB150" s="62" t="str">
        <f t="shared" si="24"/>
        <v/>
      </c>
      <c r="AC150" s="62" t="str">
        <f>IF('TN-Liste'!B158="","",IF(AND(G150&lt;&gt;"während",'TN-Liste'!H158&gt;0),"X","-"))</f>
        <v/>
      </c>
      <c r="AD150" s="62" t="str">
        <f t="shared" si="25"/>
        <v/>
      </c>
      <c r="AE150" s="64" t="str">
        <f>IF(SUM(K150:L150)&gt;0,IF(AND('Check TN-Liste'!G150="ohne",K150+L150&gt;1),"X","-"),"")</f>
        <v/>
      </c>
      <c r="AF150" s="65"/>
      <c r="AG150" s="64" t="str">
        <f>IF(SUM(O150:P150)&gt;0,IF(AND('Check TN-Liste'!G150="ohne",O150+P150&gt;1),"X","-"),"")</f>
        <v/>
      </c>
      <c r="AH150" s="65"/>
      <c r="AI150" s="66" t="str">
        <f t="shared" si="26"/>
        <v/>
      </c>
      <c r="AJ150" s="67"/>
      <c r="AK150" s="68" t="str">
        <f t="shared" si="27"/>
        <v/>
      </c>
    </row>
    <row r="151" spans="2:37" x14ac:dyDescent="0.3">
      <c r="B151" s="71" t="str">
        <f>IF('TN-Liste'!B159="","",('TN-Liste'!B159))</f>
        <v/>
      </c>
      <c r="C151" s="72" t="str">
        <f>IF('TN-Liste'!C159="","",('TN-Liste'!C159))</f>
        <v/>
      </c>
      <c r="D151" s="73" t="str">
        <f>IF('TN-Liste'!D159="","",('TN-Liste'!D159))</f>
        <v/>
      </c>
      <c r="E151" s="74" t="str">
        <f>IF('TN-Liste'!E159="","",'TN-Liste'!E159)</f>
        <v/>
      </c>
      <c r="F151" s="75" t="str">
        <f>IF('TN-Liste'!F159="","",'TN-Liste'!F159)</f>
        <v/>
      </c>
      <c r="G151" s="125" t="str">
        <f t="shared" si="19"/>
        <v/>
      </c>
      <c r="H151" s="282">
        <f>IF('TN-Liste'!G159="",0,'TN-Liste'!G159)</f>
        <v>0</v>
      </c>
      <c r="I151" s="277" t="str">
        <f>IF('TN-Liste'!G159="","",'TN-Liste'!G159)</f>
        <v/>
      </c>
      <c r="J151" s="274" t="str">
        <f t="shared" si="20"/>
        <v/>
      </c>
      <c r="K151" s="162">
        <f>IF('TN-Liste'!I159="",0,'TN-Liste'!I159)</f>
        <v>0</v>
      </c>
      <c r="L151" s="163">
        <f>IF('TN-Liste'!J159="",0,'TN-Liste'!J159)</f>
        <v>0</v>
      </c>
      <c r="M151" s="164">
        <f>IF('TN-Liste'!K159="",0,'TN-Liste'!K159)</f>
        <v>0</v>
      </c>
      <c r="N151" s="163">
        <f>IF('TN-Liste'!L159="",0,'TN-Liste'!L159)</f>
        <v>0</v>
      </c>
      <c r="O151" s="164">
        <f>IF('TN-Liste'!M159="",0,'TN-Liste'!M159)</f>
        <v>0</v>
      </c>
      <c r="P151" s="163">
        <f>IF('TN-Liste'!N159="",0,'TN-Liste'!N159)</f>
        <v>0</v>
      </c>
      <c r="Q151" s="164">
        <f>IF('TN-Liste'!O159="",0,'TN-Liste'!O159)</f>
        <v>0</v>
      </c>
      <c r="R151" s="163">
        <f>IF('TN-Liste'!P159="",0,'TN-Liste'!P159)</f>
        <v>0</v>
      </c>
      <c r="S151" s="164">
        <f>IF('TN-Liste'!Q159="",0,'TN-Liste'!Q159)</f>
        <v>0</v>
      </c>
      <c r="T151" s="163">
        <f>IF('TN-Liste'!R159="",0,'TN-Liste'!R159)</f>
        <v>0</v>
      </c>
      <c r="U151" s="165">
        <f>IF('TN-Liste'!S159="",0,'TN-Liste'!S159)</f>
        <v>0</v>
      </c>
      <c r="V151" s="164">
        <f>IF('TN-Liste'!T159="",0,'TN-Liste'!T159)</f>
        <v>0</v>
      </c>
      <c r="W151" s="76"/>
      <c r="X151" s="62" t="str">
        <f t="shared" si="21"/>
        <v/>
      </c>
      <c r="Y151" s="63" t="str">
        <f t="shared" si="22"/>
        <v/>
      </c>
      <c r="Z151" s="157" t="str">
        <f t="shared" si="23"/>
        <v/>
      </c>
      <c r="AA151" s="62" t="str">
        <f>IF('TN-Liste'!B159="","",IF('TN-Liste'!G159&gt;0,"X","-"))</f>
        <v/>
      </c>
      <c r="AB151" s="62" t="str">
        <f t="shared" si="24"/>
        <v/>
      </c>
      <c r="AC151" s="62" t="str">
        <f>IF('TN-Liste'!B159="","",IF(AND(G151&lt;&gt;"während",'TN-Liste'!H159&gt;0),"X","-"))</f>
        <v/>
      </c>
      <c r="AD151" s="62" t="str">
        <f t="shared" si="25"/>
        <v/>
      </c>
      <c r="AE151" s="64" t="str">
        <f>IF(SUM(K151:L151)&gt;0,IF(AND('Check TN-Liste'!G151="ohne",K151+L151&gt;1),"X","-"),"")</f>
        <v/>
      </c>
      <c r="AF151" s="65"/>
      <c r="AG151" s="64" t="str">
        <f>IF(SUM(O151:P151)&gt;0,IF(AND('Check TN-Liste'!G151="ohne",O151+P151&gt;1),"X","-"),"")</f>
        <v/>
      </c>
      <c r="AH151" s="65"/>
      <c r="AI151" s="66" t="str">
        <f t="shared" si="26"/>
        <v/>
      </c>
      <c r="AJ151" s="67"/>
      <c r="AK151" s="68" t="str">
        <f t="shared" si="27"/>
        <v/>
      </c>
    </row>
    <row r="152" spans="2:37" x14ac:dyDescent="0.3">
      <c r="B152" s="71" t="str">
        <f>IF('TN-Liste'!B160="","",('TN-Liste'!B160))</f>
        <v/>
      </c>
      <c r="C152" s="72" t="str">
        <f>IF('TN-Liste'!C160="","",('TN-Liste'!C160))</f>
        <v/>
      </c>
      <c r="D152" s="73" t="str">
        <f>IF('TN-Liste'!D160="","",('TN-Liste'!D160))</f>
        <v/>
      </c>
      <c r="E152" s="74" t="str">
        <f>IF('TN-Liste'!E160="","",'TN-Liste'!E160)</f>
        <v/>
      </c>
      <c r="F152" s="75" t="str">
        <f>IF('TN-Liste'!F160="","",'TN-Liste'!F160)</f>
        <v/>
      </c>
      <c r="G152" s="125" t="str">
        <f t="shared" si="19"/>
        <v/>
      </c>
      <c r="H152" s="282">
        <f>IF('TN-Liste'!G160="",0,'TN-Liste'!G160)</f>
        <v>0</v>
      </c>
      <c r="I152" s="277" t="str">
        <f>IF('TN-Liste'!G160="","",'TN-Liste'!G160)</f>
        <v/>
      </c>
      <c r="J152" s="274" t="str">
        <f t="shared" si="20"/>
        <v/>
      </c>
      <c r="K152" s="162">
        <f>IF('TN-Liste'!I160="",0,'TN-Liste'!I160)</f>
        <v>0</v>
      </c>
      <c r="L152" s="163">
        <f>IF('TN-Liste'!J160="",0,'TN-Liste'!J160)</f>
        <v>0</v>
      </c>
      <c r="M152" s="164">
        <f>IF('TN-Liste'!K160="",0,'TN-Liste'!K160)</f>
        <v>0</v>
      </c>
      <c r="N152" s="163">
        <f>IF('TN-Liste'!L160="",0,'TN-Liste'!L160)</f>
        <v>0</v>
      </c>
      <c r="O152" s="164">
        <f>IF('TN-Liste'!M160="",0,'TN-Liste'!M160)</f>
        <v>0</v>
      </c>
      <c r="P152" s="163">
        <f>IF('TN-Liste'!N160="",0,'TN-Liste'!N160)</f>
        <v>0</v>
      </c>
      <c r="Q152" s="164">
        <f>IF('TN-Liste'!O160="",0,'TN-Liste'!O160)</f>
        <v>0</v>
      </c>
      <c r="R152" s="163">
        <f>IF('TN-Liste'!P160="",0,'TN-Liste'!P160)</f>
        <v>0</v>
      </c>
      <c r="S152" s="164">
        <f>IF('TN-Liste'!Q160="",0,'TN-Liste'!Q160)</f>
        <v>0</v>
      </c>
      <c r="T152" s="163">
        <f>IF('TN-Liste'!R160="",0,'TN-Liste'!R160)</f>
        <v>0</v>
      </c>
      <c r="U152" s="165">
        <f>IF('TN-Liste'!S160="",0,'TN-Liste'!S160)</f>
        <v>0</v>
      </c>
      <c r="V152" s="164">
        <f>IF('TN-Liste'!T160="",0,'TN-Liste'!T160)</f>
        <v>0</v>
      </c>
      <c r="W152" s="76"/>
      <c r="X152" s="62" t="str">
        <f t="shared" si="21"/>
        <v/>
      </c>
      <c r="Y152" s="63" t="str">
        <f t="shared" si="22"/>
        <v/>
      </c>
      <c r="Z152" s="157" t="str">
        <f t="shared" si="23"/>
        <v/>
      </c>
      <c r="AA152" s="62" t="str">
        <f>IF('TN-Liste'!B160="","",IF('TN-Liste'!G160&gt;0,"X","-"))</f>
        <v/>
      </c>
      <c r="AB152" s="62" t="str">
        <f t="shared" si="24"/>
        <v/>
      </c>
      <c r="AC152" s="62" t="str">
        <f>IF('TN-Liste'!B160="","",IF(AND(G152&lt;&gt;"während",'TN-Liste'!H160&gt;0),"X","-"))</f>
        <v/>
      </c>
      <c r="AD152" s="62" t="str">
        <f t="shared" si="25"/>
        <v/>
      </c>
      <c r="AE152" s="64" t="str">
        <f>IF(SUM(K152:L152)&gt;0,IF(AND('Check TN-Liste'!G152="ohne",K152+L152&gt;1),"X","-"),"")</f>
        <v/>
      </c>
      <c r="AF152" s="65"/>
      <c r="AG152" s="64" t="str">
        <f>IF(SUM(O152:P152)&gt;0,IF(AND('Check TN-Liste'!G152="ohne",O152+P152&gt;1),"X","-"),"")</f>
        <v/>
      </c>
      <c r="AH152" s="65"/>
      <c r="AI152" s="66" t="str">
        <f t="shared" si="26"/>
        <v/>
      </c>
      <c r="AJ152" s="67"/>
      <c r="AK152" s="68" t="str">
        <f t="shared" si="27"/>
        <v/>
      </c>
    </row>
    <row r="153" spans="2:37" x14ac:dyDescent="0.3">
      <c r="B153" s="71" t="str">
        <f>IF('TN-Liste'!B161="","",('TN-Liste'!B161))</f>
        <v/>
      </c>
      <c r="C153" s="72" t="str">
        <f>IF('TN-Liste'!C161="","",('TN-Liste'!C161))</f>
        <v/>
      </c>
      <c r="D153" s="73" t="str">
        <f>IF('TN-Liste'!D161="","",('TN-Liste'!D161))</f>
        <v/>
      </c>
      <c r="E153" s="74" t="str">
        <f>IF('TN-Liste'!E161="","",'TN-Liste'!E161)</f>
        <v/>
      </c>
      <c r="F153" s="75" t="str">
        <f>IF('TN-Liste'!F161="","",'TN-Liste'!F161)</f>
        <v/>
      </c>
      <c r="G153" s="125" t="str">
        <f t="shared" si="19"/>
        <v/>
      </c>
      <c r="H153" s="282">
        <f>IF('TN-Liste'!G161="",0,'TN-Liste'!G161)</f>
        <v>0</v>
      </c>
      <c r="I153" s="277" t="str">
        <f>IF('TN-Liste'!G161="","",'TN-Liste'!G161)</f>
        <v/>
      </c>
      <c r="J153" s="274" t="str">
        <f t="shared" si="20"/>
        <v/>
      </c>
      <c r="K153" s="162">
        <f>IF('TN-Liste'!I161="",0,'TN-Liste'!I161)</f>
        <v>0</v>
      </c>
      <c r="L153" s="163">
        <f>IF('TN-Liste'!J161="",0,'TN-Liste'!J161)</f>
        <v>0</v>
      </c>
      <c r="M153" s="164">
        <f>IF('TN-Liste'!K161="",0,'TN-Liste'!K161)</f>
        <v>0</v>
      </c>
      <c r="N153" s="163">
        <f>IF('TN-Liste'!L161="",0,'TN-Liste'!L161)</f>
        <v>0</v>
      </c>
      <c r="O153" s="164">
        <f>IF('TN-Liste'!M161="",0,'TN-Liste'!M161)</f>
        <v>0</v>
      </c>
      <c r="P153" s="163">
        <f>IF('TN-Liste'!N161="",0,'TN-Liste'!N161)</f>
        <v>0</v>
      </c>
      <c r="Q153" s="164">
        <f>IF('TN-Liste'!O161="",0,'TN-Liste'!O161)</f>
        <v>0</v>
      </c>
      <c r="R153" s="163">
        <f>IF('TN-Liste'!P161="",0,'TN-Liste'!P161)</f>
        <v>0</v>
      </c>
      <c r="S153" s="164">
        <f>IF('TN-Liste'!Q161="",0,'TN-Liste'!Q161)</f>
        <v>0</v>
      </c>
      <c r="T153" s="163">
        <f>IF('TN-Liste'!R161="",0,'TN-Liste'!R161)</f>
        <v>0</v>
      </c>
      <c r="U153" s="165">
        <f>IF('TN-Liste'!S161="",0,'TN-Liste'!S161)</f>
        <v>0</v>
      </c>
      <c r="V153" s="164">
        <f>IF('TN-Liste'!T161="",0,'TN-Liste'!T161)</f>
        <v>0</v>
      </c>
      <c r="W153" s="76"/>
      <c r="X153" s="62" t="str">
        <f t="shared" si="21"/>
        <v/>
      </c>
      <c r="Y153" s="63" t="str">
        <f t="shared" si="22"/>
        <v/>
      </c>
      <c r="Z153" s="157" t="str">
        <f t="shared" si="23"/>
        <v/>
      </c>
      <c r="AA153" s="62" t="str">
        <f>IF('TN-Liste'!B161="","",IF('TN-Liste'!G161&gt;0,"X","-"))</f>
        <v/>
      </c>
      <c r="AB153" s="62" t="str">
        <f t="shared" si="24"/>
        <v/>
      </c>
      <c r="AC153" s="62" t="str">
        <f>IF('TN-Liste'!B161="","",IF(AND(G153&lt;&gt;"während",'TN-Liste'!H161&gt;0),"X","-"))</f>
        <v/>
      </c>
      <c r="AD153" s="62" t="str">
        <f t="shared" si="25"/>
        <v/>
      </c>
      <c r="AE153" s="64" t="str">
        <f>IF(SUM(K153:L153)&gt;0,IF(AND('Check TN-Liste'!G153="ohne",K153+L153&gt;1),"X","-"),"")</f>
        <v/>
      </c>
      <c r="AF153" s="65"/>
      <c r="AG153" s="64" t="str">
        <f>IF(SUM(O153:P153)&gt;0,IF(AND('Check TN-Liste'!G153="ohne",O153+P153&gt;1),"X","-"),"")</f>
        <v/>
      </c>
      <c r="AH153" s="65"/>
      <c r="AI153" s="66" t="str">
        <f t="shared" si="26"/>
        <v/>
      </c>
      <c r="AJ153" s="67"/>
      <c r="AK153" s="68" t="str">
        <f t="shared" si="27"/>
        <v/>
      </c>
    </row>
    <row r="154" spans="2:37" x14ac:dyDescent="0.3">
      <c r="B154" s="71" t="str">
        <f>IF('TN-Liste'!B162="","",('TN-Liste'!B162))</f>
        <v/>
      </c>
      <c r="C154" s="72" t="str">
        <f>IF('TN-Liste'!C162="","",('TN-Liste'!C162))</f>
        <v/>
      </c>
      <c r="D154" s="73" t="str">
        <f>IF('TN-Liste'!D162="","",('TN-Liste'!D162))</f>
        <v/>
      </c>
      <c r="E154" s="74" t="str">
        <f>IF('TN-Liste'!E162="","",'TN-Liste'!E162)</f>
        <v/>
      </c>
      <c r="F154" s="75" t="str">
        <f>IF('TN-Liste'!F162="","",'TN-Liste'!F162)</f>
        <v/>
      </c>
      <c r="G154" s="125" t="str">
        <f t="shared" si="19"/>
        <v/>
      </c>
      <c r="H154" s="282">
        <f>IF('TN-Liste'!G162="",0,'TN-Liste'!G162)</f>
        <v>0</v>
      </c>
      <c r="I154" s="277" t="str">
        <f>IF('TN-Liste'!G162="","",'TN-Liste'!G162)</f>
        <v/>
      </c>
      <c r="J154" s="274" t="str">
        <f t="shared" si="20"/>
        <v/>
      </c>
      <c r="K154" s="162">
        <f>IF('TN-Liste'!I162="",0,'TN-Liste'!I162)</f>
        <v>0</v>
      </c>
      <c r="L154" s="163">
        <f>IF('TN-Liste'!J162="",0,'TN-Liste'!J162)</f>
        <v>0</v>
      </c>
      <c r="M154" s="164">
        <f>IF('TN-Liste'!K162="",0,'TN-Liste'!K162)</f>
        <v>0</v>
      </c>
      <c r="N154" s="163">
        <f>IF('TN-Liste'!L162="",0,'TN-Liste'!L162)</f>
        <v>0</v>
      </c>
      <c r="O154" s="164">
        <f>IF('TN-Liste'!M162="",0,'TN-Liste'!M162)</f>
        <v>0</v>
      </c>
      <c r="P154" s="163">
        <f>IF('TN-Liste'!N162="",0,'TN-Liste'!N162)</f>
        <v>0</v>
      </c>
      <c r="Q154" s="164">
        <f>IF('TN-Liste'!O162="",0,'TN-Liste'!O162)</f>
        <v>0</v>
      </c>
      <c r="R154" s="163">
        <f>IF('TN-Liste'!P162="",0,'TN-Liste'!P162)</f>
        <v>0</v>
      </c>
      <c r="S154" s="164">
        <f>IF('TN-Liste'!Q162="",0,'TN-Liste'!Q162)</f>
        <v>0</v>
      </c>
      <c r="T154" s="163">
        <f>IF('TN-Liste'!R162="",0,'TN-Liste'!R162)</f>
        <v>0</v>
      </c>
      <c r="U154" s="165">
        <f>IF('TN-Liste'!S162="",0,'TN-Liste'!S162)</f>
        <v>0</v>
      </c>
      <c r="V154" s="164">
        <f>IF('TN-Liste'!T162="",0,'TN-Liste'!T162)</f>
        <v>0</v>
      </c>
      <c r="W154" s="76"/>
      <c r="X154" s="62" t="str">
        <f t="shared" si="21"/>
        <v/>
      </c>
      <c r="Y154" s="63" t="str">
        <f t="shared" si="22"/>
        <v/>
      </c>
      <c r="Z154" s="157" t="str">
        <f t="shared" si="23"/>
        <v/>
      </c>
      <c r="AA154" s="62" t="str">
        <f>IF('TN-Liste'!B162="","",IF('TN-Liste'!G162&gt;0,"X","-"))</f>
        <v/>
      </c>
      <c r="AB154" s="62" t="str">
        <f t="shared" si="24"/>
        <v/>
      </c>
      <c r="AC154" s="62" t="str">
        <f>IF('TN-Liste'!B162="","",IF(AND(G154&lt;&gt;"während",'TN-Liste'!H162&gt;0),"X","-"))</f>
        <v/>
      </c>
      <c r="AD154" s="62" t="str">
        <f t="shared" si="25"/>
        <v/>
      </c>
      <c r="AE154" s="64" t="str">
        <f>IF(SUM(K154:L154)&gt;0,IF(AND('Check TN-Liste'!G154="ohne",K154+L154&gt;1),"X","-"),"")</f>
        <v/>
      </c>
      <c r="AF154" s="65"/>
      <c r="AG154" s="64" t="str">
        <f>IF(SUM(O154:P154)&gt;0,IF(AND('Check TN-Liste'!G154="ohne",O154+P154&gt;1),"X","-"),"")</f>
        <v/>
      </c>
      <c r="AH154" s="65"/>
      <c r="AI154" s="66" t="str">
        <f t="shared" si="26"/>
        <v/>
      </c>
      <c r="AJ154" s="67"/>
      <c r="AK154" s="68" t="str">
        <f t="shared" si="27"/>
        <v/>
      </c>
    </row>
    <row r="155" spans="2:37" x14ac:dyDescent="0.3">
      <c r="B155" s="71" t="str">
        <f>IF('TN-Liste'!B163="","",('TN-Liste'!B163))</f>
        <v/>
      </c>
      <c r="C155" s="72" t="str">
        <f>IF('TN-Liste'!C163="","",('TN-Liste'!C163))</f>
        <v/>
      </c>
      <c r="D155" s="73" t="str">
        <f>IF('TN-Liste'!D163="","",('TN-Liste'!D163))</f>
        <v/>
      </c>
      <c r="E155" s="74" t="str">
        <f>IF('TN-Liste'!E163="","",'TN-Liste'!E163)</f>
        <v/>
      </c>
      <c r="F155" s="75" t="str">
        <f>IF('TN-Liste'!F163="","",'TN-Liste'!F163)</f>
        <v/>
      </c>
      <c r="G155" s="125" t="str">
        <f t="shared" si="19"/>
        <v/>
      </c>
      <c r="H155" s="282">
        <f>IF('TN-Liste'!G163="",0,'TN-Liste'!G163)</f>
        <v>0</v>
      </c>
      <c r="I155" s="277" t="str">
        <f>IF('TN-Liste'!G163="","",'TN-Liste'!G163)</f>
        <v/>
      </c>
      <c r="J155" s="274" t="str">
        <f t="shared" si="20"/>
        <v/>
      </c>
      <c r="K155" s="162">
        <f>IF('TN-Liste'!I163="",0,'TN-Liste'!I163)</f>
        <v>0</v>
      </c>
      <c r="L155" s="163">
        <f>IF('TN-Liste'!J163="",0,'TN-Liste'!J163)</f>
        <v>0</v>
      </c>
      <c r="M155" s="164">
        <f>IF('TN-Liste'!K163="",0,'TN-Liste'!K163)</f>
        <v>0</v>
      </c>
      <c r="N155" s="163">
        <f>IF('TN-Liste'!L163="",0,'TN-Liste'!L163)</f>
        <v>0</v>
      </c>
      <c r="O155" s="164">
        <f>IF('TN-Liste'!M163="",0,'TN-Liste'!M163)</f>
        <v>0</v>
      </c>
      <c r="P155" s="163">
        <f>IF('TN-Liste'!N163="",0,'TN-Liste'!N163)</f>
        <v>0</v>
      </c>
      <c r="Q155" s="164">
        <f>IF('TN-Liste'!O163="",0,'TN-Liste'!O163)</f>
        <v>0</v>
      </c>
      <c r="R155" s="163">
        <f>IF('TN-Liste'!P163="",0,'TN-Liste'!P163)</f>
        <v>0</v>
      </c>
      <c r="S155" s="164">
        <f>IF('TN-Liste'!Q163="",0,'TN-Liste'!Q163)</f>
        <v>0</v>
      </c>
      <c r="T155" s="163">
        <f>IF('TN-Liste'!R163="",0,'TN-Liste'!R163)</f>
        <v>0</v>
      </c>
      <c r="U155" s="165">
        <f>IF('TN-Liste'!S163="",0,'TN-Liste'!S163)</f>
        <v>0</v>
      </c>
      <c r="V155" s="164">
        <f>IF('TN-Liste'!T163="",0,'TN-Liste'!T163)</f>
        <v>0</v>
      </c>
      <c r="W155" s="76"/>
      <c r="X155" s="62" t="str">
        <f t="shared" si="21"/>
        <v/>
      </c>
      <c r="Y155" s="63" t="str">
        <f t="shared" si="22"/>
        <v/>
      </c>
      <c r="Z155" s="157" t="str">
        <f t="shared" si="23"/>
        <v/>
      </c>
      <c r="AA155" s="62" t="str">
        <f>IF('TN-Liste'!B163="","",IF('TN-Liste'!G163&gt;0,"X","-"))</f>
        <v/>
      </c>
      <c r="AB155" s="62" t="str">
        <f t="shared" si="24"/>
        <v/>
      </c>
      <c r="AC155" s="62" t="str">
        <f>IF('TN-Liste'!B163="","",IF(AND(G155&lt;&gt;"während",'TN-Liste'!H163&gt;0),"X","-"))</f>
        <v/>
      </c>
      <c r="AD155" s="62" t="str">
        <f t="shared" si="25"/>
        <v/>
      </c>
      <c r="AE155" s="64" t="str">
        <f>IF(SUM(K155:L155)&gt;0,IF(AND('Check TN-Liste'!G155="ohne",K155+L155&gt;1),"X","-"),"")</f>
        <v/>
      </c>
      <c r="AF155" s="65"/>
      <c r="AG155" s="64" t="str">
        <f>IF(SUM(O155:P155)&gt;0,IF(AND('Check TN-Liste'!G155="ohne",O155+P155&gt;1),"X","-"),"")</f>
        <v/>
      </c>
      <c r="AH155" s="65"/>
      <c r="AI155" s="66" t="str">
        <f t="shared" si="26"/>
        <v/>
      </c>
      <c r="AJ155" s="67"/>
      <c r="AK155" s="68" t="str">
        <f t="shared" si="27"/>
        <v/>
      </c>
    </row>
    <row r="156" spans="2:37" x14ac:dyDescent="0.3">
      <c r="B156" s="71" t="str">
        <f>IF('TN-Liste'!B164="","",('TN-Liste'!B164))</f>
        <v/>
      </c>
      <c r="C156" s="72" t="str">
        <f>IF('TN-Liste'!C164="","",('TN-Liste'!C164))</f>
        <v/>
      </c>
      <c r="D156" s="73" t="str">
        <f>IF('TN-Liste'!D164="","",('TN-Liste'!D164))</f>
        <v/>
      </c>
      <c r="E156" s="74" t="str">
        <f>IF('TN-Liste'!E164="","",'TN-Liste'!E164)</f>
        <v/>
      </c>
      <c r="F156" s="75" t="str">
        <f>IF('TN-Liste'!F164="","",'TN-Liste'!F164)</f>
        <v/>
      </c>
      <c r="G156" s="125" t="str">
        <f t="shared" si="19"/>
        <v/>
      </c>
      <c r="H156" s="282">
        <f>IF('TN-Liste'!G164="",0,'TN-Liste'!G164)</f>
        <v>0</v>
      </c>
      <c r="I156" s="277" t="str">
        <f>IF('TN-Liste'!G164="","",'TN-Liste'!G164)</f>
        <v/>
      </c>
      <c r="J156" s="274" t="str">
        <f t="shared" si="20"/>
        <v/>
      </c>
      <c r="K156" s="162">
        <f>IF('TN-Liste'!I164="",0,'TN-Liste'!I164)</f>
        <v>0</v>
      </c>
      <c r="L156" s="163">
        <f>IF('TN-Liste'!J164="",0,'TN-Liste'!J164)</f>
        <v>0</v>
      </c>
      <c r="M156" s="164">
        <f>IF('TN-Liste'!K164="",0,'TN-Liste'!K164)</f>
        <v>0</v>
      </c>
      <c r="N156" s="163">
        <f>IF('TN-Liste'!L164="",0,'TN-Liste'!L164)</f>
        <v>0</v>
      </c>
      <c r="O156" s="164">
        <f>IF('TN-Liste'!M164="",0,'TN-Liste'!M164)</f>
        <v>0</v>
      </c>
      <c r="P156" s="163">
        <f>IF('TN-Liste'!N164="",0,'TN-Liste'!N164)</f>
        <v>0</v>
      </c>
      <c r="Q156" s="164">
        <f>IF('TN-Liste'!O164="",0,'TN-Liste'!O164)</f>
        <v>0</v>
      </c>
      <c r="R156" s="163">
        <f>IF('TN-Liste'!P164="",0,'TN-Liste'!P164)</f>
        <v>0</v>
      </c>
      <c r="S156" s="164">
        <f>IF('TN-Liste'!Q164="",0,'TN-Liste'!Q164)</f>
        <v>0</v>
      </c>
      <c r="T156" s="163">
        <f>IF('TN-Liste'!R164="",0,'TN-Liste'!R164)</f>
        <v>0</v>
      </c>
      <c r="U156" s="165">
        <f>IF('TN-Liste'!S164="",0,'TN-Liste'!S164)</f>
        <v>0</v>
      </c>
      <c r="V156" s="164">
        <f>IF('TN-Liste'!T164="",0,'TN-Liste'!T164)</f>
        <v>0</v>
      </c>
      <c r="W156" s="76"/>
      <c r="X156" s="62" t="str">
        <f t="shared" si="21"/>
        <v/>
      </c>
      <c r="Y156" s="63" t="str">
        <f t="shared" si="22"/>
        <v/>
      </c>
      <c r="Z156" s="157" t="str">
        <f t="shared" si="23"/>
        <v/>
      </c>
      <c r="AA156" s="62" t="str">
        <f>IF('TN-Liste'!B164="","",IF('TN-Liste'!G164&gt;0,"X","-"))</f>
        <v/>
      </c>
      <c r="AB156" s="62" t="str">
        <f t="shared" si="24"/>
        <v/>
      </c>
      <c r="AC156" s="62" t="str">
        <f>IF('TN-Liste'!B164="","",IF(AND(G156&lt;&gt;"während",'TN-Liste'!H164&gt;0),"X","-"))</f>
        <v/>
      </c>
      <c r="AD156" s="62" t="str">
        <f t="shared" si="25"/>
        <v/>
      </c>
      <c r="AE156" s="64" t="str">
        <f>IF(SUM(K156:L156)&gt;0,IF(AND('Check TN-Liste'!G156="ohne",K156+L156&gt;1),"X","-"),"")</f>
        <v/>
      </c>
      <c r="AF156" s="65"/>
      <c r="AG156" s="64" t="str">
        <f>IF(SUM(O156:P156)&gt;0,IF(AND('Check TN-Liste'!G156="ohne",O156+P156&gt;1),"X","-"),"")</f>
        <v/>
      </c>
      <c r="AH156" s="65"/>
      <c r="AI156" s="66" t="str">
        <f t="shared" si="26"/>
        <v/>
      </c>
      <c r="AJ156" s="67"/>
      <c r="AK156" s="68" t="str">
        <f t="shared" si="27"/>
        <v/>
      </c>
    </row>
    <row r="157" spans="2:37" x14ac:dyDescent="0.3">
      <c r="B157" s="71" t="str">
        <f>IF('TN-Liste'!B165="","",('TN-Liste'!B165))</f>
        <v/>
      </c>
      <c r="C157" s="72" t="str">
        <f>IF('TN-Liste'!C165="","",('TN-Liste'!C165))</f>
        <v/>
      </c>
      <c r="D157" s="73" t="str">
        <f>IF('TN-Liste'!D165="","",('TN-Liste'!D165))</f>
        <v/>
      </c>
      <c r="E157" s="74" t="str">
        <f>IF('TN-Liste'!E165="","",'TN-Liste'!E165)</f>
        <v/>
      </c>
      <c r="F157" s="75" t="str">
        <f>IF('TN-Liste'!F165="","",'TN-Liste'!F165)</f>
        <v/>
      </c>
      <c r="G157" s="125" t="str">
        <f t="shared" si="19"/>
        <v/>
      </c>
      <c r="H157" s="282">
        <f>IF('TN-Liste'!G165="",0,'TN-Liste'!G165)</f>
        <v>0</v>
      </c>
      <c r="I157" s="277" t="str">
        <f>IF('TN-Liste'!G165="","",'TN-Liste'!G165)</f>
        <v/>
      </c>
      <c r="J157" s="274" t="str">
        <f t="shared" si="20"/>
        <v/>
      </c>
      <c r="K157" s="162">
        <f>IF('TN-Liste'!I165="",0,'TN-Liste'!I165)</f>
        <v>0</v>
      </c>
      <c r="L157" s="163">
        <f>IF('TN-Liste'!J165="",0,'TN-Liste'!J165)</f>
        <v>0</v>
      </c>
      <c r="M157" s="164">
        <f>IF('TN-Liste'!K165="",0,'TN-Liste'!K165)</f>
        <v>0</v>
      </c>
      <c r="N157" s="163">
        <f>IF('TN-Liste'!L165="",0,'TN-Liste'!L165)</f>
        <v>0</v>
      </c>
      <c r="O157" s="164">
        <f>IF('TN-Liste'!M165="",0,'TN-Liste'!M165)</f>
        <v>0</v>
      </c>
      <c r="P157" s="163">
        <f>IF('TN-Liste'!N165="",0,'TN-Liste'!N165)</f>
        <v>0</v>
      </c>
      <c r="Q157" s="164">
        <f>IF('TN-Liste'!O165="",0,'TN-Liste'!O165)</f>
        <v>0</v>
      </c>
      <c r="R157" s="163">
        <f>IF('TN-Liste'!P165="",0,'TN-Liste'!P165)</f>
        <v>0</v>
      </c>
      <c r="S157" s="164">
        <f>IF('TN-Liste'!Q165="",0,'TN-Liste'!Q165)</f>
        <v>0</v>
      </c>
      <c r="T157" s="163">
        <f>IF('TN-Liste'!R165="",0,'TN-Liste'!R165)</f>
        <v>0</v>
      </c>
      <c r="U157" s="165">
        <f>IF('TN-Liste'!S165="",0,'TN-Liste'!S165)</f>
        <v>0</v>
      </c>
      <c r="V157" s="164">
        <f>IF('TN-Liste'!T165="",0,'TN-Liste'!T165)</f>
        <v>0</v>
      </c>
      <c r="W157" s="76"/>
      <c r="X157" s="62" t="str">
        <f t="shared" si="21"/>
        <v/>
      </c>
      <c r="Y157" s="63" t="str">
        <f t="shared" si="22"/>
        <v/>
      </c>
      <c r="Z157" s="157" t="str">
        <f t="shared" si="23"/>
        <v/>
      </c>
      <c r="AA157" s="62" t="str">
        <f>IF('TN-Liste'!B165="","",IF('TN-Liste'!G165&gt;0,"X","-"))</f>
        <v/>
      </c>
      <c r="AB157" s="62" t="str">
        <f t="shared" si="24"/>
        <v/>
      </c>
      <c r="AC157" s="62" t="str">
        <f>IF('TN-Liste'!B165="","",IF(AND(G157&lt;&gt;"während",'TN-Liste'!H165&gt;0),"X","-"))</f>
        <v/>
      </c>
      <c r="AD157" s="62" t="str">
        <f t="shared" si="25"/>
        <v/>
      </c>
      <c r="AE157" s="64" t="str">
        <f>IF(SUM(K157:L157)&gt;0,IF(AND('Check TN-Liste'!G157="ohne",K157+L157&gt;1),"X","-"),"")</f>
        <v/>
      </c>
      <c r="AF157" s="65"/>
      <c r="AG157" s="64" t="str">
        <f>IF(SUM(O157:P157)&gt;0,IF(AND('Check TN-Liste'!G157="ohne",O157+P157&gt;1),"X","-"),"")</f>
        <v/>
      </c>
      <c r="AH157" s="65"/>
      <c r="AI157" s="66" t="str">
        <f t="shared" si="26"/>
        <v/>
      </c>
      <c r="AJ157" s="67"/>
      <c r="AK157" s="68" t="str">
        <f t="shared" si="27"/>
        <v/>
      </c>
    </row>
    <row r="158" spans="2:37" x14ac:dyDescent="0.3">
      <c r="B158" s="71" t="str">
        <f>IF('TN-Liste'!B166="","",('TN-Liste'!B166))</f>
        <v/>
      </c>
      <c r="C158" s="72" t="str">
        <f>IF('TN-Liste'!C166="","",('TN-Liste'!C166))</f>
        <v/>
      </c>
      <c r="D158" s="73" t="str">
        <f>IF('TN-Liste'!D166="","",('TN-Liste'!D166))</f>
        <v/>
      </c>
      <c r="E158" s="74" t="str">
        <f>IF('TN-Liste'!E166="","",'TN-Liste'!E166)</f>
        <v/>
      </c>
      <c r="F158" s="75" t="str">
        <f>IF('TN-Liste'!F166="","",'TN-Liste'!F166)</f>
        <v/>
      </c>
      <c r="G158" s="125" t="str">
        <f t="shared" si="19"/>
        <v/>
      </c>
      <c r="H158" s="282">
        <f>IF('TN-Liste'!G166="",0,'TN-Liste'!G166)</f>
        <v>0</v>
      </c>
      <c r="I158" s="277" t="str">
        <f>IF('TN-Liste'!G166="","",'TN-Liste'!G166)</f>
        <v/>
      </c>
      <c r="J158" s="274" t="str">
        <f t="shared" si="20"/>
        <v/>
      </c>
      <c r="K158" s="162">
        <f>IF('TN-Liste'!I166="",0,'TN-Liste'!I166)</f>
        <v>0</v>
      </c>
      <c r="L158" s="163">
        <f>IF('TN-Liste'!J166="",0,'TN-Liste'!J166)</f>
        <v>0</v>
      </c>
      <c r="M158" s="164">
        <f>IF('TN-Liste'!K166="",0,'TN-Liste'!K166)</f>
        <v>0</v>
      </c>
      <c r="N158" s="163">
        <f>IF('TN-Liste'!L166="",0,'TN-Liste'!L166)</f>
        <v>0</v>
      </c>
      <c r="O158" s="164">
        <f>IF('TN-Liste'!M166="",0,'TN-Liste'!M166)</f>
        <v>0</v>
      </c>
      <c r="P158" s="163">
        <f>IF('TN-Liste'!N166="",0,'TN-Liste'!N166)</f>
        <v>0</v>
      </c>
      <c r="Q158" s="164">
        <f>IF('TN-Liste'!O166="",0,'TN-Liste'!O166)</f>
        <v>0</v>
      </c>
      <c r="R158" s="163">
        <f>IF('TN-Liste'!P166="",0,'TN-Liste'!P166)</f>
        <v>0</v>
      </c>
      <c r="S158" s="164">
        <f>IF('TN-Liste'!Q166="",0,'TN-Liste'!Q166)</f>
        <v>0</v>
      </c>
      <c r="T158" s="163">
        <f>IF('TN-Liste'!R166="",0,'TN-Liste'!R166)</f>
        <v>0</v>
      </c>
      <c r="U158" s="165">
        <f>IF('TN-Liste'!S166="",0,'TN-Liste'!S166)</f>
        <v>0</v>
      </c>
      <c r="V158" s="164">
        <f>IF('TN-Liste'!T166="",0,'TN-Liste'!T166)</f>
        <v>0</v>
      </c>
      <c r="W158" s="76"/>
      <c r="X158" s="62" t="str">
        <f t="shared" si="21"/>
        <v/>
      </c>
      <c r="Y158" s="63" t="str">
        <f t="shared" si="22"/>
        <v/>
      </c>
      <c r="Z158" s="157" t="str">
        <f t="shared" si="23"/>
        <v/>
      </c>
      <c r="AA158" s="62" t="str">
        <f>IF('TN-Liste'!B166="","",IF('TN-Liste'!G166&gt;0,"X","-"))</f>
        <v/>
      </c>
      <c r="AB158" s="62" t="str">
        <f t="shared" si="24"/>
        <v/>
      </c>
      <c r="AC158" s="62" t="str">
        <f>IF('TN-Liste'!B166="","",IF(AND(G158&lt;&gt;"während",'TN-Liste'!H166&gt;0),"X","-"))</f>
        <v/>
      </c>
      <c r="AD158" s="62" t="str">
        <f t="shared" si="25"/>
        <v/>
      </c>
      <c r="AE158" s="64" t="str">
        <f>IF(SUM(K158:L158)&gt;0,IF(AND('Check TN-Liste'!G158="ohne",K158+L158&gt;1),"X","-"),"")</f>
        <v/>
      </c>
      <c r="AF158" s="65"/>
      <c r="AG158" s="64" t="str">
        <f>IF(SUM(O158:P158)&gt;0,IF(AND('Check TN-Liste'!G158="ohne",O158+P158&gt;1),"X","-"),"")</f>
        <v/>
      </c>
      <c r="AH158" s="65"/>
      <c r="AI158" s="66" t="str">
        <f t="shared" si="26"/>
        <v/>
      </c>
      <c r="AJ158" s="67"/>
      <c r="AK158" s="68" t="str">
        <f t="shared" si="27"/>
        <v/>
      </c>
    </row>
    <row r="159" spans="2:37" x14ac:dyDescent="0.3">
      <c r="B159" s="71" t="str">
        <f>IF('TN-Liste'!B167="","",('TN-Liste'!B167))</f>
        <v/>
      </c>
      <c r="C159" s="72" t="str">
        <f>IF('TN-Liste'!C167="","",('TN-Liste'!C167))</f>
        <v/>
      </c>
      <c r="D159" s="73" t="str">
        <f>IF('TN-Liste'!D167="","",('TN-Liste'!D167))</f>
        <v/>
      </c>
      <c r="E159" s="74" t="str">
        <f>IF('TN-Liste'!E167="","",'TN-Liste'!E167)</f>
        <v/>
      </c>
      <c r="F159" s="75" t="str">
        <f>IF('TN-Liste'!F167="","",'TN-Liste'!F167)</f>
        <v/>
      </c>
      <c r="G159" s="125" t="str">
        <f t="shared" si="19"/>
        <v/>
      </c>
      <c r="H159" s="282">
        <f>IF('TN-Liste'!G167="",0,'TN-Liste'!G167)</f>
        <v>0</v>
      </c>
      <c r="I159" s="277" t="str">
        <f>IF('TN-Liste'!G167="","",'TN-Liste'!G167)</f>
        <v/>
      </c>
      <c r="J159" s="274" t="str">
        <f t="shared" si="20"/>
        <v/>
      </c>
      <c r="K159" s="162">
        <f>IF('TN-Liste'!I167="",0,'TN-Liste'!I167)</f>
        <v>0</v>
      </c>
      <c r="L159" s="163">
        <f>IF('TN-Liste'!J167="",0,'TN-Liste'!J167)</f>
        <v>0</v>
      </c>
      <c r="M159" s="164">
        <f>IF('TN-Liste'!K167="",0,'TN-Liste'!K167)</f>
        <v>0</v>
      </c>
      <c r="N159" s="163">
        <f>IF('TN-Liste'!L167="",0,'TN-Liste'!L167)</f>
        <v>0</v>
      </c>
      <c r="O159" s="164">
        <f>IF('TN-Liste'!M167="",0,'TN-Liste'!M167)</f>
        <v>0</v>
      </c>
      <c r="P159" s="163">
        <f>IF('TN-Liste'!N167="",0,'TN-Liste'!N167)</f>
        <v>0</v>
      </c>
      <c r="Q159" s="164">
        <f>IF('TN-Liste'!O167="",0,'TN-Liste'!O167)</f>
        <v>0</v>
      </c>
      <c r="R159" s="163">
        <f>IF('TN-Liste'!P167="",0,'TN-Liste'!P167)</f>
        <v>0</v>
      </c>
      <c r="S159" s="164">
        <f>IF('TN-Liste'!Q167="",0,'TN-Liste'!Q167)</f>
        <v>0</v>
      </c>
      <c r="T159" s="163">
        <f>IF('TN-Liste'!R167="",0,'TN-Liste'!R167)</f>
        <v>0</v>
      </c>
      <c r="U159" s="165">
        <f>IF('TN-Liste'!S167="",0,'TN-Liste'!S167)</f>
        <v>0</v>
      </c>
      <c r="V159" s="164">
        <f>IF('TN-Liste'!T167="",0,'TN-Liste'!T167)</f>
        <v>0</v>
      </c>
      <c r="W159" s="76"/>
      <c r="X159" s="62" t="str">
        <f t="shared" si="21"/>
        <v/>
      </c>
      <c r="Y159" s="63" t="str">
        <f t="shared" si="22"/>
        <v/>
      </c>
      <c r="Z159" s="157" t="str">
        <f t="shared" si="23"/>
        <v/>
      </c>
      <c r="AA159" s="62" t="str">
        <f>IF('TN-Liste'!B167="","",IF('TN-Liste'!G167&gt;0,"X","-"))</f>
        <v/>
      </c>
      <c r="AB159" s="62" t="str">
        <f t="shared" si="24"/>
        <v/>
      </c>
      <c r="AC159" s="62" t="str">
        <f>IF('TN-Liste'!B167="","",IF(AND(G159&lt;&gt;"während",'TN-Liste'!H167&gt;0),"X","-"))</f>
        <v/>
      </c>
      <c r="AD159" s="62" t="str">
        <f t="shared" si="25"/>
        <v/>
      </c>
      <c r="AE159" s="64" t="str">
        <f>IF(SUM(K159:L159)&gt;0,IF(AND('Check TN-Liste'!G159="ohne",K159+L159&gt;1),"X","-"),"")</f>
        <v/>
      </c>
      <c r="AF159" s="65"/>
      <c r="AG159" s="64" t="str">
        <f>IF(SUM(O159:P159)&gt;0,IF(AND('Check TN-Liste'!G159="ohne",O159+P159&gt;1),"X","-"),"")</f>
        <v/>
      </c>
      <c r="AH159" s="65"/>
      <c r="AI159" s="66" t="str">
        <f t="shared" si="26"/>
        <v/>
      </c>
      <c r="AJ159" s="67"/>
      <c r="AK159" s="68" t="str">
        <f t="shared" si="27"/>
        <v/>
      </c>
    </row>
    <row r="160" spans="2:37" x14ac:dyDescent="0.3">
      <c r="B160" s="71" t="str">
        <f>IF('TN-Liste'!B168="","",('TN-Liste'!B168))</f>
        <v/>
      </c>
      <c r="C160" s="72" t="str">
        <f>IF('TN-Liste'!C168="","",('TN-Liste'!C168))</f>
        <v/>
      </c>
      <c r="D160" s="73" t="str">
        <f>IF('TN-Liste'!D168="","",('TN-Liste'!D168))</f>
        <v/>
      </c>
      <c r="E160" s="74" t="str">
        <f>IF('TN-Liste'!E168="","",'TN-Liste'!E168)</f>
        <v/>
      </c>
      <c r="F160" s="75" t="str">
        <f>IF('TN-Liste'!F168="","",'TN-Liste'!F168)</f>
        <v/>
      </c>
      <c r="G160" s="125" t="str">
        <f t="shared" si="19"/>
        <v/>
      </c>
      <c r="H160" s="282">
        <f>IF('TN-Liste'!G168="",0,'TN-Liste'!G168)</f>
        <v>0</v>
      </c>
      <c r="I160" s="277" t="str">
        <f>IF('TN-Liste'!G168="","",'TN-Liste'!G168)</f>
        <v/>
      </c>
      <c r="J160" s="274" t="str">
        <f t="shared" si="20"/>
        <v/>
      </c>
      <c r="K160" s="162">
        <f>IF('TN-Liste'!I168="",0,'TN-Liste'!I168)</f>
        <v>0</v>
      </c>
      <c r="L160" s="163">
        <f>IF('TN-Liste'!J168="",0,'TN-Liste'!J168)</f>
        <v>0</v>
      </c>
      <c r="M160" s="164">
        <f>IF('TN-Liste'!K168="",0,'TN-Liste'!K168)</f>
        <v>0</v>
      </c>
      <c r="N160" s="163">
        <f>IF('TN-Liste'!L168="",0,'TN-Liste'!L168)</f>
        <v>0</v>
      </c>
      <c r="O160" s="164">
        <f>IF('TN-Liste'!M168="",0,'TN-Liste'!M168)</f>
        <v>0</v>
      </c>
      <c r="P160" s="163">
        <f>IF('TN-Liste'!N168="",0,'TN-Liste'!N168)</f>
        <v>0</v>
      </c>
      <c r="Q160" s="164">
        <f>IF('TN-Liste'!O168="",0,'TN-Liste'!O168)</f>
        <v>0</v>
      </c>
      <c r="R160" s="163">
        <f>IF('TN-Liste'!P168="",0,'TN-Liste'!P168)</f>
        <v>0</v>
      </c>
      <c r="S160" s="164">
        <f>IF('TN-Liste'!Q168="",0,'TN-Liste'!Q168)</f>
        <v>0</v>
      </c>
      <c r="T160" s="163">
        <f>IF('TN-Liste'!R168="",0,'TN-Liste'!R168)</f>
        <v>0</v>
      </c>
      <c r="U160" s="165">
        <f>IF('TN-Liste'!S168="",0,'TN-Liste'!S168)</f>
        <v>0</v>
      </c>
      <c r="V160" s="164">
        <f>IF('TN-Liste'!T168="",0,'TN-Liste'!T168)</f>
        <v>0</v>
      </c>
      <c r="W160" s="76"/>
      <c r="X160" s="62" t="str">
        <f t="shared" si="21"/>
        <v/>
      </c>
      <c r="Y160" s="63" t="str">
        <f t="shared" si="22"/>
        <v/>
      </c>
      <c r="Z160" s="157" t="str">
        <f t="shared" si="23"/>
        <v/>
      </c>
      <c r="AA160" s="62" t="str">
        <f>IF('TN-Liste'!B168="","",IF('TN-Liste'!G168&gt;0,"X","-"))</f>
        <v/>
      </c>
      <c r="AB160" s="62" t="str">
        <f t="shared" si="24"/>
        <v/>
      </c>
      <c r="AC160" s="62" t="str">
        <f>IF('TN-Liste'!B168="","",IF(AND(G160&lt;&gt;"während",'TN-Liste'!H168&gt;0),"X","-"))</f>
        <v/>
      </c>
      <c r="AD160" s="62" t="str">
        <f t="shared" si="25"/>
        <v/>
      </c>
      <c r="AE160" s="64" t="str">
        <f>IF(SUM(K160:L160)&gt;0,IF(AND('Check TN-Liste'!G160="ohne",K160+L160&gt;1),"X","-"),"")</f>
        <v/>
      </c>
      <c r="AF160" s="65"/>
      <c r="AG160" s="64" t="str">
        <f>IF(SUM(O160:P160)&gt;0,IF(AND('Check TN-Liste'!G160="ohne",O160+P160&gt;1),"X","-"),"")</f>
        <v/>
      </c>
      <c r="AH160" s="65"/>
      <c r="AI160" s="66" t="str">
        <f t="shared" si="26"/>
        <v/>
      </c>
      <c r="AJ160" s="67"/>
      <c r="AK160" s="68" t="str">
        <f t="shared" si="27"/>
        <v/>
      </c>
    </row>
    <row r="161" spans="2:37" x14ac:dyDescent="0.3">
      <c r="B161" s="71" t="str">
        <f>IF('TN-Liste'!B169="","",('TN-Liste'!B169))</f>
        <v/>
      </c>
      <c r="C161" s="72" t="str">
        <f>IF('TN-Liste'!C169="","",('TN-Liste'!C169))</f>
        <v/>
      </c>
      <c r="D161" s="73" t="str">
        <f>IF('TN-Liste'!D169="","",('TN-Liste'!D169))</f>
        <v/>
      </c>
      <c r="E161" s="74" t="str">
        <f>IF('TN-Liste'!E169="","",'TN-Liste'!E169)</f>
        <v/>
      </c>
      <c r="F161" s="75" t="str">
        <f>IF('TN-Liste'!F169="","",'TN-Liste'!F169)</f>
        <v/>
      </c>
      <c r="G161" s="125" t="str">
        <f t="shared" si="19"/>
        <v/>
      </c>
      <c r="H161" s="282">
        <f>IF('TN-Liste'!G169="",0,'TN-Liste'!G169)</f>
        <v>0</v>
      </c>
      <c r="I161" s="277" t="str">
        <f>IF('TN-Liste'!G169="","",'TN-Liste'!G169)</f>
        <v/>
      </c>
      <c r="J161" s="274" t="str">
        <f t="shared" si="20"/>
        <v/>
      </c>
      <c r="K161" s="162">
        <f>IF('TN-Liste'!I169="",0,'TN-Liste'!I169)</f>
        <v>0</v>
      </c>
      <c r="L161" s="163">
        <f>IF('TN-Liste'!J169="",0,'TN-Liste'!J169)</f>
        <v>0</v>
      </c>
      <c r="M161" s="164">
        <f>IF('TN-Liste'!K169="",0,'TN-Liste'!K169)</f>
        <v>0</v>
      </c>
      <c r="N161" s="163">
        <f>IF('TN-Liste'!L169="",0,'TN-Liste'!L169)</f>
        <v>0</v>
      </c>
      <c r="O161" s="164">
        <f>IF('TN-Liste'!M169="",0,'TN-Liste'!M169)</f>
        <v>0</v>
      </c>
      <c r="P161" s="163">
        <f>IF('TN-Liste'!N169="",0,'TN-Liste'!N169)</f>
        <v>0</v>
      </c>
      <c r="Q161" s="164">
        <f>IF('TN-Liste'!O169="",0,'TN-Liste'!O169)</f>
        <v>0</v>
      </c>
      <c r="R161" s="163">
        <f>IF('TN-Liste'!P169="",0,'TN-Liste'!P169)</f>
        <v>0</v>
      </c>
      <c r="S161" s="164">
        <f>IF('TN-Liste'!Q169="",0,'TN-Liste'!Q169)</f>
        <v>0</v>
      </c>
      <c r="T161" s="163">
        <f>IF('TN-Liste'!R169="",0,'TN-Liste'!R169)</f>
        <v>0</v>
      </c>
      <c r="U161" s="165">
        <f>IF('TN-Liste'!S169="",0,'TN-Liste'!S169)</f>
        <v>0</v>
      </c>
      <c r="V161" s="164">
        <f>IF('TN-Liste'!T169="",0,'TN-Liste'!T169)</f>
        <v>0</v>
      </c>
      <c r="W161" s="76"/>
      <c r="X161" s="62" t="str">
        <f t="shared" si="21"/>
        <v/>
      </c>
      <c r="Y161" s="63" t="str">
        <f t="shared" si="22"/>
        <v/>
      </c>
      <c r="Z161" s="157" t="str">
        <f t="shared" si="23"/>
        <v/>
      </c>
      <c r="AA161" s="62" t="str">
        <f>IF('TN-Liste'!B169="","",IF('TN-Liste'!G169&gt;0,"X","-"))</f>
        <v/>
      </c>
      <c r="AB161" s="62" t="str">
        <f t="shared" si="24"/>
        <v/>
      </c>
      <c r="AC161" s="62" t="str">
        <f>IF('TN-Liste'!B169="","",IF(AND(G161&lt;&gt;"während",'TN-Liste'!H169&gt;0),"X","-"))</f>
        <v/>
      </c>
      <c r="AD161" s="62" t="str">
        <f t="shared" si="25"/>
        <v/>
      </c>
      <c r="AE161" s="64" t="str">
        <f>IF(SUM(K161:L161)&gt;0,IF(AND('Check TN-Liste'!G161="ohne",K161+L161&gt;1),"X","-"),"")</f>
        <v/>
      </c>
      <c r="AF161" s="65"/>
      <c r="AG161" s="64" t="str">
        <f>IF(SUM(O161:P161)&gt;0,IF(AND('Check TN-Liste'!G161="ohne",O161+P161&gt;1),"X","-"),"")</f>
        <v/>
      </c>
      <c r="AH161" s="65"/>
      <c r="AI161" s="66" t="str">
        <f t="shared" si="26"/>
        <v/>
      </c>
      <c r="AJ161" s="67"/>
      <c r="AK161" s="68" t="str">
        <f t="shared" si="27"/>
        <v/>
      </c>
    </row>
    <row r="162" spans="2:37" x14ac:dyDescent="0.3">
      <c r="B162" s="71" t="str">
        <f>IF('TN-Liste'!B170="","",('TN-Liste'!B170))</f>
        <v/>
      </c>
      <c r="C162" s="72" t="str">
        <f>IF('TN-Liste'!C170="","",('TN-Liste'!C170))</f>
        <v/>
      </c>
      <c r="D162" s="73" t="str">
        <f>IF('TN-Liste'!D170="","",('TN-Liste'!D170))</f>
        <v/>
      </c>
      <c r="E162" s="74" t="str">
        <f>IF('TN-Liste'!E170="","",'TN-Liste'!E170)</f>
        <v/>
      </c>
      <c r="F162" s="75" t="str">
        <f>IF('TN-Liste'!F170="","",'TN-Liste'!F170)</f>
        <v/>
      </c>
      <c r="G162" s="125" t="str">
        <f t="shared" si="19"/>
        <v/>
      </c>
      <c r="H162" s="282">
        <f>IF('TN-Liste'!G170="",0,'TN-Liste'!G170)</f>
        <v>0</v>
      </c>
      <c r="I162" s="277" t="str">
        <f>IF('TN-Liste'!G170="","",'TN-Liste'!G170)</f>
        <v/>
      </c>
      <c r="J162" s="274" t="str">
        <f t="shared" si="20"/>
        <v/>
      </c>
      <c r="K162" s="162">
        <f>IF('TN-Liste'!I170="",0,'TN-Liste'!I170)</f>
        <v>0</v>
      </c>
      <c r="L162" s="163">
        <f>IF('TN-Liste'!J170="",0,'TN-Liste'!J170)</f>
        <v>0</v>
      </c>
      <c r="M162" s="164">
        <f>IF('TN-Liste'!K170="",0,'TN-Liste'!K170)</f>
        <v>0</v>
      </c>
      <c r="N162" s="163">
        <f>IF('TN-Liste'!L170="",0,'TN-Liste'!L170)</f>
        <v>0</v>
      </c>
      <c r="O162" s="164">
        <f>IF('TN-Liste'!M170="",0,'TN-Liste'!M170)</f>
        <v>0</v>
      </c>
      <c r="P162" s="163">
        <f>IF('TN-Liste'!N170="",0,'TN-Liste'!N170)</f>
        <v>0</v>
      </c>
      <c r="Q162" s="164">
        <f>IF('TN-Liste'!O170="",0,'TN-Liste'!O170)</f>
        <v>0</v>
      </c>
      <c r="R162" s="163">
        <f>IF('TN-Liste'!P170="",0,'TN-Liste'!P170)</f>
        <v>0</v>
      </c>
      <c r="S162" s="164">
        <f>IF('TN-Liste'!Q170="",0,'TN-Liste'!Q170)</f>
        <v>0</v>
      </c>
      <c r="T162" s="163">
        <f>IF('TN-Liste'!R170="",0,'TN-Liste'!R170)</f>
        <v>0</v>
      </c>
      <c r="U162" s="165">
        <f>IF('TN-Liste'!S170="",0,'TN-Liste'!S170)</f>
        <v>0</v>
      </c>
      <c r="V162" s="164">
        <f>IF('TN-Liste'!T170="",0,'TN-Liste'!T170)</f>
        <v>0</v>
      </c>
      <c r="W162" s="76"/>
      <c r="X162" s="62" t="str">
        <f t="shared" si="21"/>
        <v/>
      </c>
      <c r="Y162" s="63" t="str">
        <f t="shared" si="22"/>
        <v/>
      </c>
      <c r="Z162" s="157" t="str">
        <f t="shared" si="23"/>
        <v/>
      </c>
      <c r="AA162" s="62" t="str">
        <f>IF('TN-Liste'!B170="","",IF('TN-Liste'!G170&gt;0,"X","-"))</f>
        <v/>
      </c>
      <c r="AB162" s="62" t="str">
        <f t="shared" si="24"/>
        <v/>
      </c>
      <c r="AC162" s="62" t="str">
        <f>IF('TN-Liste'!B170="","",IF(AND(G162&lt;&gt;"während",'TN-Liste'!H170&gt;0),"X","-"))</f>
        <v/>
      </c>
      <c r="AD162" s="62" t="str">
        <f t="shared" si="25"/>
        <v/>
      </c>
      <c r="AE162" s="64" t="str">
        <f>IF(SUM(K162:L162)&gt;0,IF(AND('Check TN-Liste'!G162="ohne",K162+L162&gt;1),"X","-"),"")</f>
        <v/>
      </c>
      <c r="AF162" s="65"/>
      <c r="AG162" s="64" t="str">
        <f>IF(SUM(O162:P162)&gt;0,IF(AND('Check TN-Liste'!G162="ohne",O162+P162&gt;1),"X","-"),"")</f>
        <v/>
      </c>
      <c r="AH162" s="65"/>
      <c r="AI162" s="66" t="str">
        <f t="shared" si="26"/>
        <v/>
      </c>
      <c r="AJ162" s="67"/>
      <c r="AK162" s="68" t="str">
        <f t="shared" si="27"/>
        <v/>
      </c>
    </row>
    <row r="163" spans="2:37" x14ac:dyDescent="0.3">
      <c r="B163" s="71" t="str">
        <f>IF('TN-Liste'!B171="","",('TN-Liste'!B171))</f>
        <v/>
      </c>
      <c r="C163" s="72" t="str">
        <f>IF('TN-Liste'!C171="","",('TN-Liste'!C171))</f>
        <v/>
      </c>
      <c r="D163" s="73" t="str">
        <f>IF('TN-Liste'!D171="","",('TN-Liste'!D171))</f>
        <v/>
      </c>
      <c r="E163" s="74" t="str">
        <f>IF('TN-Liste'!E171="","",'TN-Liste'!E171)</f>
        <v/>
      </c>
      <c r="F163" s="75" t="str">
        <f>IF('TN-Liste'!F171="","",'TN-Liste'!F171)</f>
        <v/>
      </c>
      <c r="G163" s="125" t="str">
        <f t="shared" si="19"/>
        <v/>
      </c>
      <c r="H163" s="282">
        <f>IF('TN-Liste'!G171="",0,'TN-Liste'!G171)</f>
        <v>0</v>
      </c>
      <c r="I163" s="277" t="str">
        <f>IF('TN-Liste'!G171="","",'TN-Liste'!G171)</f>
        <v/>
      </c>
      <c r="J163" s="274" t="str">
        <f t="shared" si="20"/>
        <v/>
      </c>
      <c r="K163" s="162">
        <f>IF('TN-Liste'!I171="",0,'TN-Liste'!I171)</f>
        <v>0</v>
      </c>
      <c r="L163" s="163">
        <f>IF('TN-Liste'!J171="",0,'TN-Liste'!J171)</f>
        <v>0</v>
      </c>
      <c r="M163" s="164">
        <f>IF('TN-Liste'!K171="",0,'TN-Liste'!K171)</f>
        <v>0</v>
      </c>
      <c r="N163" s="163">
        <f>IF('TN-Liste'!L171="",0,'TN-Liste'!L171)</f>
        <v>0</v>
      </c>
      <c r="O163" s="164">
        <f>IF('TN-Liste'!M171="",0,'TN-Liste'!M171)</f>
        <v>0</v>
      </c>
      <c r="P163" s="163">
        <f>IF('TN-Liste'!N171="",0,'TN-Liste'!N171)</f>
        <v>0</v>
      </c>
      <c r="Q163" s="164">
        <f>IF('TN-Liste'!O171="",0,'TN-Liste'!O171)</f>
        <v>0</v>
      </c>
      <c r="R163" s="163">
        <f>IF('TN-Liste'!P171="",0,'TN-Liste'!P171)</f>
        <v>0</v>
      </c>
      <c r="S163" s="164">
        <f>IF('TN-Liste'!Q171="",0,'TN-Liste'!Q171)</f>
        <v>0</v>
      </c>
      <c r="T163" s="163">
        <f>IF('TN-Liste'!R171="",0,'TN-Liste'!R171)</f>
        <v>0</v>
      </c>
      <c r="U163" s="165">
        <f>IF('TN-Liste'!S171="",0,'TN-Liste'!S171)</f>
        <v>0</v>
      </c>
      <c r="V163" s="164">
        <f>IF('TN-Liste'!T171="",0,'TN-Liste'!T171)</f>
        <v>0</v>
      </c>
      <c r="W163" s="76"/>
      <c r="X163" s="62" t="str">
        <f t="shared" si="21"/>
        <v/>
      </c>
      <c r="Y163" s="63" t="str">
        <f t="shared" si="22"/>
        <v/>
      </c>
      <c r="Z163" s="157" t="str">
        <f t="shared" si="23"/>
        <v/>
      </c>
      <c r="AA163" s="62" t="str">
        <f>IF('TN-Liste'!B171="","",IF('TN-Liste'!G171&gt;0,"X","-"))</f>
        <v/>
      </c>
      <c r="AB163" s="62" t="str">
        <f t="shared" si="24"/>
        <v/>
      </c>
      <c r="AC163" s="62" t="str">
        <f>IF('TN-Liste'!B171="","",IF(AND(G163&lt;&gt;"während",'TN-Liste'!H171&gt;0),"X","-"))</f>
        <v/>
      </c>
      <c r="AD163" s="62" t="str">
        <f t="shared" si="25"/>
        <v/>
      </c>
      <c r="AE163" s="64" t="str">
        <f>IF(SUM(K163:L163)&gt;0,IF(AND('Check TN-Liste'!G163="ohne",K163+L163&gt;1),"X","-"),"")</f>
        <v/>
      </c>
      <c r="AF163" s="65"/>
      <c r="AG163" s="64" t="str">
        <f>IF(SUM(O163:P163)&gt;0,IF(AND('Check TN-Liste'!G163="ohne",O163+P163&gt;1),"X","-"),"")</f>
        <v/>
      </c>
      <c r="AH163" s="65"/>
      <c r="AI163" s="66" t="str">
        <f t="shared" si="26"/>
        <v/>
      </c>
      <c r="AJ163" s="67"/>
      <c r="AK163" s="68" t="str">
        <f t="shared" si="27"/>
        <v/>
      </c>
    </row>
    <row r="164" spans="2:37" x14ac:dyDescent="0.3">
      <c r="B164" s="71" t="str">
        <f>IF('TN-Liste'!B172="","",('TN-Liste'!B172))</f>
        <v/>
      </c>
      <c r="C164" s="72" t="str">
        <f>IF('TN-Liste'!C172="","",('TN-Liste'!C172))</f>
        <v/>
      </c>
      <c r="D164" s="73" t="str">
        <f>IF('TN-Liste'!D172="","",('TN-Liste'!D172))</f>
        <v/>
      </c>
      <c r="E164" s="74" t="str">
        <f>IF('TN-Liste'!E172="","",'TN-Liste'!E172)</f>
        <v/>
      </c>
      <c r="F164" s="75" t="str">
        <f>IF('TN-Liste'!F172="","",'TN-Liste'!F172)</f>
        <v/>
      </c>
      <c r="G164" s="125" t="str">
        <f t="shared" si="19"/>
        <v/>
      </c>
      <c r="H164" s="282">
        <f>IF('TN-Liste'!G172="",0,'TN-Liste'!G172)</f>
        <v>0</v>
      </c>
      <c r="I164" s="277" t="str">
        <f>IF('TN-Liste'!G172="","",'TN-Liste'!G172)</f>
        <v/>
      </c>
      <c r="J164" s="274" t="str">
        <f t="shared" si="20"/>
        <v/>
      </c>
      <c r="K164" s="162">
        <f>IF('TN-Liste'!I172="",0,'TN-Liste'!I172)</f>
        <v>0</v>
      </c>
      <c r="L164" s="163">
        <f>IF('TN-Liste'!J172="",0,'TN-Liste'!J172)</f>
        <v>0</v>
      </c>
      <c r="M164" s="164">
        <f>IF('TN-Liste'!K172="",0,'TN-Liste'!K172)</f>
        <v>0</v>
      </c>
      <c r="N164" s="163">
        <f>IF('TN-Liste'!L172="",0,'TN-Liste'!L172)</f>
        <v>0</v>
      </c>
      <c r="O164" s="164">
        <f>IF('TN-Liste'!M172="",0,'TN-Liste'!M172)</f>
        <v>0</v>
      </c>
      <c r="P164" s="163">
        <f>IF('TN-Liste'!N172="",0,'TN-Liste'!N172)</f>
        <v>0</v>
      </c>
      <c r="Q164" s="164">
        <f>IF('TN-Liste'!O172="",0,'TN-Liste'!O172)</f>
        <v>0</v>
      </c>
      <c r="R164" s="163">
        <f>IF('TN-Liste'!P172="",0,'TN-Liste'!P172)</f>
        <v>0</v>
      </c>
      <c r="S164" s="164">
        <f>IF('TN-Liste'!Q172="",0,'TN-Liste'!Q172)</f>
        <v>0</v>
      </c>
      <c r="T164" s="163">
        <f>IF('TN-Liste'!R172="",0,'TN-Liste'!R172)</f>
        <v>0</v>
      </c>
      <c r="U164" s="165">
        <f>IF('TN-Liste'!S172="",0,'TN-Liste'!S172)</f>
        <v>0</v>
      </c>
      <c r="V164" s="164">
        <f>IF('TN-Liste'!T172="",0,'TN-Liste'!T172)</f>
        <v>0</v>
      </c>
      <c r="W164" s="76"/>
      <c r="X164" s="62" t="str">
        <f t="shared" si="21"/>
        <v/>
      </c>
      <c r="Y164" s="63" t="str">
        <f t="shared" si="22"/>
        <v/>
      </c>
      <c r="Z164" s="157" t="str">
        <f t="shared" si="23"/>
        <v/>
      </c>
      <c r="AA164" s="62" t="str">
        <f>IF('TN-Liste'!B172="","",IF('TN-Liste'!G172&gt;0,"X","-"))</f>
        <v/>
      </c>
      <c r="AB164" s="62" t="str">
        <f t="shared" si="24"/>
        <v/>
      </c>
      <c r="AC164" s="62" t="str">
        <f>IF('TN-Liste'!B172="","",IF(AND(G164&lt;&gt;"während",'TN-Liste'!H172&gt;0),"X","-"))</f>
        <v/>
      </c>
      <c r="AD164" s="62" t="str">
        <f t="shared" si="25"/>
        <v/>
      </c>
      <c r="AE164" s="64" t="str">
        <f>IF(SUM(K164:L164)&gt;0,IF(AND('Check TN-Liste'!G164="ohne",K164+L164&gt;1),"X","-"),"")</f>
        <v/>
      </c>
      <c r="AF164" s="65"/>
      <c r="AG164" s="64" t="str">
        <f>IF(SUM(O164:P164)&gt;0,IF(AND('Check TN-Liste'!G164="ohne",O164+P164&gt;1),"X","-"),"")</f>
        <v/>
      </c>
      <c r="AH164" s="65"/>
      <c r="AI164" s="66" t="str">
        <f t="shared" si="26"/>
        <v/>
      </c>
      <c r="AJ164" s="67"/>
      <c r="AK164" s="68" t="str">
        <f t="shared" si="27"/>
        <v/>
      </c>
    </row>
    <row r="165" spans="2:37" x14ac:dyDescent="0.3">
      <c r="B165" s="71" t="str">
        <f>IF('TN-Liste'!B173="","",('TN-Liste'!B173))</f>
        <v/>
      </c>
      <c r="C165" s="72" t="str">
        <f>IF('TN-Liste'!C173="","",('TN-Liste'!C173))</f>
        <v/>
      </c>
      <c r="D165" s="73" t="str">
        <f>IF('TN-Liste'!D173="","",('TN-Liste'!D173))</f>
        <v/>
      </c>
      <c r="E165" s="74" t="str">
        <f>IF('TN-Liste'!E173="","",'TN-Liste'!E173)</f>
        <v/>
      </c>
      <c r="F165" s="75" t="str">
        <f>IF('TN-Liste'!F173="","",'TN-Liste'!F173)</f>
        <v/>
      </c>
      <c r="G165" s="125" t="str">
        <f t="shared" si="19"/>
        <v/>
      </c>
      <c r="H165" s="282">
        <f>IF('TN-Liste'!G173="",0,'TN-Liste'!G173)</f>
        <v>0</v>
      </c>
      <c r="I165" s="277" t="str">
        <f>IF('TN-Liste'!G173="","",'TN-Liste'!G173)</f>
        <v/>
      </c>
      <c r="J165" s="274" t="str">
        <f t="shared" si="20"/>
        <v/>
      </c>
      <c r="K165" s="162">
        <f>IF('TN-Liste'!I173="",0,'TN-Liste'!I173)</f>
        <v>0</v>
      </c>
      <c r="L165" s="163">
        <f>IF('TN-Liste'!J173="",0,'TN-Liste'!J173)</f>
        <v>0</v>
      </c>
      <c r="M165" s="164">
        <f>IF('TN-Liste'!K173="",0,'TN-Liste'!K173)</f>
        <v>0</v>
      </c>
      <c r="N165" s="163">
        <f>IF('TN-Liste'!L173="",0,'TN-Liste'!L173)</f>
        <v>0</v>
      </c>
      <c r="O165" s="164">
        <f>IF('TN-Liste'!M173="",0,'TN-Liste'!M173)</f>
        <v>0</v>
      </c>
      <c r="P165" s="163">
        <f>IF('TN-Liste'!N173="",0,'TN-Liste'!N173)</f>
        <v>0</v>
      </c>
      <c r="Q165" s="164">
        <f>IF('TN-Liste'!O173="",0,'TN-Liste'!O173)</f>
        <v>0</v>
      </c>
      <c r="R165" s="163">
        <f>IF('TN-Liste'!P173="",0,'TN-Liste'!P173)</f>
        <v>0</v>
      </c>
      <c r="S165" s="164">
        <f>IF('TN-Liste'!Q173="",0,'TN-Liste'!Q173)</f>
        <v>0</v>
      </c>
      <c r="T165" s="163">
        <f>IF('TN-Liste'!R173="",0,'TN-Liste'!R173)</f>
        <v>0</v>
      </c>
      <c r="U165" s="165">
        <f>IF('TN-Liste'!S173="",0,'TN-Liste'!S173)</f>
        <v>0</v>
      </c>
      <c r="V165" s="164">
        <f>IF('TN-Liste'!T173="",0,'TN-Liste'!T173)</f>
        <v>0</v>
      </c>
      <c r="W165" s="76"/>
      <c r="X165" s="62" t="str">
        <f t="shared" si="21"/>
        <v/>
      </c>
      <c r="Y165" s="63" t="str">
        <f t="shared" si="22"/>
        <v/>
      </c>
      <c r="Z165" s="157" t="str">
        <f t="shared" si="23"/>
        <v/>
      </c>
      <c r="AA165" s="62" t="str">
        <f>IF('TN-Liste'!B173="","",IF('TN-Liste'!G173&gt;0,"X","-"))</f>
        <v/>
      </c>
      <c r="AB165" s="62" t="str">
        <f t="shared" si="24"/>
        <v/>
      </c>
      <c r="AC165" s="62" t="str">
        <f>IF('TN-Liste'!B173="","",IF(AND(G165&lt;&gt;"während",'TN-Liste'!H173&gt;0),"X","-"))</f>
        <v/>
      </c>
      <c r="AD165" s="62" t="str">
        <f t="shared" si="25"/>
        <v/>
      </c>
      <c r="AE165" s="64" t="str">
        <f>IF(SUM(K165:L165)&gt;0,IF(AND('Check TN-Liste'!G165="ohne",K165+L165&gt;1),"X","-"),"")</f>
        <v/>
      </c>
      <c r="AF165" s="65"/>
      <c r="AG165" s="64" t="str">
        <f>IF(SUM(O165:P165)&gt;0,IF(AND('Check TN-Liste'!G165="ohne",O165+P165&gt;1),"X","-"),"")</f>
        <v/>
      </c>
      <c r="AH165" s="65"/>
      <c r="AI165" s="66" t="str">
        <f t="shared" si="26"/>
        <v/>
      </c>
      <c r="AJ165" s="67"/>
      <c r="AK165" s="68" t="str">
        <f t="shared" si="27"/>
        <v/>
      </c>
    </row>
    <row r="166" spans="2:37" x14ac:dyDescent="0.3">
      <c r="B166" s="71" t="str">
        <f>IF('TN-Liste'!B174="","",('TN-Liste'!B174))</f>
        <v/>
      </c>
      <c r="C166" s="72" t="str">
        <f>IF('TN-Liste'!C174="","",('TN-Liste'!C174))</f>
        <v/>
      </c>
      <c r="D166" s="73" t="str">
        <f>IF('TN-Liste'!D174="","",('TN-Liste'!D174))</f>
        <v/>
      </c>
      <c r="E166" s="74" t="str">
        <f>IF('TN-Liste'!E174="","",'TN-Liste'!E174)</f>
        <v/>
      </c>
      <c r="F166" s="75" t="str">
        <f>IF('TN-Liste'!F174="","",'TN-Liste'!F174)</f>
        <v/>
      </c>
      <c r="G166" s="125" t="str">
        <f t="shared" si="19"/>
        <v/>
      </c>
      <c r="H166" s="282">
        <f>IF('TN-Liste'!G174="",0,'TN-Liste'!G174)</f>
        <v>0</v>
      </c>
      <c r="I166" s="277" t="str">
        <f>IF('TN-Liste'!G174="","",'TN-Liste'!G174)</f>
        <v/>
      </c>
      <c r="J166" s="274" t="str">
        <f t="shared" si="20"/>
        <v/>
      </c>
      <c r="K166" s="162">
        <f>IF('TN-Liste'!I174="",0,'TN-Liste'!I174)</f>
        <v>0</v>
      </c>
      <c r="L166" s="163">
        <f>IF('TN-Liste'!J174="",0,'TN-Liste'!J174)</f>
        <v>0</v>
      </c>
      <c r="M166" s="164">
        <f>IF('TN-Liste'!K174="",0,'TN-Liste'!K174)</f>
        <v>0</v>
      </c>
      <c r="N166" s="163">
        <f>IF('TN-Liste'!L174="",0,'TN-Liste'!L174)</f>
        <v>0</v>
      </c>
      <c r="O166" s="164">
        <f>IF('TN-Liste'!M174="",0,'TN-Liste'!M174)</f>
        <v>0</v>
      </c>
      <c r="P166" s="163">
        <f>IF('TN-Liste'!N174="",0,'TN-Liste'!N174)</f>
        <v>0</v>
      </c>
      <c r="Q166" s="164">
        <f>IF('TN-Liste'!O174="",0,'TN-Liste'!O174)</f>
        <v>0</v>
      </c>
      <c r="R166" s="163">
        <f>IF('TN-Liste'!P174="",0,'TN-Liste'!P174)</f>
        <v>0</v>
      </c>
      <c r="S166" s="164">
        <f>IF('TN-Liste'!Q174="",0,'TN-Liste'!Q174)</f>
        <v>0</v>
      </c>
      <c r="T166" s="163">
        <f>IF('TN-Liste'!R174="",0,'TN-Liste'!R174)</f>
        <v>0</v>
      </c>
      <c r="U166" s="165">
        <f>IF('TN-Liste'!S174="",0,'TN-Liste'!S174)</f>
        <v>0</v>
      </c>
      <c r="V166" s="164">
        <f>IF('TN-Liste'!T174="",0,'TN-Liste'!T174)</f>
        <v>0</v>
      </c>
      <c r="W166" s="76"/>
      <c r="X166" s="62" t="str">
        <f t="shared" si="21"/>
        <v/>
      </c>
      <c r="Y166" s="63" t="str">
        <f t="shared" si="22"/>
        <v/>
      </c>
      <c r="Z166" s="157" t="str">
        <f t="shared" si="23"/>
        <v/>
      </c>
      <c r="AA166" s="62" t="str">
        <f>IF('TN-Liste'!B174="","",IF('TN-Liste'!G174&gt;0,"X","-"))</f>
        <v/>
      </c>
      <c r="AB166" s="62" t="str">
        <f t="shared" si="24"/>
        <v/>
      </c>
      <c r="AC166" s="62" t="str">
        <f>IF('TN-Liste'!B174="","",IF(AND(G166&lt;&gt;"während",'TN-Liste'!H174&gt;0),"X","-"))</f>
        <v/>
      </c>
      <c r="AD166" s="62" t="str">
        <f t="shared" si="25"/>
        <v/>
      </c>
      <c r="AE166" s="64" t="str">
        <f>IF(SUM(K166:L166)&gt;0,IF(AND('Check TN-Liste'!G166="ohne",K166+L166&gt;1),"X","-"),"")</f>
        <v/>
      </c>
      <c r="AF166" s="65"/>
      <c r="AG166" s="64" t="str">
        <f>IF(SUM(O166:P166)&gt;0,IF(AND('Check TN-Liste'!G166="ohne",O166+P166&gt;1),"X","-"),"")</f>
        <v/>
      </c>
      <c r="AH166" s="65"/>
      <c r="AI166" s="66" t="str">
        <f t="shared" si="26"/>
        <v/>
      </c>
      <c r="AJ166" s="67"/>
      <c r="AK166" s="68" t="str">
        <f t="shared" si="27"/>
        <v/>
      </c>
    </row>
    <row r="167" spans="2:37" x14ac:dyDescent="0.3">
      <c r="B167" s="71" t="str">
        <f>IF('TN-Liste'!B175="","",('TN-Liste'!B175))</f>
        <v/>
      </c>
      <c r="C167" s="72" t="str">
        <f>IF('TN-Liste'!C175="","",('TN-Liste'!C175))</f>
        <v/>
      </c>
      <c r="D167" s="73" t="str">
        <f>IF('TN-Liste'!D175="","",('TN-Liste'!D175))</f>
        <v/>
      </c>
      <c r="E167" s="74" t="str">
        <f>IF('TN-Liste'!E175="","",'TN-Liste'!E175)</f>
        <v/>
      </c>
      <c r="F167" s="75" t="str">
        <f>IF('TN-Liste'!F175="","",'TN-Liste'!F175)</f>
        <v/>
      </c>
      <c r="G167" s="125" t="str">
        <f t="shared" si="19"/>
        <v/>
      </c>
      <c r="H167" s="282">
        <f>IF('TN-Liste'!G175="",0,'TN-Liste'!G175)</f>
        <v>0</v>
      </c>
      <c r="I167" s="277" t="str">
        <f>IF('TN-Liste'!G175="","",'TN-Liste'!G175)</f>
        <v/>
      </c>
      <c r="J167" s="274" t="str">
        <f t="shared" si="20"/>
        <v/>
      </c>
      <c r="K167" s="162">
        <f>IF('TN-Liste'!I175="",0,'TN-Liste'!I175)</f>
        <v>0</v>
      </c>
      <c r="L167" s="163">
        <f>IF('TN-Liste'!J175="",0,'TN-Liste'!J175)</f>
        <v>0</v>
      </c>
      <c r="M167" s="164">
        <f>IF('TN-Liste'!K175="",0,'TN-Liste'!K175)</f>
        <v>0</v>
      </c>
      <c r="N167" s="163">
        <f>IF('TN-Liste'!L175="",0,'TN-Liste'!L175)</f>
        <v>0</v>
      </c>
      <c r="O167" s="164">
        <f>IF('TN-Liste'!M175="",0,'TN-Liste'!M175)</f>
        <v>0</v>
      </c>
      <c r="P167" s="163">
        <f>IF('TN-Liste'!N175="",0,'TN-Liste'!N175)</f>
        <v>0</v>
      </c>
      <c r="Q167" s="164">
        <f>IF('TN-Liste'!O175="",0,'TN-Liste'!O175)</f>
        <v>0</v>
      </c>
      <c r="R167" s="163">
        <f>IF('TN-Liste'!P175="",0,'TN-Liste'!P175)</f>
        <v>0</v>
      </c>
      <c r="S167" s="164">
        <f>IF('TN-Liste'!Q175="",0,'TN-Liste'!Q175)</f>
        <v>0</v>
      </c>
      <c r="T167" s="163">
        <f>IF('TN-Liste'!R175="",0,'TN-Liste'!R175)</f>
        <v>0</v>
      </c>
      <c r="U167" s="165">
        <f>IF('TN-Liste'!S175="",0,'TN-Liste'!S175)</f>
        <v>0</v>
      </c>
      <c r="V167" s="164">
        <f>IF('TN-Liste'!T175="",0,'TN-Liste'!T175)</f>
        <v>0</v>
      </c>
      <c r="W167" s="76"/>
      <c r="X167" s="62" t="str">
        <f t="shared" si="21"/>
        <v/>
      </c>
      <c r="Y167" s="63" t="str">
        <f t="shared" si="22"/>
        <v/>
      </c>
      <c r="Z167" s="157" t="str">
        <f t="shared" si="23"/>
        <v/>
      </c>
      <c r="AA167" s="62" t="str">
        <f>IF('TN-Liste'!B175="","",IF('TN-Liste'!G175&gt;0,"X","-"))</f>
        <v/>
      </c>
      <c r="AB167" s="62" t="str">
        <f t="shared" si="24"/>
        <v/>
      </c>
      <c r="AC167" s="62" t="str">
        <f>IF('TN-Liste'!B175="","",IF(AND(G167&lt;&gt;"während",'TN-Liste'!H175&gt;0),"X","-"))</f>
        <v/>
      </c>
      <c r="AD167" s="62" t="str">
        <f t="shared" si="25"/>
        <v/>
      </c>
      <c r="AE167" s="64" t="str">
        <f>IF(SUM(K167:L167)&gt;0,IF(AND('Check TN-Liste'!G167="ohne",K167+L167&gt;1),"X","-"),"")</f>
        <v/>
      </c>
      <c r="AF167" s="65"/>
      <c r="AG167" s="64" t="str">
        <f>IF(SUM(O167:P167)&gt;0,IF(AND('Check TN-Liste'!G167="ohne",O167+P167&gt;1),"X","-"),"")</f>
        <v/>
      </c>
      <c r="AH167" s="65"/>
      <c r="AI167" s="66" t="str">
        <f t="shared" si="26"/>
        <v/>
      </c>
      <c r="AJ167" s="67"/>
      <c r="AK167" s="68" t="str">
        <f t="shared" si="27"/>
        <v/>
      </c>
    </row>
    <row r="168" spans="2:37" x14ac:dyDescent="0.3">
      <c r="B168" s="71" t="str">
        <f>IF('TN-Liste'!B176="","",('TN-Liste'!B176))</f>
        <v/>
      </c>
      <c r="C168" s="72" t="str">
        <f>IF('TN-Liste'!C176="","",('TN-Liste'!C176))</f>
        <v/>
      </c>
      <c r="D168" s="73" t="str">
        <f>IF('TN-Liste'!D176="","",('TN-Liste'!D176))</f>
        <v/>
      </c>
      <c r="E168" s="74" t="str">
        <f>IF('TN-Liste'!E176="","",'TN-Liste'!E176)</f>
        <v/>
      </c>
      <c r="F168" s="75" t="str">
        <f>IF('TN-Liste'!F176="","",'TN-Liste'!F176)</f>
        <v/>
      </c>
      <c r="G168" s="125" t="str">
        <f t="shared" si="19"/>
        <v/>
      </c>
      <c r="H168" s="282">
        <f>IF('TN-Liste'!G176="",0,'TN-Liste'!G176)</f>
        <v>0</v>
      </c>
      <c r="I168" s="277" t="str">
        <f>IF('TN-Liste'!G176="","",'TN-Liste'!G176)</f>
        <v/>
      </c>
      <c r="J168" s="274" t="str">
        <f t="shared" si="20"/>
        <v/>
      </c>
      <c r="K168" s="162">
        <f>IF('TN-Liste'!I176="",0,'TN-Liste'!I176)</f>
        <v>0</v>
      </c>
      <c r="L168" s="163">
        <f>IF('TN-Liste'!J176="",0,'TN-Liste'!J176)</f>
        <v>0</v>
      </c>
      <c r="M168" s="164">
        <f>IF('TN-Liste'!K176="",0,'TN-Liste'!K176)</f>
        <v>0</v>
      </c>
      <c r="N168" s="163">
        <f>IF('TN-Liste'!L176="",0,'TN-Liste'!L176)</f>
        <v>0</v>
      </c>
      <c r="O168" s="164">
        <f>IF('TN-Liste'!M176="",0,'TN-Liste'!M176)</f>
        <v>0</v>
      </c>
      <c r="P168" s="163">
        <f>IF('TN-Liste'!N176="",0,'TN-Liste'!N176)</f>
        <v>0</v>
      </c>
      <c r="Q168" s="164">
        <f>IF('TN-Liste'!O176="",0,'TN-Liste'!O176)</f>
        <v>0</v>
      </c>
      <c r="R168" s="163">
        <f>IF('TN-Liste'!P176="",0,'TN-Liste'!P176)</f>
        <v>0</v>
      </c>
      <c r="S168" s="164">
        <f>IF('TN-Liste'!Q176="",0,'TN-Liste'!Q176)</f>
        <v>0</v>
      </c>
      <c r="T168" s="163">
        <f>IF('TN-Liste'!R176="",0,'TN-Liste'!R176)</f>
        <v>0</v>
      </c>
      <c r="U168" s="165">
        <f>IF('TN-Liste'!S176="",0,'TN-Liste'!S176)</f>
        <v>0</v>
      </c>
      <c r="V168" s="164">
        <f>IF('TN-Liste'!T176="",0,'TN-Liste'!T176)</f>
        <v>0</v>
      </c>
      <c r="W168" s="76"/>
      <c r="X168" s="62" t="str">
        <f t="shared" si="21"/>
        <v/>
      </c>
      <c r="Y168" s="63" t="str">
        <f t="shared" si="22"/>
        <v/>
      </c>
      <c r="Z168" s="157" t="str">
        <f t="shared" si="23"/>
        <v/>
      </c>
      <c r="AA168" s="62" t="str">
        <f>IF('TN-Liste'!B176="","",IF('TN-Liste'!G176&gt;0,"X","-"))</f>
        <v/>
      </c>
      <c r="AB168" s="62" t="str">
        <f t="shared" si="24"/>
        <v/>
      </c>
      <c r="AC168" s="62" t="str">
        <f>IF('TN-Liste'!B176="","",IF(AND(G168&lt;&gt;"während",'TN-Liste'!H176&gt;0),"X","-"))</f>
        <v/>
      </c>
      <c r="AD168" s="62" t="str">
        <f t="shared" si="25"/>
        <v/>
      </c>
      <c r="AE168" s="64" t="str">
        <f>IF(SUM(K168:L168)&gt;0,IF(AND('Check TN-Liste'!G168="ohne",K168+L168&gt;1),"X","-"),"")</f>
        <v/>
      </c>
      <c r="AF168" s="65"/>
      <c r="AG168" s="64" t="str">
        <f>IF(SUM(O168:P168)&gt;0,IF(AND('Check TN-Liste'!G168="ohne",O168+P168&gt;1),"X","-"),"")</f>
        <v/>
      </c>
      <c r="AH168" s="65"/>
      <c r="AI168" s="66" t="str">
        <f t="shared" si="26"/>
        <v/>
      </c>
      <c r="AJ168" s="67"/>
      <c r="AK168" s="68" t="str">
        <f t="shared" si="27"/>
        <v/>
      </c>
    </row>
    <row r="169" spans="2:37" x14ac:dyDescent="0.3">
      <c r="B169" s="71" t="str">
        <f>IF('TN-Liste'!B177="","",('TN-Liste'!B177))</f>
        <v/>
      </c>
      <c r="C169" s="72" t="str">
        <f>IF('TN-Liste'!C177="","",('TN-Liste'!C177))</f>
        <v/>
      </c>
      <c r="D169" s="73" t="str">
        <f>IF('TN-Liste'!D177="","",('TN-Liste'!D177))</f>
        <v/>
      </c>
      <c r="E169" s="74" t="str">
        <f>IF('TN-Liste'!E177="","",'TN-Liste'!E177)</f>
        <v/>
      </c>
      <c r="F169" s="75" t="str">
        <f>IF('TN-Liste'!F177="","",'TN-Liste'!F177)</f>
        <v/>
      </c>
      <c r="G169" s="125" t="str">
        <f t="shared" si="19"/>
        <v/>
      </c>
      <c r="H169" s="282">
        <f>IF('TN-Liste'!G177="",0,'TN-Liste'!G177)</f>
        <v>0</v>
      </c>
      <c r="I169" s="277" t="str">
        <f>IF('TN-Liste'!G177="","",'TN-Liste'!G177)</f>
        <v/>
      </c>
      <c r="J169" s="274" t="str">
        <f t="shared" si="20"/>
        <v/>
      </c>
      <c r="K169" s="162">
        <f>IF('TN-Liste'!I177="",0,'TN-Liste'!I177)</f>
        <v>0</v>
      </c>
      <c r="L169" s="163">
        <f>IF('TN-Liste'!J177="",0,'TN-Liste'!J177)</f>
        <v>0</v>
      </c>
      <c r="M169" s="164">
        <f>IF('TN-Liste'!K177="",0,'TN-Liste'!K177)</f>
        <v>0</v>
      </c>
      <c r="N169" s="163">
        <f>IF('TN-Liste'!L177="",0,'TN-Liste'!L177)</f>
        <v>0</v>
      </c>
      <c r="O169" s="164">
        <f>IF('TN-Liste'!M177="",0,'TN-Liste'!M177)</f>
        <v>0</v>
      </c>
      <c r="P169" s="163">
        <f>IF('TN-Liste'!N177="",0,'TN-Liste'!N177)</f>
        <v>0</v>
      </c>
      <c r="Q169" s="164">
        <f>IF('TN-Liste'!O177="",0,'TN-Liste'!O177)</f>
        <v>0</v>
      </c>
      <c r="R169" s="163">
        <f>IF('TN-Liste'!P177="",0,'TN-Liste'!P177)</f>
        <v>0</v>
      </c>
      <c r="S169" s="164">
        <f>IF('TN-Liste'!Q177="",0,'TN-Liste'!Q177)</f>
        <v>0</v>
      </c>
      <c r="T169" s="163">
        <f>IF('TN-Liste'!R177="",0,'TN-Liste'!R177)</f>
        <v>0</v>
      </c>
      <c r="U169" s="165">
        <f>IF('TN-Liste'!S177="",0,'TN-Liste'!S177)</f>
        <v>0</v>
      </c>
      <c r="V169" s="164">
        <f>IF('TN-Liste'!T177="",0,'TN-Liste'!T177)</f>
        <v>0</v>
      </c>
      <c r="W169" s="76"/>
      <c r="X169" s="62" t="str">
        <f t="shared" si="21"/>
        <v/>
      </c>
      <c r="Y169" s="63" t="str">
        <f t="shared" si="22"/>
        <v/>
      </c>
      <c r="Z169" s="157" t="str">
        <f t="shared" si="23"/>
        <v/>
      </c>
      <c r="AA169" s="62" t="str">
        <f>IF('TN-Liste'!B177="","",IF('TN-Liste'!G177&gt;0,"X","-"))</f>
        <v/>
      </c>
      <c r="AB169" s="62" t="str">
        <f t="shared" si="24"/>
        <v/>
      </c>
      <c r="AC169" s="62" t="str">
        <f>IF('TN-Liste'!B177="","",IF(AND(G169&lt;&gt;"während",'TN-Liste'!H177&gt;0),"X","-"))</f>
        <v/>
      </c>
      <c r="AD169" s="62" t="str">
        <f t="shared" si="25"/>
        <v/>
      </c>
      <c r="AE169" s="64" t="str">
        <f>IF(SUM(K169:L169)&gt;0,IF(AND('Check TN-Liste'!G169="ohne",K169+L169&gt;1),"X","-"),"")</f>
        <v/>
      </c>
      <c r="AF169" s="65"/>
      <c r="AG169" s="64" t="str">
        <f>IF(SUM(O169:P169)&gt;0,IF(AND('Check TN-Liste'!G169="ohne",O169+P169&gt;1),"X","-"),"")</f>
        <v/>
      </c>
      <c r="AH169" s="65"/>
      <c r="AI169" s="66" t="str">
        <f t="shared" si="26"/>
        <v/>
      </c>
      <c r="AJ169" s="67"/>
      <c r="AK169" s="68" t="str">
        <f t="shared" si="27"/>
        <v/>
      </c>
    </row>
    <row r="170" spans="2:37" x14ac:dyDescent="0.3">
      <c r="B170" s="71" t="str">
        <f>IF('TN-Liste'!B178="","",('TN-Liste'!B178))</f>
        <v/>
      </c>
      <c r="C170" s="72" t="str">
        <f>IF('TN-Liste'!C178="","",('TN-Liste'!C178))</f>
        <v/>
      </c>
      <c r="D170" s="73" t="str">
        <f>IF('TN-Liste'!D178="","",('TN-Liste'!D178))</f>
        <v/>
      </c>
      <c r="E170" s="74" t="str">
        <f>IF('TN-Liste'!E178="","",'TN-Liste'!E178)</f>
        <v/>
      </c>
      <c r="F170" s="75" t="str">
        <f>IF('TN-Liste'!F178="","",'TN-Liste'!F178)</f>
        <v/>
      </c>
      <c r="G170" s="125" t="str">
        <f t="shared" si="19"/>
        <v/>
      </c>
      <c r="H170" s="282">
        <f>IF('TN-Liste'!G178="",0,'TN-Liste'!G178)</f>
        <v>0</v>
      </c>
      <c r="I170" s="277" t="str">
        <f>IF('TN-Liste'!G178="","",'TN-Liste'!G178)</f>
        <v/>
      </c>
      <c r="J170" s="274" t="str">
        <f t="shared" si="20"/>
        <v/>
      </c>
      <c r="K170" s="162">
        <f>IF('TN-Liste'!I178="",0,'TN-Liste'!I178)</f>
        <v>0</v>
      </c>
      <c r="L170" s="163">
        <f>IF('TN-Liste'!J178="",0,'TN-Liste'!J178)</f>
        <v>0</v>
      </c>
      <c r="M170" s="164">
        <f>IF('TN-Liste'!K178="",0,'TN-Liste'!K178)</f>
        <v>0</v>
      </c>
      <c r="N170" s="163">
        <f>IF('TN-Liste'!L178="",0,'TN-Liste'!L178)</f>
        <v>0</v>
      </c>
      <c r="O170" s="164">
        <f>IF('TN-Liste'!M178="",0,'TN-Liste'!M178)</f>
        <v>0</v>
      </c>
      <c r="P170" s="163">
        <f>IF('TN-Liste'!N178="",0,'TN-Liste'!N178)</f>
        <v>0</v>
      </c>
      <c r="Q170" s="164">
        <f>IF('TN-Liste'!O178="",0,'TN-Liste'!O178)</f>
        <v>0</v>
      </c>
      <c r="R170" s="163">
        <f>IF('TN-Liste'!P178="",0,'TN-Liste'!P178)</f>
        <v>0</v>
      </c>
      <c r="S170" s="164">
        <f>IF('TN-Liste'!Q178="",0,'TN-Liste'!Q178)</f>
        <v>0</v>
      </c>
      <c r="T170" s="163">
        <f>IF('TN-Liste'!R178="",0,'TN-Liste'!R178)</f>
        <v>0</v>
      </c>
      <c r="U170" s="165">
        <f>IF('TN-Liste'!S178="",0,'TN-Liste'!S178)</f>
        <v>0</v>
      </c>
      <c r="V170" s="164">
        <f>IF('TN-Liste'!T178="",0,'TN-Liste'!T178)</f>
        <v>0</v>
      </c>
      <c r="W170" s="76"/>
      <c r="X170" s="62" t="str">
        <f t="shared" si="21"/>
        <v/>
      </c>
      <c r="Y170" s="63" t="str">
        <f t="shared" si="22"/>
        <v/>
      </c>
      <c r="Z170" s="157" t="str">
        <f t="shared" si="23"/>
        <v/>
      </c>
      <c r="AA170" s="62" t="str">
        <f>IF('TN-Liste'!B178="","",IF('TN-Liste'!G178&gt;0,"X","-"))</f>
        <v/>
      </c>
      <c r="AB170" s="62" t="str">
        <f t="shared" si="24"/>
        <v/>
      </c>
      <c r="AC170" s="62" t="str">
        <f>IF('TN-Liste'!B178="","",IF(AND(G170&lt;&gt;"während",'TN-Liste'!H178&gt;0),"X","-"))</f>
        <v/>
      </c>
      <c r="AD170" s="62" t="str">
        <f t="shared" si="25"/>
        <v/>
      </c>
      <c r="AE170" s="64" t="str">
        <f>IF(SUM(K170:L170)&gt;0,IF(AND('Check TN-Liste'!G170="ohne",K170+L170&gt;1),"X","-"),"")</f>
        <v/>
      </c>
      <c r="AF170" s="65"/>
      <c r="AG170" s="64" t="str">
        <f>IF(SUM(O170:P170)&gt;0,IF(AND('Check TN-Liste'!G170="ohne",O170+P170&gt;1),"X","-"),"")</f>
        <v/>
      </c>
      <c r="AH170" s="65"/>
      <c r="AI170" s="66" t="str">
        <f t="shared" si="26"/>
        <v/>
      </c>
      <c r="AJ170" s="67"/>
      <c r="AK170" s="68" t="str">
        <f t="shared" si="27"/>
        <v/>
      </c>
    </row>
    <row r="171" spans="2:37" x14ac:dyDescent="0.3">
      <c r="B171" s="71" t="str">
        <f>IF('TN-Liste'!B179="","",('TN-Liste'!B179))</f>
        <v/>
      </c>
      <c r="C171" s="72" t="str">
        <f>IF('TN-Liste'!C179="","",('TN-Liste'!C179))</f>
        <v/>
      </c>
      <c r="D171" s="73" t="str">
        <f>IF('TN-Liste'!D179="","",('TN-Liste'!D179))</f>
        <v/>
      </c>
      <c r="E171" s="74" t="str">
        <f>IF('TN-Liste'!E179="","",'TN-Liste'!E179)</f>
        <v/>
      </c>
      <c r="F171" s="75" t="str">
        <f>IF('TN-Liste'!F179="","",'TN-Liste'!F179)</f>
        <v/>
      </c>
      <c r="G171" s="125" t="str">
        <f t="shared" si="19"/>
        <v/>
      </c>
      <c r="H171" s="282">
        <f>IF('TN-Liste'!G179="",0,'TN-Liste'!G179)</f>
        <v>0</v>
      </c>
      <c r="I171" s="277" t="str">
        <f>IF('TN-Liste'!G179="","",'TN-Liste'!G179)</f>
        <v/>
      </c>
      <c r="J171" s="274" t="str">
        <f t="shared" si="20"/>
        <v/>
      </c>
      <c r="K171" s="162">
        <f>IF('TN-Liste'!I179="",0,'TN-Liste'!I179)</f>
        <v>0</v>
      </c>
      <c r="L171" s="163">
        <f>IF('TN-Liste'!J179="",0,'TN-Liste'!J179)</f>
        <v>0</v>
      </c>
      <c r="M171" s="164">
        <f>IF('TN-Liste'!K179="",0,'TN-Liste'!K179)</f>
        <v>0</v>
      </c>
      <c r="N171" s="163">
        <f>IF('TN-Liste'!L179="",0,'TN-Liste'!L179)</f>
        <v>0</v>
      </c>
      <c r="O171" s="164">
        <f>IF('TN-Liste'!M179="",0,'TN-Liste'!M179)</f>
        <v>0</v>
      </c>
      <c r="P171" s="163">
        <f>IF('TN-Liste'!N179="",0,'TN-Liste'!N179)</f>
        <v>0</v>
      </c>
      <c r="Q171" s="164">
        <f>IF('TN-Liste'!O179="",0,'TN-Liste'!O179)</f>
        <v>0</v>
      </c>
      <c r="R171" s="163">
        <f>IF('TN-Liste'!P179="",0,'TN-Liste'!P179)</f>
        <v>0</v>
      </c>
      <c r="S171" s="164">
        <f>IF('TN-Liste'!Q179="",0,'TN-Liste'!Q179)</f>
        <v>0</v>
      </c>
      <c r="T171" s="163">
        <f>IF('TN-Liste'!R179="",0,'TN-Liste'!R179)</f>
        <v>0</v>
      </c>
      <c r="U171" s="165">
        <f>IF('TN-Liste'!S179="",0,'TN-Liste'!S179)</f>
        <v>0</v>
      </c>
      <c r="V171" s="164">
        <f>IF('TN-Liste'!T179="",0,'TN-Liste'!T179)</f>
        <v>0</v>
      </c>
      <c r="W171" s="76"/>
      <c r="X171" s="62" t="str">
        <f t="shared" si="21"/>
        <v/>
      </c>
      <c r="Y171" s="63" t="str">
        <f t="shared" si="22"/>
        <v/>
      </c>
      <c r="Z171" s="157" t="str">
        <f t="shared" si="23"/>
        <v/>
      </c>
      <c r="AA171" s="62" t="str">
        <f>IF('TN-Liste'!B179="","",IF('TN-Liste'!G179&gt;0,"X","-"))</f>
        <v/>
      </c>
      <c r="AB171" s="62" t="str">
        <f t="shared" si="24"/>
        <v/>
      </c>
      <c r="AC171" s="62" t="str">
        <f>IF('TN-Liste'!B179="","",IF(AND(G171&lt;&gt;"während",'TN-Liste'!H179&gt;0),"X","-"))</f>
        <v/>
      </c>
      <c r="AD171" s="62" t="str">
        <f t="shared" si="25"/>
        <v/>
      </c>
      <c r="AE171" s="64" t="str">
        <f>IF(SUM(K171:L171)&gt;0,IF(AND('Check TN-Liste'!G171="ohne",K171+L171&gt;1),"X","-"),"")</f>
        <v/>
      </c>
      <c r="AF171" s="65"/>
      <c r="AG171" s="64" t="str">
        <f>IF(SUM(O171:P171)&gt;0,IF(AND('Check TN-Liste'!G171="ohne",O171+P171&gt;1),"X","-"),"")</f>
        <v/>
      </c>
      <c r="AH171" s="65"/>
      <c r="AI171" s="66" t="str">
        <f t="shared" si="26"/>
        <v/>
      </c>
      <c r="AJ171" s="67"/>
      <c r="AK171" s="68" t="str">
        <f t="shared" si="27"/>
        <v/>
      </c>
    </row>
    <row r="172" spans="2:37" x14ac:dyDescent="0.3">
      <c r="B172" s="71" t="str">
        <f>IF('TN-Liste'!B180="","",('TN-Liste'!B180))</f>
        <v/>
      </c>
      <c r="C172" s="72" t="str">
        <f>IF('TN-Liste'!C180="","",('TN-Liste'!C180))</f>
        <v/>
      </c>
      <c r="D172" s="73" t="str">
        <f>IF('TN-Liste'!D180="","",('TN-Liste'!D180))</f>
        <v/>
      </c>
      <c r="E172" s="74" t="str">
        <f>IF('TN-Liste'!E180="","",'TN-Liste'!E180)</f>
        <v/>
      </c>
      <c r="F172" s="75" t="str">
        <f>IF('TN-Liste'!F180="","",'TN-Liste'!F180)</f>
        <v/>
      </c>
      <c r="G172" s="125" t="str">
        <f t="shared" si="19"/>
        <v/>
      </c>
      <c r="H172" s="282">
        <f>IF('TN-Liste'!G180="",0,'TN-Liste'!G180)</f>
        <v>0</v>
      </c>
      <c r="I172" s="277" t="str">
        <f>IF('TN-Liste'!G180="","",'TN-Liste'!G180)</f>
        <v/>
      </c>
      <c r="J172" s="274" t="str">
        <f t="shared" si="20"/>
        <v/>
      </c>
      <c r="K172" s="162">
        <f>IF('TN-Liste'!I180="",0,'TN-Liste'!I180)</f>
        <v>0</v>
      </c>
      <c r="L172" s="163">
        <f>IF('TN-Liste'!J180="",0,'TN-Liste'!J180)</f>
        <v>0</v>
      </c>
      <c r="M172" s="164">
        <f>IF('TN-Liste'!K180="",0,'TN-Liste'!K180)</f>
        <v>0</v>
      </c>
      <c r="N172" s="163">
        <f>IF('TN-Liste'!L180="",0,'TN-Liste'!L180)</f>
        <v>0</v>
      </c>
      <c r="O172" s="164">
        <f>IF('TN-Liste'!M180="",0,'TN-Liste'!M180)</f>
        <v>0</v>
      </c>
      <c r="P172" s="163">
        <f>IF('TN-Liste'!N180="",0,'TN-Liste'!N180)</f>
        <v>0</v>
      </c>
      <c r="Q172" s="164">
        <f>IF('TN-Liste'!O180="",0,'TN-Liste'!O180)</f>
        <v>0</v>
      </c>
      <c r="R172" s="163">
        <f>IF('TN-Liste'!P180="",0,'TN-Liste'!P180)</f>
        <v>0</v>
      </c>
      <c r="S172" s="164">
        <f>IF('TN-Liste'!Q180="",0,'TN-Liste'!Q180)</f>
        <v>0</v>
      </c>
      <c r="T172" s="163">
        <f>IF('TN-Liste'!R180="",0,'TN-Liste'!R180)</f>
        <v>0</v>
      </c>
      <c r="U172" s="165">
        <f>IF('TN-Liste'!S180="",0,'TN-Liste'!S180)</f>
        <v>0</v>
      </c>
      <c r="V172" s="164">
        <f>IF('TN-Liste'!T180="",0,'TN-Liste'!T180)</f>
        <v>0</v>
      </c>
      <c r="W172" s="76"/>
      <c r="X172" s="62" t="str">
        <f t="shared" si="21"/>
        <v/>
      </c>
      <c r="Y172" s="63" t="str">
        <f t="shared" si="22"/>
        <v/>
      </c>
      <c r="Z172" s="157" t="str">
        <f t="shared" si="23"/>
        <v/>
      </c>
      <c r="AA172" s="62" t="str">
        <f>IF('TN-Liste'!B180="","",IF('TN-Liste'!G180&gt;0,"X","-"))</f>
        <v/>
      </c>
      <c r="AB172" s="62" t="str">
        <f t="shared" si="24"/>
        <v/>
      </c>
      <c r="AC172" s="62" t="str">
        <f>IF('TN-Liste'!B180="","",IF(AND(G172&lt;&gt;"während",'TN-Liste'!H180&gt;0),"X","-"))</f>
        <v/>
      </c>
      <c r="AD172" s="62" t="str">
        <f t="shared" si="25"/>
        <v/>
      </c>
      <c r="AE172" s="64" t="str">
        <f>IF(SUM(K172:L172)&gt;0,IF(AND('Check TN-Liste'!G172="ohne",K172+L172&gt;1),"X","-"),"")</f>
        <v/>
      </c>
      <c r="AF172" s="65"/>
      <c r="AG172" s="64" t="str">
        <f>IF(SUM(O172:P172)&gt;0,IF(AND('Check TN-Liste'!G172="ohne",O172+P172&gt;1),"X","-"),"")</f>
        <v/>
      </c>
      <c r="AH172" s="65"/>
      <c r="AI172" s="66" t="str">
        <f t="shared" si="26"/>
        <v/>
      </c>
      <c r="AJ172" s="67"/>
      <c r="AK172" s="68" t="str">
        <f t="shared" si="27"/>
        <v/>
      </c>
    </row>
    <row r="173" spans="2:37" x14ac:dyDescent="0.3">
      <c r="B173" s="71" t="str">
        <f>IF('TN-Liste'!B181="","",('TN-Liste'!B181))</f>
        <v/>
      </c>
      <c r="C173" s="72" t="str">
        <f>IF('TN-Liste'!C181="","",('TN-Liste'!C181))</f>
        <v/>
      </c>
      <c r="D173" s="73" t="str">
        <f>IF('TN-Liste'!D181="","",('TN-Liste'!D181))</f>
        <v/>
      </c>
      <c r="E173" s="74" t="str">
        <f>IF('TN-Liste'!E181="","",'TN-Liste'!E181)</f>
        <v/>
      </c>
      <c r="F173" s="75" t="str">
        <f>IF('TN-Liste'!F181="","",'TN-Liste'!F181)</f>
        <v/>
      </c>
      <c r="G173" s="125" t="str">
        <f t="shared" si="19"/>
        <v/>
      </c>
      <c r="H173" s="282">
        <f>IF('TN-Liste'!G181="",0,'TN-Liste'!G181)</f>
        <v>0</v>
      </c>
      <c r="I173" s="277" t="str">
        <f>IF('TN-Liste'!G181="","",'TN-Liste'!G181)</f>
        <v/>
      </c>
      <c r="J173" s="274" t="str">
        <f t="shared" si="20"/>
        <v/>
      </c>
      <c r="K173" s="162">
        <f>IF('TN-Liste'!I181="",0,'TN-Liste'!I181)</f>
        <v>0</v>
      </c>
      <c r="L173" s="163">
        <f>IF('TN-Liste'!J181="",0,'TN-Liste'!J181)</f>
        <v>0</v>
      </c>
      <c r="M173" s="164">
        <f>IF('TN-Liste'!K181="",0,'TN-Liste'!K181)</f>
        <v>0</v>
      </c>
      <c r="N173" s="163">
        <f>IF('TN-Liste'!L181="",0,'TN-Liste'!L181)</f>
        <v>0</v>
      </c>
      <c r="O173" s="164">
        <f>IF('TN-Liste'!M181="",0,'TN-Liste'!M181)</f>
        <v>0</v>
      </c>
      <c r="P173" s="163">
        <f>IF('TN-Liste'!N181="",0,'TN-Liste'!N181)</f>
        <v>0</v>
      </c>
      <c r="Q173" s="164">
        <f>IF('TN-Liste'!O181="",0,'TN-Liste'!O181)</f>
        <v>0</v>
      </c>
      <c r="R173" s="163">
        <f>IF('TN-Liste'!P181="",0,'TN-Liste'!P181)</f>
        <v>0</v>
      </c>
      <c r="S173" s="164">
        <f>IF('TN-Liste'!Q181="",0,'TN-Liste'!Q181)</f>
        <v>0</v>
      </c>
      <c r="T173" s="163">
        <f>IF('TN-Liste'!R181="",0,'TN-Liste'!R181)</f>
        <v>0</v>
      </c>
      <c r="U173" s="165">
        <f>IF('TN-Liste'!S181="",0,'TN-Liste'!S181)</f>
        <v>0</v>
      </c>
      <c r="V173" s="164">
        <f>IF('TN-Liste'!T181="",0,'TN-Liste'!T181)</f>
        <v>0</v>
      </c>
      <c r="W173" s="76"/>
      <c r="X173" s="62" t="str">
        <f t="shared" si="21"/>
        <v/>
      </c>
      <c r="Y173" s="63" t="str">
        <f t="shared" si="22"/>
        <v/>
      </c>
      <c r="Z173" s="157" t="str">
        <f t="shared" si="23"/>
        <v/>
      </c>
      <c r="AA173" s="62" t="str">
        <f>IF('TN-Liste'!B181="","",IF('TN-Liste'!G181&gt;0,"X","-"))</f>
        <v/>
      </c>
      <c r="AB173" s="62" t="str">
        <f t="shared" si="24"/>
        <v/>
      </c>
      <c r="AC173" s="62" t="str">
        <f>IF('TN-Liste'!B181="","",IF(AND(G173&lt;&gt;"während",'TN-Liste'!H181&gt;0),"X","-"))</f>
        <v/>
      </c>
      <c r="AD173" s="62" t="str">
        <f t="shared" si="25"/>
        <v/>
      </c>
      <c r="AE173" s="64" t="str">
        <f>IF(SUM(K173:L173)&gt;0,IF(AND('Check TN-Liste'!G173="ohne",K173+L173&gt;1),"X","-"),"")</f>
        <v/>
      </c>
      <c r="AF173" s="65"/>
      <c r="AG173" s="64" t="str">
        <f>IF(SUM(O173:P173)&gt;0,IF(AND('Check TN-Liste'!G173="ohne",O173+P173&gt;1),"X","-"),"")</f>
        <v/>
      </c>
      <c r="AH173" s="65"/>
      <c r="AI173" s="66" t="str">
        <f t="shared" si="26"/>
        <v/>
      </c>
      <c r="AJ173" s="67"/>
      <c r="AK173" s="68" t="str">
        <f t="shared" si="27"/>
        <v/>
      </c>
    </row>
    <row r="174" spans="2:37" x14ac:dyDescent="0.3">
      <c r="B174" s="71" t="str">
        <f>IF('TN-Liste'!B182="","",('TN-Liste'!B182))</f>
        <v/>
      </c>
      <c r="C174" s="72" t="str">
        <f>IF('TN-Liste'!C182="","",('TN-Liste'!C182))</f>
        <v/>
      </c>
      <c r="D174" s="73" t="str">
        <f>IF('TN-Liste'!D182="","",('TN-Liste'!D182))</f>
        <v/>
      </c>
      <c r="E174" s="74" t="str">
        <f>IF('TN-Liste'!E182="","",'TN-Liste'!E182)</f>
        <v/>
      </c>
      <c r="F174" s="75" t="str">
        <f>IF('TN-Liste'!F182="","",'TN-Liste'!F182)</f>
        <v/>
      </c>
      <c r="G174" s="125" t="str">
        <f t="shared" si="19"/>
        <v/>
      </c>
      <c r="H174" s="282">
        <f>IF('TN-Liste'!G182="",0,'TN-Liste'!G182)</f>
        <v>0</v>
      </c>
      <c r="I174" s="277" t="str">
        <f>IF('TN-Liste'!G182="","",'TN-Liste'!G182)</f>
        <v/>
      </c>
      <c r="J174" s="274" t="str">
        <f t="shared" si="20"/>
        <v/>
      </c>
      <c r="K174" s="162">
        <f>IF('TN-Liste'!I182="",0,'TN-Liste'!I182)</f>
        <v>0</v>
      </c>
      <c r="L174" s="163">
        <f>IF('TN-Liste'!J182="",0,'TN-Liste'!J182)</f>
        <v>0</v>
      </c>
      <c r="M174" s="164">
        <f>IF('TN-Liste'!K182="",0,'TN-Liste'!K182)</f>
        <v>0</v>
      </c>
      <c r="N174" s="163">
        <f>IF('TN-Liste'!L182="",0,'TN-Liste'!L182)</f>
        <v>0</v>
      </c>
      <c r="O174" s="164">
        <f>IF('TN-Liste'!M182="",0,'TN-Liste'!M182)</f>
        <v>0</v>
      </c>
      <c r="P174" s="163">
        <f>IF('TN-Liste'!N182="",0,'TN-Liste'!N182)</f>
        <v>0</v>
      </c>
      <c r="Q174" s="164">
        <f>IF('TN-Liste'!O182="",0,'TN-Liste'!O182)</f>
        <v>0</v>
      </c>
      <c r="R174" s="163">
        <f>IF('TN-Liste'!P182="",0,'TN-Liste'!P182)</f>
        <v>0</v>
      </c>
      <c r="S174" s="164">
        <f>IF('TN-Liste'!Q182="",0,'TN-Liste'!Q182)</f>
        <v>0</v>
      </c>
      <c r="T174" s="163">
        <f>IF('TN-Liste'!R182="",0,'TN-Liste'!R182)</f>
        <v>0</v>
      </c>
      <c r="U174" s="165">
        <f>IF('TN-Liste'!S182="",0,'TN-Liste'!S182)</f>
        <v>0</v>
      </c>
      <c r="V174" s="164">
        <f>IF('TN-Liste'!T182="",0,'TN-Liste'!T182)</f>
        <v>0</v>
      </c>
      <c r="W174" s="76"/>
      <c r="X174" s="62" t="str">
        <f t="shared" si="21"/>
        <v/>
      </c>
      <c r="Y174" s="63" t="str">
        <f t="shared" si="22"/>
        <v/>
      </c>
      <c r="Z174" s="157" t="str">
        <f t="shared" si="23"/>
        <v/>
      </c>
      <c r="AA174" s="62" t="str">
        <f>IF('TN-Liste'!B182="","",IF('TN-Liste'!G182&gt;0,"X","-"))</f>
        <v/>
      </c>
      <c r="AB174" s="62" t="str">
        <f t="shared" si="24"/>
        <v/>
      </c>
      <c r="AC174" s="62" t="str">
        <f>IF('TN-Liste'!B182="","",IF(AND(G174&lt;&gt;"während",'TN-Liste'!H182&gt;0),"X","-"))</f>
        <v/>
      </c>
      <c r="AD174" s="62" t="str">
        <f t="shared" si="25"/>
        <v/>
      </c>
      <c r="AE174" s="64" t="str">
        <f>IF(SUM(K174:L174)&gt;0,IF(AND('Check TN-Liste'!G174="ohne",K174+L174&gt;1),"X","-"),"")</f>
        <v/>
      </c>
      <c r="AF174" s="65"/>
      <c r="AG174" s="64" t="str">
        <f>IF(SUM(O174:P174)&gt;0,IF(AND('Check TN-Liste'!G174="ohne",O174+P174&gt;1),"X","-"),"")</f>
        <v/>
      </c>
      <c r="AH174" s="65"/>
      <c r="AI174" s="66" t="str">
        <f t="shared" si="26"/>
        <v/>
      </c>
      <c r="AJ174" s="67"/>
      <c r="AK174" s="68" t="str">
        <f t="shared" si="27"/>
        <v/>
      </c>
    </row>
    <row r="175" spans="2:37" x14ac:dyDescent="0.3">
      <c r="B175" s="71" t="str">
        <f>IF('TN-Liste'!B183="","",('TN-Liste'!B183))</f>
        <v/>
      </c>
      <c r="C175" s="72" t="str">
        <f>IF('TN-Liste'!C183="","",('TN-Liste'!C183))</f>
        <v/>
      </c>
      <c r="D175" s="73" t="str">
        <f>IF('TN-Liste'!D183="","",('TN-Liste'!D183))</f>
        <v/>
      </c>
      <c r="E175" s="74" t="str">
        <f>IF('TN-Liste'!E183="","",'TN-Liste'!E183)</f>
        <v/>
      </c>
      <c r="F175" s="75" t="str">
        <f>IF('TN-Liste'!F183="","",'TN-Liste'!F183)</f>
        <v/>
      </c>
      <c r="G175" s="125" t="str">
        <f t="shared" si="19"/>
        <v/>
      </c>
      <c r="H175" s="282">
        <f>IF('TN-Liste'!G183="",0,'TN-Liste'!G183)</f>
        <v>0</v>
      </c>
      <c r="I175" s="277" t="str">
        <f>IF('TN-Liste'!G183="","",'TN-Liste'!G183)</f>
        <v/>
      </c>
      <c r="J175" s="274" t="str">
        <f t="shared" si="20"/>
        <v/>
      </c>
      <c r="K175" s="162">
        <f>IF('TN-Liste'!I183="",0,'TN-Liste'!I183)</f>
        <v>0</v>
      </c>
      <c r="L175" s="163">
        <f>IF('TN-Liste'!J183="",0,'TN-Liste'!J183)</f>
        <v>0</v>
      </c>
      <c r="M175" s="164">
        <f>IF('TN-Liste'!K183="",0,'TN-Liste'!K183)</f>
        <v>0</v>
      </c>
      <c r="N175" s="163">
        <f>IF('TN-Liste'!L183="",0,'TN-Liste'!L183)</f>
        <v>0</v>
      </c>
      <c r="O175" s="164">
        <f>IF('TN-Liste'!M183="",0,'TN-Liste'!M183)</f>
        <v>0</v>
      </c>
      <c r="P175" s="163">
        <f>IF('TN-Liste'!N183="",0,'TN-Liste'!N183)</f>
        <v>0</v>
      </c>
      <c r="Q175" s="164">
        <f>IF('TN-Liste'!O183="",0,'TN-Liste'!O183)</f>
        <v>0</v>
      </c>
      <c r="R175" s="163">
        <f>IF('TN-Liste'!P183="",0,'TN-Liste'!P183)</f>
        <v>0</v>
      </c>
      <c r="S175" s="164">
        <f>IF('TN-Liste'!Q183="",0,'TN-Liste'!Q183)</f>
        <v>0</v>
      </c>
      <c r="T175" s="163">
        <f>IF('TN-Liste'!R183="",0,'TN-Liste'!R183)</f>
        <v>0</v>
      </c>
      <c r="U175" s="165">
        <f>IF('TN-Liste'!S183="",0,'TN-Liste'!S183)</f>
        <v>0</v>
      </c>
      <c r="V175" s="164">
        <f>IF('TN-Liste'!T183="",0,'TN-Liste'!T183)</f>
        <v>0</v>
      </c>
      <c r="W175" s="76"/>
      <c r="X175" s="62" t="str">
        <f t="shared" si="21"/>
        <v/>
      </c>
      <c r="Y175" s="63" t="str">
        <f t="shared" si="22"/>
        <v/>
      </c>
      <c r="Z175" s="157" t="str">
        <f t="shared" si="23"/>
        <v/>
      </c>
      <c r="AA175" s="62" t="str">
        <f>IF('TN-Liste'!B183="","",IF('TN-Liste'!G183&gt;0,"X","-"))</f>
        <v/>
      </c>
      <c r="AB175" s="62" t="str">
        <f t="shared" si="24"/>
        <v/>
      </c>
      <c r="AC175" s="62" t="str">
        <f>IF('TN-Liste'!B183="","",IF(AND(G175&lt;&gt;"während",'TN-Liste'!H183&gt;0),"X","-"))</f>
        <v/>
      </c>
      <c r="AD175" s="62" t="str">
        <f t="shared" si="25"/>
        <v/>
      </c>
      <c r="AE175" s="64" t="str">
        <f>IF(SUM(K175:L175)&gt;0,IF(AND('Check TN-Liste'!G175="ohne",K175+L175&gt;1),"X","-"),"")</f>
        <v/>
      </c>
      <c r="AF175" s="65"/>
      <c r="AG175" s="64" t="str">
        <f>IF(SUM(O175:P175)&gt;0,IF(AND('Check TN-Liste'!G175="ohne",O175+P175&gt;1),"X","-"),"")</f>
        <v/>
      </c>
      <c r="AH175" s="65"/>
      <c r="AI175" s="66" t="str">
        <f t="shared" si="26"/>
        <v/>
      </c>
      <c r="AJ175" s="67"/>
      <c r="AK175" s="68" t="str">
        <f t="shared" si="27"/>
        <v/>
      </c>
    </row>
    <row r="176" spans="2:37" x14ac:dyDescent="0.3">
      <c r="B176" s="71" t="str">
        <f>IF('TN-Liste'!B184="","",('TN-Liste'!B184))</f>
        <v/>
      </c>
      <c r="C176" s="72" t="str">
        <f>IF('TN-Liste'!C184="","",('TN-Liste'!C184))</f>
        <v/>
      </c>
      <c r="D176" s="73" t="str">
        <f>IF('TN-Liste'!D184="","",('TN-Liste'!D184))</f>
        <v/>
      </c>
      <c r="E176" s="74" t="str">
        <f>IF('TN-Liste'!E184="","",'TN-Liste'!E184)</f>
        <v/>
      </c>
      <c r="F176" s="75" t="str">
        <f>IF('TN-Liste'!F184="","",'TN-Liste'!F184)</f>
        <v/>
      </c>
      <c r="G176" s="125" t="str">
        <f t="shared" si="19"/>
        <v/>
      </c>
      <c r="H176" s="282">
        <f>IF('TN-Liste'!G184="",0,'TN-Liste'!G184)</f>
        <v>0</v>
      </c>
      <c r="I176" s="277" t="str">
        <f>IF('TN-Liste'!G184="","",'TN-Liste'!G184)</f>
        <v/>
      </c>
      <c r="J176" s="274" t="str">
        <f t="shared" si="20"/>
        <v/>
      </c>
      <c r="K176" s="162">
        <f>IF('TN-Liste'!I184="",0,'TN-Liste'!I184)</f>
        <v>0</v>
      </c>
      <c r="L176" s="163">
        <f>IF('TN-Liste'!J184="",0,'TN-Liste'!J184)</f>
        <v>0</v>
      </c>
      <c r="M176" s="164">
        <f>IF('TN-Liste'!K184="",0,'TN-Liste'!K184)</f>
        <v>0</v>
      </c>
      <c r="N176" s="163">
        <f>IF('TN-Liste'!L184="",0,'TN-Liste'!L184)</f>
        <v>0</v>
      </c>
      <c r="O176" s="164">
        <f>IF('TN-Liste'!M184="",0,'TN-Liste'!M184)</f>
        <v>0</v>
      </c>
      <c r="P176" s="163">
        <f>IF('TN-Liste'!N184="",0,'TN-Liste'!N184)</f>
        <v>0</v>
      </c>
      <c r="Q176" s="164">
        <f>IF('TN-Liste'!O184="",0,'TN-Liste'!O184)</f>
        <v>0</v>
      </c>
      <c r="R176" s="163">
        <f>IF('TN-Liste'!P184="",0,'TN-Liste'!P184)</f>
        <v>0</v>
      </c>
      <c r="S176" s="164">
        <f>IF('TN-Liste'!Q184="",0,'TN-Liste'!Q184)</f>
        <v>0</v>
      </c>
      <c r="T176" s="163">
        <f>IF('TN-Liste'!R184="",0,'TN-Liste'!R184)</f>
        <v>0</v>
      </c>
      <c r="U176" s="165">
        <f>IF('TN-Liste'!S184="",0,'TN-Liste'!S184)</f>
        <v>0</v>
      </c>
      <c r="V176" s="164">
        <f>IF('TN-Liste'!T184="",0,'TN-Liste'!T184)</f>
        <v>0</v>
      </c>
      <c r="W176" s="76"/>
      <c r="X176" s="62" t="str">
        <f t="shared" si="21"/>
        <v/>
      </c>
      <c r="Y176" s="63" t="str">
        <f t="shared" si="22"/>
        <v/>
      </c>
      <c r="Z176" s="157" t="str">
        <f t="shared" si="23"/>
        <v/>
      </c>
      <c r="AA176" s="62" t="str">
        <f>IF('TN-Liste'!B184="","",IF('TN-Liste'!G184&gt;0,"X","-"))</f>
        <v/>
      </c>
      <c r="AB176" s="62" t="str">
        <f t="shared" si="24"/>
        <v/>
      </c>
      <c r="AC176" s="62" t="str">
        <f>IF('TN-Liste'!B184="","",IF(AND(G176&lt;&gt;"während",'TN-Liste'!H184&gt;0),"X","-"))</f>
        <v/>
      </c>
      <c r="AD176" s="62" t="str">
        <f t="shared" si="25"/>
        <v/>
      </c>
      <c r="AE176" s="64" t="str">
        <f>IF(SUM(K176:L176)&gt;0,IF(AND('Check TN-Liste'!G176="ohne",K176+L176&gt;1),"X","-"),"")</f>
        <v/>
      </c>
      <c r="AF176" s="65"/>
      <c r="AG176" s="64" t="str">
        <f>IF(SUM(O176:P176)&gt;0,IF(AND('Check TN-Liste'!G176="ohne",O176+P176&gt;1),"X","-"),"")</f>
        <v/>
      </c>
      <c r="AH176" s="65"/>
      <c r="AI176" s="66" t="str">
        <f t="shared" si="26"/>
        <v/>
      </c>
      <c r="AJ176" s="67"/>
      <c r="AK176" s="68" t="str">
        <f t="shared" si="27"/>
        <v/>
      </c>
    </row>
    <row r="177" spans="2:37" x14ac:dyDescent="0.3">
      <c r="B177" s="71" t="str">
        <f>IF('TN-Liste'!B185="","",('TN-Liste'!B185))</f>
        <v/>
      </c>
      <c r="C177" s="72" t="str">
        <f>IF('TN-Liste'!C185="","",('TN-Liste'!C185))</f>
        <v/>
      </c>
      <c r="D177" s="73" t="str">
        <f>IF('TN-Liste'!D185="","",('TN-Liste'!D185))</f>
        <v/>
      </c>
      <c r="E177" s="74" t="str">
        <f>IF('TN-Liste'!E185="","",'TN-Liste'!E185)</f>
        <v/>
      </c>
      <c r="F177" s="75" t="str">
        <f>IF('TN-Liste'!F185="","",'TN-Liste'!F185)</f>
        <v/>
      </c>
      <c r="G177" s="125" t="str">
        <f t="shared" si="19"/>
        <v/>
      </c>
      <c r="H177" s="282">
        <f>IF('TN-Liste'!G185="",0,'TN-Liste'!G185)</f>
        <v>0</v>
      </c>
      <c r="I177" s="277" t="str">
        <f>IF('TN-Liste'!G185="","",'TN-Liste'!G185)</f>
        <v/>
      </c>
      <c r="J177" s="274" t="str">
        <f t="shared" si="20"/>
        <v/>
      </c>
      <c r="K177" s="162">
        <f>IF('TN-Liste'!I185="",0,'TN-Liste'!I185)</f>
        <v>0</v>
      </c>
      <c r="L177" s="163">
        <f>IF('TN-Liste'!J185="",0,'TN-Liste'!J185)</f>
        <v>0</v>
      </c>
      <c r="M177" s="164">
        <f>IF('TN-Liste'!K185="",0,'TN-Liste'!K185)</f>
        <v>0</v>
      </c>
      <c r="N177" s="163">
        <f>IF('TN-Liste'!L185="",0,'TN-Liste'!L185)</f>
        <v>0</v>
      </c>
      <c r="O177" s="164">
        <f>IF('TN-Liste'!M185="",0,'TN-Liste'!M185)</f>
        <v>0</v>
      </c>
      <c r="P177" s="163">
        <f>IF('TN-Liste'!N185="",0,'TN-Liste'!N185)</f>
        <v>0</v>
      </c>
      <c r="Q177" s="164">
        <f>IF('TN-Liste'!O185="",0,'TN-Liste'!O185)</f>
        <v>0</v>
      </c>
      <c r="R177" s="163">
        <f>IF('TN-Liste'!P185="",0,'TN-Liste'!P185)</f>
        <v>0</v>
      </c>
      <c r="S177" s="164">
        <f>IF('TN-Liste'!Q185="",0,'TN-Liste'!Q185)</f>
        <v>0</v>
      </c>
      <c r="T177" s="163">
        <f>IF('TN-Liste'!R185="",0,'TN-Liste'!R185)</f>
        <v>0</v>
      </c>
      <c r="U177" s="165">
        <f>IF('TN-Liste'!S185="",0,'TN-Liste'!S185)</f>
        <v>0</v>
      </c>
      <c r="V177" s="164">
        <f>IF('TN-Liste'!T185="",0,'TN-Liste'!T185)</f>
        <v>0</v>
      </c>
      <c r="W177" s="76"/>
      <c r="X177" s="62" t="str">
        <f t="shared" si="21"/>
        <v/>
      </c>
      <c r="Y177" s="63" t="str">
        <f t="shared" si="22"/>
        <v/>
      </c>
      <c r="Z177" s="157" t="str">
        <f t="shared" si="23"/>
        <v/>
      </c>
      <c r="AA177" s="62" t="str">
        <f>IF('TN-Liste'!B185="","",IF('TN-Liste'!G185&gt;0,"X","-"))</f>
        <v/>
      </c>
      <c r="AB177" s="62" t="str">
        <f t="shared" si="24"/>
        <v/>
      </c>
      <c r="AC177" s="62" t="str">
        <f>IF('TN-Liste'!B185="","",IF(AND(G177&lt;&gt;"während",'TN-Liste'!H185&gt;0),"X","-"))</f>
        <v/>
      </c>
      <c r="AD177" s="62" t="str">
        <f t="shared" si="25"/>
        <v/>
      </c>
      <c r="AE177" s="64" t="str">
        <f>IF(SUM(K177:L177)&gt;0,IF(AND('Check TN-Liste'!G177="ohne",K177+L177&gt;1),"X","-"),"")</f>
        <v/>
      </c>
      <c r="AF177" s="65"/>
      <c r="AG177" s="64" t="str">
        <f>IF(SUM(O177:P177)&gt;0,IF(AND('Check TN-Liste'!G177="ohne",O177+P177&gt;1),"X","-"),"")</f>
        <v/>
      </c>
      <c r="AH177" s="65"/>
      <c r="AI177" s="66" t="str">
        <f t="shared" si="26"/>
        <v/>
      </c>
      <c r="AJ177" s="67"/>
      <c r="AK177" s="68" t="str">
        <f t="shared" si="27"/>
        <v/>
      </c>
    </row>
    <row r="178" spans="2:37" x14ac:dyDescent="0.3">
      <c r="B178" s="71" t="str">
        <f>IF('TN-Liste'!B186="","",('TN-Liste'!B186))</f>
        <v/>
      </c>
      <c r="C178" s="72" t="str">
        <f>IF('TN-Liste'!C186="","",('TN-Liste'!C186))</f>
        <v/>
      </c>
      <c r="D178" s="73" t="str">
        <f>IF('TN-Liste'!D186="","",('TN-Liste'!D186))</f>
        <v/>
      </c>
      <c r="E178" s="74" t="str">
        <f>IF('TN-Liste'!E186="","",'TN-Liste'!E186)</f>
        <v/>
      </c>
      <c r="F178" s="75" t="str">
        <f>IF('TN-Liste'!F186="","",'TN-Liste'!F186)</f>
        <v/>
      </c>
      <c r="G178" s="125" t="str">
        <f t="shared" si="19"/>
        <v/>
      </c>
      <c r="H178" s="282">
        <f>IF('TN-Liste'!G186="",0,'TN-Liste'!G186)</f>
        <v>0</v>
      </c>
      <c r="I178" s="277" t="str">
        <f>IF('TN-Liste'!G186="","",'TN-Liste'!G186)</f>
        <v/>
      </c>
      <c r="J178" s="274" t="str">
        <f t="shared" si="20"/>
        <v/>
      </c>
      <c r="K178" s="162">
        <f>IF('TN-Liste'!I186="",0,'TN-Liste'!I186)</f>
        <v>0</v>
      </c>
      <c r="L178" s="163">
        <f>IF('TN-Liste'!J186="",0,'TN-Liste'!J186)</f>
        <v>0</v>
      </c>
      <c r="M178" s="164">
        <f>IF('TN-Liste'!K186="",0,'TN-Liste'!K186)</f>
        <v>0</v>
      </c>
      <c r="N178" s="163">
        <f>IF('TN-Liste'!L186="",0,'TN-Liste'!L186)</f>
        <v>0</v>
      </c>
      <c r="O178" s="164">
        <f>IF('TN-Liste'!M186="",0,'TN-Liste'!M186)</f>
        <v>0</v>
      </c>
      <c r="P178" s="163">
        <f>IF('TN-Liste'!N186="",0,'TN-Liste'!N186)</f>
        <v>0</v>
      </c>
      <c r="Q178" s="164">
        <f>IF('TN-Liste'!O186="",0,'TN-Liste'!O186)</f>
        <v>0</v>
      </c>
      <c r="R178" s="163">
        <f>IF('TN-Liste'!P186="",0,'TN-Liste'!P186)</f>
        <v>0</v>
      </c>
      <c r="S178" s="164">
        <f>IF('TN-Liste'!Q186="",0,'TN-Liste'!Q186)</f>
        <v>0</v>
      </c>
      <c r="T178" s="163">
        <f>IF('TN-Liste'!R186="",0,'TN-Liste'!R186)</f>
        <v>0</v>
      </c>
      <c r="U178" s="165">
        <f>IF('TN-Liste'!S186="",0,'TN-Liste'!S186)</f>
        <v>0</v>
      </c>
      <c r="V178" s="164">
        <f>IF('TN-Liste'!T186="",0,'TN-Liste'!T186)</f>
        <v>0</v>
      </c>
      <c r="W178" s="76"/>
      <c r="X178" s="62" t="str">
        <f t="shared" si="21"/>
        <v/>
      </c>
      <c r="Y178" s="63" t="str">
        <f t="shared" si="22"/>
        <v/>
      </c>
      <c r="Z178" s="157" t="str">
        <f t="shared" si="23"/>
        <v/>
      </c>
      <c r="AA178" s="62" t="str">
        <f>IF('TN-Liste'!B186="","",IF('TN-Liste'!G186&gt;0,"X","-"))</f>
        <v/>
      </c>
      <c r="AB178" s="62" t="str">
        <f t="shared" si="24"/>
        <v/>
      </c>
      <c r="AC178" s="62" t="str">
        <f>IF('TN-Liste'!B186="","",IF(AND(G178&lt;&gt;"während",'TN-Liste'!H186&gt;0),"X","-"))</f>
        <v/>
      </c>
      <c r="AD178" s="62" t="str">
        <f t="shared" si="25"/>
        <v/>
      </c>
      <c r="AE178" s="64" t="str">
        <f>IF(SUM(K178:L178)&gt;0,IF(AND('Check TN-Liste'!G178="ohne",K178+L178&gt;1),"X","-"),"")</f>
        <v/>
      </c>
      <c r="AF178" s="65"/>
      <c r="AG178" s="64" t="str">
        <f>IF(SUM(O178:P178)&gt;0,IF(AND('Check TN-Liste'!G178="ohne",O178+P178&gt;1),"X","-"),"")</f>
        <v/>
      </c>
      <c r="AH178" s="65"/>
      <c r="AI178" s="66" t="str">
        <f t="shared" si="26"/>
        <v/>
      </c>
      <c r="AJ178" s="67"/>
      <c r="AK178" s="68" t="str">
        <f t="shared" si="27"/>
        <v/>
      </c>
    </row>
    <row r="179" spans="2:37" x14ac:dyDescent="0.3">
      <c r="B179" s="71" t="str">
        <f>IF('TN-Liste'!B187="","",('TN-Liste'!B187))</f>
        <v/>
      </c>
      <c r="C179" s="72" t="str">
        <f>IF('TN-Liste'!C187="","",('TN-Liste'!C187))</f>
        <v/>
      </c>
      <c r="D179" s="73" t="str">
        <f>IF('TN-Liste'!D187="","",('TN-Liste'!D187))</f>
        <v/>
      </c>
      <c r="E179" s="74" t="str">
        <f>IF('TN-Liste'!E187="","",'TN-Liste'!E187)</f>
        <v/>
      </c>
      <c r="F179" s="75" t="str">
        <f>IF('TN-Liste'!F187="","",'TN-Liste'!F187)</f>
        <v/>
      </c>
      <c r="G179" s="125" t="str">
        <f t="shared" si="19"/>
        <v/>
      </c>
      <c r="H179" s="282">
        <f>IF('TN-Liste'!G187="",0,'TN-Liste'!G187)</f>
        <v>0</v>
      </c>
      <c r="I179" s="277" t="str">
        <f>IF('TN-Liste'!G187="","",'TN-Liste'!G187)</f>
        <v/>
      </c>
      <c r="J179" s="274" t="str">
        <f t="shared" si="20"/>
        <v/>
      </c>
      <c r="K179" s="162">
        <f>IF('TN-Liste'!I187="",0,'TN-Liste'!I187)</f>
        <v>0</v>
      </c>
      <c r="L179" s="163">
        <f>IF('TN-Liste'!J187="",0,'TN-Liste'!J187)</f>
        <v>0</v>
      </c>
      <c r="M179" s="164">
        <f>IF('TN-Liste'!K187="",0,'TN-Liste'!K187)</f>
        <v>0</v>
      </c>
      <c r="N179" s="163">
        <f>IF('TN-Liste'!L187="",0,'TN-Liste'!L187)</f>
        <v>0</v>
      </c>
      <c r="O179" s="164">
        <f>IF('TN-Liste'!M187="",0,'TN-Liste'!M187)</f>
        <v>0</v>
      </c>
      <c r="P179" s="163">
        <f>IF('TN-Liste'!N187="",0,'TN-Liste'!N187)</f>
        <v>0</v>
      </c>
      <c r="Q179" s="164">
        <f>IF('TN-Liste'!O187="",0,'TN-Liste'!O187)</f>
        <v>0</v>
      </c>
      <c r="R179" s="163">
        <f>IF('TN-Liste'!P187="",0,'TN-Liste'!P187)</f>
        <v>0</v>
      </c>
      <c r="S179" s="164">
        <f>IF('TN-Liste'!Q187="",0,'TN-Liste'!Q187)</f>
        <v>0</v>
      </c>
      <c r="T179" s="163">
        <f>IF('TN-Liste'!R187="",0,'TN-Liste'!R187)</f>
        <v>0</v>
      </c>
      <c r="U179" s="165">
        <f>IF('TN-Liste'!S187="",0,'TN-Liste'!S187)</f>
        <v>0</v>
      </c>
      <c r="V179" s="164">
        <f>IF('TN-Liste'!T187="",0,'TN-Liste'!T187)</f>
        <v>0</v>
      </c>
      <c r="W179" s="76"/>
      <c r="X179" s="62" t="str">
        <f t="shared" si="21"/>
        <v/>
      </c>
      <c r="Y179" s="63" t="str">
        <f t="shared" si="22"/>
        <v/>
      </c>
      <c r="Z179" s="157" t="str">
        <f t="shared" si="23"/>
        <v/>
      </c>
      <c r="AA179" s="62" t="str">
        <f>IF('TN-Liste'!B187="","",IF('TN-Liste'!G187&gt;0,"X","-"))</f>
        <v/>
      </c>
      <c r="AB179" s="62" t="str">
        <f t="shared" si="24"/>
        <v/>
      </c>
      <c r="AC179" s="62" t="str">
        <f>IF('TN-Liste'!B187="","",IF(AND(G179&lt;&gt;"während",'TN-Liste'!H187&gt;0),"X","-"))</f>
        <v/>
      </c>
      <c r="AD179" s="62" t="str">
        <f t="shared" si="25"/>
        <v/>
      </c>
      <c r="AE179" s="64" t="str">
        <f>IF(SUM(K179:L179)&gt;0,IF(AND('Check TN-Liste'!G179="ohne",K179+L179&gt;1),"X","-"),"")</f>
        <v/>
      </c>
      <c r="AF179" s="65"/>
      <c r="AG179" s="64" t="str">
        <f>IF(SUM(O179:P179)&gt;0,IF(AND('Check TN-Liste'!G179="ohne",O179+P179&gt;1),"X","-"),"")</f>
        <v/>
      </c>
      <c r="AH179" s="65"/>
      <c r="AI179" s="66" t="str">
        <f t="shared" si="26"/>
        <v/>
      </c>
      <c r="AJ179" s="67"/>
      <c r="AK179" s="68" t="str">
        <f t="shared" si="27"/>
        <v/>
      </c>
    </row>
    <row r="180" spans="2:37" x14ac:dyDescent="0.3">
      <c r="B180" s="71" t="str">
        <f>IF('TN-Liste'!B188="","",('TN-Liste'!B188))</f>
        <v/>
      </c>
      <c r="C180" s="72" t="str">
        <f>IF('TN-Liste'!C188="","",('TN-Liste'!C188))</f>
        <v/>
      </c>
      <c r="D180" s="73" t="str">
        <f>IF('TN-Liste'!D188="","",('TN-Liste'!D188))</f>
        <v/>
      </c>
      <c r="E180" s="74" t="str">
        <f>IF('TN-Liste'!E188="","",'TN-Liste'!E188)</f>
        <v/>
      </c>
      <c r="F180" s="75" t="str">
        <f>IF('TN-Liste'!F188="","",'TN-Liste'!F188)</f>
        <v/>
      </c>
      <c r="G180" s="125" t="str">
        <f t="shared" si="19"/>
        <v/>
      </c>
      <c r="H180" s="282">
        <f>IF('TN-Liste'!G188="",0,'TN-Liste'!G188)</f>
        <v>0</v>
      </c>
      <c r="I180" s="277" t="str">
        <f>IF('TN-Liste'!G188="","",'TN-Liste'!G188)</f>
        <v/>
      </c>
      <c r="J180" s="274" t="str">
        <f t="shared" si="20"/>
        <v/>
      </c>
      <c r="K180" s="162">
        <f>IF('TN-Liste'!I188="",0,'TN-Liste'!I188)</f>
        <v>0</v>
      </c>
      <c r="L180" s="163">
        <f>IF('TN-Liste'!J188="",0,'TN-Liste'!J188)</f>
        <v>0</v>
      </c>
      <c r="M180" s="164">
        <f>IF('TN-Liste'!K188="",0,'TN-Liste'!K188)</f>
        <v>0</v>
      </c>
      <c r="N180" s="163">
        <f>IF('TN-Liste'!L188="",0,'TN-Liste'!L188)</f>
        <v>0</v>
      </c>
      <c r="O180" s="164">
        <f>IF('TN-Liste'!M188="",0,'TN-Liste'!M188)</f>
        <v>0</v>
      </c>
      <c r="P180" s="163">
        <f>IF('TN-Liste'!N188="",0,'TN-Liste'!N188)</f>
        <v>0</v>
      </c>
      <c r="Q180" s="164">
        <f>IF('TN-Liste'!O188="",0,'TN-Liste'!O188)</f>
        <v>0</v>
      </c>
      <c r="R180" s="163">
        <f>IF('TN-Liste'!P188="",0,'TN-Liste'!P188)</f>
        <v>0</v>
      </c>
      <c r="S180" s="164">
        <f>IF('TN-Liste'!Q188="",0,'TN-Liste'!Q188)</f>
        <v>0</v>
      </c>
      <c r="T180" s="163">
        <f>IF('TN-Liste'!R188="",0,'TN-Liste'!R188)</f>
        <v>0</v>
      </c>
      <c r="U180" s="165">
        <f>IF('TN-Liste'!S188="",0,'TN-Liste'!S188)</f>
        <v>0</v>
      </c>
      <c r="V180" s="164">
        <f>IF('TN-Liste'!T188="",0,'TN-Liste'!T188)</f>
        <v>0</v>
      </c>
      <c r="W180" s="76"/>
      <c r="X180" s="62" t="str">
        <f t="shared" si="21"/>
        <v/>
      </c>
      <c r="Y180" s="63" t="str">
        <f t="shared" si="22"/>
        <v/>
      </c>
      <c r="Z180" s="157" t="str">
        <f t="shared" si="23"/>
        <v/>
      </c>
      <c r="AA180" s="62" t="str">
        <f>IF('TN-Liste'!B188="","",IF('TN-Liste'!G188&gt;0,"X","-"))</f>
        <v/>
      </c>
      <c r="AB180" s="62" t="str">
        <f t="shared" si="24"/>
        <v/>
      </c>
      <c r="AC180" s="62" t="str">
        <f>IF('TN-Liste'!B188="","",IF(AND(G180&lt;&gt;"während",'TN-Liste'!H188&gt;0),"X","-"))</f>
        <v/>
      </c>
      <c r="AD180" s="62" t="str">
        <f t="shared" si="25"/>
        <v/>
      </c>
      <c r="AE180" s="64" t="str">
        <f>IF(SUM(K180:L180)&gt;0,IF(AND('Check TN-Liste'!G180="ohne",K180+L180&gt;1),"X","-"),"")</f>
        <v/>
      </c>
      <c r="AF180" s="65"/>
      <c r="AG180" s="64" t="str">
        <f>IF(SUM(O180:P180)&gt;0,IF(AND('Check TN-Liste'!G180="ohne",O180+P180&gt;1),"X","-"),"")</f>
        <v/>
      </c>
      <c r="AH180" s="65"/>
      <c r="AI180" s="66" t="str">
        <f t="shared" si="26"/>
        <v/>
      </c>
      <c r="AJ180" s="67"/>
      <c r="AK180" s="68" t="str">
        <f t="shared" si="27"/>
        <v/>
      </c>
    </row>
    <row r="181" spans="2:37" x14ac:dyDescent="0.3">
      <c r="B181" s="71" t="str">
        <f>IF('TN-Liste'!B189="","",('TN-Liste'!B189))</f>
        <v/>
      </c>
      <c r="C181" s="72" t="str">
        <f>IF('TN-Liste'!C189="","",('TN-Liste'!C189))</f>
        <v/>
      </c>
      <c r="D181" s="73" t="str">
        <f>IF('TN-Liste'!D189="","",('TN-Liste'!D189))</f>
        <v/>
      </c>
      <c r="E181" s="74" t="str">
        <f>IF('TN-Liste'!E189="","",'TN-Liste'!E189)</f>
        <v/>
      </c>
      <c r="F181" s="75" t="str">
        <f>IF('TN-Liste'!F189="","",'TN-Liste'!F189)</f>
        <v/>
      </c>
      <c r="G181" s="125" t="str">
        <f t="shared" si="19"/>
        <v/>
      </c>
      <c r="H181" s="282">
        <f>IF('TN-Liste'!G189="",0,'TN-Liste'!G189)</f>
        <v>0</v>
      </c>
      <c r="I181" s="277" t="str">
        <f>IF('TN-Liste'!G189="","",'TN-Liste'!G189)</f>
        <v/>
      </c>
      <c r="J181" s="274" t="str">
        <f t="shared" si="20"/>
        <v/>
      </c>
      <c r="K181" s="162">
        <f>IF('TN-Liste'!I189="",0,'TN-Liste'!I189)</f>
        <v>0</v>
      </c>
      <c r="L181" s="163">
        <f>IF('TN-Liste'!J189="",0,'TN-Liste'!J189)</f>
        <v>0</v>
      </c>
      <c r="M181" s="164">
        <f>IF('TN-Liste'!K189="",0,'TN-Liste'!K189)</f>
        <v>0</v>
      </c>
      <c r="N181" s="163">
        <f>IF('TN-Liste'!L189="",0,'TN-Liste'!L189)</f>
        <v>0</v>
      </c>
      <c r="O181" s="164">
        <f>IF('TN-Liste'!M189="",0,'TN-Liste'!M189)</f>
        <v>0</v>
      </c>
      <c r="P181" s="163">
        <f>IF('TN-Liste'!N189="",0,'TN-Liste'!N189)</f>
        <v>0</v>
      </c>
      <c r="Q181" s="164">
        <f>IF('TN-Liste'!O189="",0,'TN-Liste'!O189)</f>
        <v>0</v>
      </c>
      <c r="R181" s="163">
        <f>IF('TN-Liste'!P189="",0,'TN-Liste'!P189)</f>
        <v>0</v>
      </c>
      <c r="S181" s="164">
        <f>IF('TN-Liste'!Q189="",0,'TN-Liste'!Q189)</f>
        <v>0</v>
      </c>
      <c r="T181" s="163">
        <f>IF('TN-Liste'!R189="",0,'TN-Liste'!R189)</f>
        <v>0</v>
      </c>
      <c r="U181" s="165">
        <f>IF('TN-Liste'!S189="",0,'TN-Liste'!S189)</f>
        <v>0</v>
      </c>
      <c r="V181" s="164">
        <f>IF('TN-Liste'!T189="",0,'TN-Liste'!T189)</f>
        <v>0</v>
      </c>
      <c r="W181" s="76"/>
      <c r="X181" s="62" t="str">
        <f t="shared" si="21"/>
        <v/>
      </c>
      <c r="Y181" s="63" t="str">
        <f t="shared" si="22"/>
        <v/>
      </c>
      <c r="Z181" s="157" t="str">
        <f t="shared" si="23"/>
        <v/>
      </c>
      <c r="AA181" s="62" t="str">
        <f>IF('TN-Liste'!B189="","",IF('TN-Liste'!G189&gt;0,"X","-"))</f>
        <v/>
      </c>
      <c r="AB181" s="62" t="str">
        <f t="shared" si="24"/>
        <v/>
      </c>
      <c r="AC181" s="62" t="str">
        <f>IF('TN-Liste'!B189="","",IF(AND(G181&lt;&gt;"während",'TN-Liste'!H189&gt;0),"X","-"))</f>
        <v/>
      </c>
      <c r="AD181" s="62" t="str">
        <f t="shared" si="25"/>
        <v/>
      </c>
      <c r="AE181" s="64" t="str">
        <f>IF(SUM(K181:L181)&gt;0,IF(AND('Check TN-Liste'!G181="ohne",K181+L181&gt;1),"X","-"),"")</f>
        <v/>
      </c>
      <c r="AF181" s="65"/>
      <c r="AG181" s="64" t="str">
        <f>IF(SUM(O181:P181)&gt;0,IF(AND('Check TN-Liste'!G181="ohne",O181+P181&gt;1),"X","-"),"")</f>
        <v/>
      </c>
      <c r="AH181" s="65"/>
      <c r="AI181" s="66" t="str">
        <f t="shared" si="26"/>
        <v/>
      </c>
      <c r="AJ181" s="67"/>
      <c r="AK181" s="68" t="str">
        <f t="shared" si="27"/>
        <v/>
      </c>
    </row>
    <row r="182" spans="2:37" x14ac:dyDescent="0.3">
      <c r="B182" s="71" t="str">
        <f>IF('TN-Liste'!B190="","",('TN-Liste'!B190))</f>
        <v/>
      </c>
      <c r="C182" s="72" t="str">
        <f>IF('TN-Liste'!C190="","",('TN-Liste'!C190))</f>
        <v/>
      </c>
      <c r="D182" s="73" t="str">
        <f>IF('TN-Liste'!D190="","",('TN-Liste'!D190))</f>
        <v/>
      </c>
      <c r="E182" s="74" t="str">
        <f>IF('TN-Liste'!E190="","",'TN-Liste'!E190)</f>
        <v/>
      </c>
      <c r="F182" s="75" t="str">
        <f>IF('TN-Liste'!F190="","",'TN-Liste'!F190)</f>
        <v/>
      </c>
      <c r="G182" s="125" t="str">
        <f t="shared" si="19"/>
        <v/>
      </c>
      <c r="H182" s="282">
        <f>IF('TN-Liste'!G190="",0,'TN-Liste'!G190)</f>
        <v>0</v>
      </c>
      <c r="I182" s="277" t="str">
        <f>IF('TN-Liste'!G190="","",'TN-Liste'!G190)</f>
        <v/>
      </c>
      <c r="J182" s="274" t="str">
        <f t="shared" si="20"/>
        <v/>
      </c>
      <c r="K182" s="162">
        <f>IF('TN-Liste'!I190="",0,'TN-Liste'!I190)</f>
        <v>0</v>
      </c>
      <c r="L182" s="163">
        <f>IF('TN-Liste'!J190="",0,'TN-Liste'!J190)</f>
        <v>0</v>
      </c>
      <c r="M182" s="164">
        <f>IF('TN-Liste'!K190="",0,'TN-Liste'!K190)</f>
        <v>0</v>
      </c>
      <c r="N182" s="163">
        <f>IF('TN-Liste'!L190="",0,'TN-Liste'!L190)</f>
        <v>0</v>
      </c>
      <c r="O182" s="164">
        <f>IF('TN-Liste'!M190="",0,'TN-Liste'!M190)</f>
        <v>0</v>
      </c>
      <c r="P182" s="163">
        <f>IF('TN-Liste'!N190="",0,'TN-Liste'!N190)</f>
        <v>0</v>
      </c>
      <c r="Q182" s="164">
        <f>IF('TN-Liste'!O190="",0,'TN-Liste'!O190)</f>
        <v>0</v>
      </c>
      <c r="R182" s="163">
        <f>IF('TN-Liste'!P190="",0,'TN-Liste'!P190)</f>
        <v>0</v>
      </c>
      <c r="S182" s="164">
        <f>IF('TN-Liste'!Q190="",0,'TN-Liste'!Q190)</f>
        <v>0</v>
      </c>
      <c r="T182" s="163">
        <f>IF('TN-Liste'!R190="",0,'TN-Liste'!R190)</f>
        <v>0</v>
      </c>
      <c r="U182" s="165">
        <f>IF('TN-Liste'!S190="",0,'TN-Liste'!S190)</f>
        <v>0</v>
      </c>
      <c r="V182" s="164">
        <f>IF('TN-Liste'!T190="",0,'TN-Liste'!T190)</f>
        <v>0</v>
      </c>
      <c r="W182" s="76"/>
      <c r="X182" s="62" t="str">
        <f t="shared" si="21"/>
        <v/>
      </c>
      <c r="Y182" s="63" t="str">
        <f t="shared" si="22"/>
        <v/>
      </c>
      <c r="Z182" s="157" t="str">
        <f t="shared" si="23"/>
        <v/>
      </c>
      <c r="AA182" s="62" t="str">
        <f>IF('TN-Liste'!B190="","",IF('TN-Liste'!G190&gt;0,"X","-"))</f>
        <v/>
      </c>
      <c r="AB182" s="62" t="str">
        <f t="shared" si="24"/>
        <v/>
      </c>
      <c r="AC182" s="62" t="str">
        <f>IF('TN-Liste'!B190="","",IF(AND(G182&lt;&gt;"während",'TN-Liste'!H190&gt;0),"X","-"))</f>
        <v/>
      </c>
      <c r="AD182" s="62" t="str">
        <f t="shared" si="25"/>
        <v/>
      </c>
      <c r="AE182" s="64" t="str">
        <f>IF(SUM(K182:L182)&gt;0,IF(AND('Check TN-Liste'!G182="ohne",K182+L182&gt;1),"X","-"),"")</f>
        <v/>
      </c>
      <c r="AF182" s="65"/>
      <c r="AG182" s="64" t="str">
        <f>IF(SUM(O182:P182)&gt;0,IF(AND('Check TN-Liste'!G182="ohne",O182+P182&gt;1),"X","-"),"")</f>
        <v/>
      </c>
      <c r="AH182" s="65"/>
      <c r="AI182" s="66" t="str">
        <f t="shared" si="26"/>
        <v/>
      </c>
      <c r="AJ182" s="67"/>
      <c r="AK182" s="68" t="str">
        <f t="shared" si="27"/>
        <v/>
      </c>
    </row>
    <row r="183" spans="2:37" x14ac:dyDescent="0.3">
      <c r="B183" s="71" t="str">
        <f>IF('TN-Liste'!B191="","",('TN-Liste'!B191))</f>
        <v/>
      </c>
      <c r="C183" s="72" t="str">
        <f>IF('TN-Liste'!C191="","",('TN-Liste'!C191))</f>
        <v/>
      </c>
      <c r="D183" s="73" t="str">
        <f>IF('TN-Liste'!D191="","",('TN-Liste'!D191))</f>
        <v/>
      </c>
      <c r="E183" s="74" t="str">
        <f>IF('TN-Liste'!E191="","",'TN-Liste'!E191)</f>
        <v/>
      </c>
      <c r="F183" s="75" t="str">
        <f>IF('TN-Liste'!F191="","",'TN-Liste'!F191)</f>
        <v/>
      </c>
      <c r="G183" s="125" t="str">
        <f t="shared" si="19"/>
        <v/>
      </c>
      <c r="H183" s="282">
        <f>IF('TN-Liste'!G191="",0,'TN-Liste'!G191)</f>
        <v>0</v>
      </c>
      <c r="I183" s="277" t="str">
        <f>IF('TN-Liste'!G191="","",'TN-Liste'!G191)</f>
        <v/>
      </c>
      <c r="J183" s="274" t="str">
        <f t="shared" si="20"/>
        <v/>
      </c>
      <c r="K183" s="162">
        <f>IF('TN-Liste'!I191="",0,'TN-Liste'!I191)</f>
        <v>0</v>
      </c>
      <c r="L183" s="163">
        <f>IF('TN-Liste'!J191="",0,'TN-Liste'!J191)</f>
        <v>0</v>
      </c>
      <c r="M183" s="164">
        <f>IF('TN-Liste'!K191="",0,'TN-Liste'!K191)</f>
        <v>0</v>
      </c>
      <c r="N183" s="163">
        <f>IF('TN-Liste'!L191="",0,'TN-Liste'!L191)</f>
        <v>0</v>
      </c>
      <c r="O183" s="164">
        <f>IF('TN-Liste'!M191="",0,'TN-Liste'!M191)</f>
        <v>0</v>
      </c>
      <c r="P183" s="163">
        <f>IF('TN-Liste'!N191="",0,'TN-Liste'!N191)</f>
        <v>0</v>
      </c>
      <c r="Q183" s="164">
        <f>IF('TN-Liste'!O191="",0,'TN-Liste'!O191)</f>
        <v>0</v>
      </c>
      <c r="R183" s="163">
        <f>IF('TN-Liste'!P191="",0,'TN-Liste'!P191)</f>
        <v>0</v>
      </c>
      <c r="S183" s="164">
        <f>IF('TN-Liste'!Q191="",0,'TN-Liste'!Q191)</f>
        <v>0</v>
      </c>
      <c r="T183" s="163">
        <f>IF('TN-Liste'!R191="",0,'TN-Liste'!R191)</f>
        <v>0</v>
      </c>
      <c r="U183" s="165">
        <f>IF('TN-Liste'!S191="",0,'TN-Liste'!S191)</f>
        <v>0</v>
      </c>
      <c r="V183" s="164">
        <f>IF('TN-Liste'!T191="",0,'TN-Liste'!T191)</f>
        <v>0</v>
      </c>
      <c r="W183" s="76"/>
      <c r="X183" s="62" t="str">
        <f t="shared" si="21"/>
        <v/>
      </c>
      <c r="Y183" s="63" t="str">
        <f t="shared" si="22"/>
        <v/>
      </c>
      <c r="Z183" s="157" t="str">
        <f t="shared" si="23"/>
        <v/>
      </c>
      <c r="AA183" s="62" t="str">
        <f>IF('TN-Liste'!B191="","",IF('TN-Liste'!G191&gt;0,"X","-"))</f>
        <v/>
      </c>
      <c r="AB183" s="62" t="str">
        <f t="shared" si="24"/>
        <v/>
      </c>
      <c r="AC183" s="62" t="str">
        <f>IF('TN-Liste'!B191="","",IF(AND(G183&lt;&gt;"während",'TN-Liste'!H191&gt;0),"X","-"))</f>
        <v/>
      </c>
      <c r="AD183" s="62" t="str">
        <f t="shared" si="25"/>
        <v/>
      </c>
      <c r="AE183" s="64" t="str">
        <f>IF(SUM(K183:L183)&gt;0,IF(AND('Check TN-Liste'!G183="ohne",K183+L183&gt;1),"X","-"),"")</f>
        <v/>
      </c>
      <c r="AF183" s="65"/>
      <c r="AG183" s="64" t="str">
        <f>IF(SUM(O183:P183)&gt;0,IF(AND('Check TN-Liste'!G183="ohne",O183+P183&gt;1),"X","-"),"")</f>
        <v/>
      </c>
      <c r="AH183" s="65"/>
      <c r="AI183" s="66" t="str">
        <f t="shared" si="26"/>
        <v/>
      </c>
      <c r="AJ183" s="67"/>
      <c r="AK183" s="68" t="str">
        <f t="shared" si="27"/>
        <v/>
      </c>
    </row>
    <row r="184" spans="2:37" x14ac:dyDescent="0.3">
      <c r="B184" s="71" t="str">
        <f>IF('TN-Liste'!B192="","",('TN-Liste'!B192))</f>
        <v/>
      </c>
      <c r="C184" s="72" t="str">
        <f>IF('TN-Liste'!C192="","",('TN-Liste'!C192))</f>
        <v/>
      </c>
      <c r="D184" s="73" t="str">
        <f>IF('TN-Liste'!D192="","",('TN-Liste'!D192))</f>
        <v/>
      </c>
      <c r="E184" s="74" t="str">
        <f>IF('TN-Liste'!E192="","",'TN-Liste'!E192)</f>
        <v/>
      </c>
      <c r="F184" s="75" t="str">
        <f>IF('TN-Liste'!F192="","",'TN-Liste'!F192)</f>
        <v/>
      </c>
      <c r="G184" s="125" t="str">
        <f t="shared" si="19"/>
        <v/>
      </c>
      <c r="H184" s="282">
        <f>IF('TN-Liste'!G192="",0,'TN-Liste'!G192)</f>
        <v>0</v>
      </c>
      <c r="I184" s="277" t="str">
        <f>IF('TN-Liste'!G192="","",'TN-Liste'!G192)</f>
        <v/>
      </c>
      <c r="J184" s="274" t="str">
        <f t="shared" si="20"/>
        <v/>
      </c>
      <c r="K184" s="162">
        <f>IF('TN-Liste'!I192="",0,'TN-Liste'!I192)</f>
        <v>0</v>
      </c>
      <c r="L184" s="163">
        <f>IF('TN-Liste'!J192="",0,'TN-Liste'!J192)</f>
        <v>0</v>
      </c>
      <c r="M184" s="164">
        <f>IF('TN-Liste'!K192="",0,'TN-Liste'!K192)</f>
        <v>0</v>
      </c>
      <c r="N184" s="163">
        <f>IF('TN-Liste'!L192="",0,'TN-Liste'!L192)</f>
        <v>0</v>
      </c>
      <c r="O184" s="164">
        <f>IF('TN-Liste'!M192="",0,'TN-Liste'!M192)</f>
        <v>0</v>
      </c>
      <c r="P184" s="163">
        <f>IF('TN-Liste'!N192="",0,'TN-Liste'!N192)</f>
        <v>0</v>
      </c>
      <c r="Q184" s="164">
        <f>IF('TN-Liste'!O192="",0,'TN-Liste'!O192)</f>
        <v>0</v>
      </c>
      <c r="R184" s="163">
        <f>IF('TN-Liste'!P192="",0,'TN-Liste'!P192)</f>
        <v>0</v>
      </c>
      <c r="S184" s="164">
        <f>IF('TN-Liste'!Q192="",0,'TN-Liste'!Q192)</f>
        <v>0</v>
      </c>
      <c r="T184" s="163">
        <f>IF('TN-Liste'!R192="",0,'TN-Liste'!R192)</f>
        <v>0</v>
      </c>
      <c r="U184" s="165">
        <f>IF('TN-Liste'!S192="",0,'TN-Liste'!S192)</f>
        <v>0</v>
      </c>
      <c r="V184" s="164">
        <f>IF('TN-Liste'!T192="",0,'TN-Liste'!T192)</f>
        <v>0</v>
      </c>
      <c r="W184" s="76"/>
      <c r="X184" s="62" t="str">
        <f t="shared" si="21"/>
        <v/>
      </c>
      <c r="Y184" s="63" t="str">
        <f t="shared" si="22"/>
        <v/>
      </c>
      <c r="Z184" s="157" t="str">
        <f t="shared" si="23"/>
        <v/>
      </c>
      <c r="AA184" s="62" t="str">
        <f>IF('TN-Liste'!B192="","",IF('TN-Liste'!G192&gt;0,"X","-"))</f>
        <v/>
      </c>
      <c r="AB184" s="62" t="str">
        <f t="shared" si="24"/>
        <v/>
      </c>
      <c r="AC184" s="62" t="str">
        <f>IF('TN-Liste'!B192="","",IF(AND(G184&lt;&gt;"während",'TN-Liste'!H192&gt;0),"X","-"))</f>
        <v/>
      </c>
      <c r="AD184" s="62" t="str">
        <f t="shared" si="25"/>
        <v/>
      </c>
      <c r="AE184" s="64" t="str">
        <f>IF(SUM(K184:L184)&gt;0,IF(AND('Check TN-Liste'!G184="ohne",K184+L184&gt;1),"X","-"),"")</f>
        <v/>
      </c>
      <c r="AF184" s="65"/>
      <c r="AG184" s="64" t="str">
        <f>IF(SUM(O184:P184)&gt;0,IF(AND('Check TN-Liste'!G184="ohne",O184+P184&gt;1),"X","-"),"")</f>
        <v/>
      </c>
      <c r="AH184" s="65"/>
      <c r="AI184" s="66" t="str">
        <f t="shared" si="26"/>
        <v/>
      </c>
      <c r="AJ184" s="67"/>
      <c r="AK184" s="68" t="str">
        <f t="shared" si="27"/>
        <v/>
      </c>
    </row>
    <row r="185" spans="2:37" x14ac:dyDescent="0.3">
      <c r="B185" s="71" t="str">
        <f>IF('TN-Liste'!B193="","",('TN-Liste'!B193))</f>
        <v/>
      </c>
      <c r="C185" s="72" t="str">
        <f>IF('TN-Liste'!C193="","",('TN-Liste'!C193))</f>
        <v/>
      </c>
      <c r="D185" s="73" t="str">
        <f>IF('TN-Liste'!D193="","",('TN-Liste'!D193))</f>
        <v/>
      </c>
      <c r="E185" s="74" t="str">
        <f>IF('TN-Liste'!E193="","",'TN-Liste'!E193)</f>
        <v/>
      </c>
      <c r="F185" s="75" t="str">
        <f>IF('TN-Liste'!F193="","",'TN-Liste'!F193)</f>
        <v/>
      </c>
      <c r="G185" s="125" t="str">
        <f t="shared" si="19"/>
        <v/>
      </c>
      <c r="H185" s="282">
        <f>IF('TN-Liste'!G193="",0,'TN-Liste'!G193)</f>
        <v>0</v>
      </c>
      <c r="I185" s="277" t="str">
        <f>IF('TN-Liste'!G193="","",'TN-Liste'!G193)</f>
        <v/>
      </c>
      <c r="J185" s="274" t="str">
        <f t="shared" si="20"/>
        <v/>
      </c>
      <c r="K185" s="162">
        <f>IF('TN-Liste'!I193="",0,'TN-Liste'!I193)</f>
        <v>0</v>
      </c>
      <c r="L185" s="163">
        <f>IF('TN-Liste'!J193="",0,'TN-Liste'!J193)</f>
        <v>0</v>
      </c>
      <c r="M185" s="164">
        <f>IF('TN-Liste'!K193="",0,'TN-Liste'!K193)</f>
        <v>0</v>
      </c>
      <c r="N185" s="163">
        <f>IF('TN-Liste'!L193="",0,'TN-Liste'!L193)</f>
        <v>0</v>
      </c>
      <c r="O185" s="164">
        <f>IF('TN-Liste'!M193="",0,'TN-Liste'!M193)</f>
        <v>0</v>
      </c>
      <c r="P185" s="163">
        <f>IF('TN-Liste'!N193="",0,'TN-Liste'!N193)</f>
        <v>0</v>
      </c>
      <c r="Q185" s="164">
        <f>IF('TN-Liste'!O193="",0,'TN-Liste'!O193)</f>
        <v>0</v>
      </c>
      <c r="R185" s="163">
        <f>IF('TN-Liste'!P193="",0,'TN-Liste'!P193)</f>
        <v>0</v>
      </c>
      <c r="S185" s="164">
        <f>IF('TN-Liste'!Q193="",0,'TN-Liste'!Q193)</f>
        <v>0</v>
      </c>
      <c r="T185" s="163">
        <f>IF('TN-Liste'!R193="",0,'TN-Liste'!R193)</f>
        <v>0</v>
      </c>
      <c r="U185" s="165">
        <f>IF('TN-Liste'!S193="",0,'TN-Liste'!S193)</f>
        <v>0</v>
      </c>
      <c r="V185" s="164">
        <f>IF('TN-Liste'!T193="",0,'TN-Liste'!T193)</f>
        <v>0</v>
      </c>
      <c r="W185" s="76"/>
      <c r="X185" s="62" t="str">
        <f t="shared" si="21"/>
        <v/>
      </c>
      <c r="Y185" s="63" t="str">
        <f t="shared" si="22"/>
        <v/>
      </c>
      <c r="Z185" s="157" t="str">
        <f t="shared" si="23"/>
        <v/>
      </c>
      <c r="AA185" s="62" t="str">
        <f>IF('TN-Liste'!B193="","",IF('TN-Liste'!G193&gt;0,"X","-"))</f>
        <v/>
      </c>
      <c r="AB185" s="62" t="str">
        <f t="shared" si="24"/>
        <v/>
      </c>
      <c r="AC185" s="62" t="str">
        <f>IF('TN-Liste'!B193="","",IF(AND(G185&lt;&gt;"während",'TN-Liste'!H193&gt;0),"X","-"))</f>
        <v/>
      </c>
      <c r="AD185" s="62" t="str">
        <f t="shared" si="25"/>
        <v/>
      </c>
      <c r="AE185" s="64" t="str">
        <f>IF(SUM(K185:L185)&gt;0,IF(AND('Check TN-Liste'!G185="ohne",K185+L185&gt;1),"X","-"),"")</f>
        <v/>
      </c>
      <c r="AF185" s="65"/>
      <c r="AG185" s="64" t="str">
        <f>IF(SUM(O185:P185)&gt;0,IF(AND('Check TN-Liste'!G185="ohne",O185+P185&gt;1),"X","-"),"")</f>
        <v/>
      </c>
      <c r="AH185" s="65"/>
      <c r="AI185" s="66" t="str">
        <f t="shared" si="26"/>
        <v/>
      </c>
      <c r="AJ185" s="67"/>
      <c r="AK185" s="68" t="str">
        <f t="shared" si="27"/>
        <v/>
      </c>
    </row>
    <row r="186" spans="2:37" x14ac:dyDescent="0.3">
      <c r="B186" s="71" t="str">
        <f>IF('TN-Liste'!B194="","",('TN-Liste'!B194))</f>
        <v/>
      </c>
      <c r="C186" s="72" t="str">
        <f>IF('TN-Liste'!C194="","",('TN-Liste'!C194))</f>
        <v/>
      </c>
      <c r="D186" s="73" t="str">
        <f>IF('TN-Liste'!D194="","",('TN-Liste'!D194))</f>
        <v/>
      </c>
      <c r="E186" s="74" t="str">
        <f>IF('TN-Liste'!E194="","",'TN-Liste'!E194)</f>
        <v/>
      </c>
      <c r="F186" s="75" t="str">
        <f>IF('TN-Liste'!F194="","",'TN-Liste'!F194)</f>
        <v/>
      </c>
      <c r="G186" s="125" t="str">
        <f t="shared" si="19"/>
        <v/>
      </c>
      <c r="H186" s="282">
        <f>IF('TN-Liste'!G194="",0,'TN-Liste'!G194)</f>
        <v>0</v>
      </c>
      <c r="I186" s="277" t="str">
        <f>IF('TN-Liste'!G194="","",'TN-Liste'!G194)</f>
        <v/>
      </c>
      <c r="J186" s="274" t="str">
        <f t="shared" si="20"/>
        <v/>
      </c>
      <c r="K186" s="162">
        <f>IF('TN-Liste'!I194="",0,'TN-Liste'!I194)</f>
        <v>0</v>
      </c>
      <c r="L186" s="163">
        <f>IF('TN-Liste'!J194="",0,'TN-Liste'!J194)</f>
        <v>0</v>
      </c>
      <c r="M186" s="164">
        <f>IF('TN-Liste'!K194="",0,'TN-Liste'!K194)</f>
        <v>0</v>
      </c>
      <c r="N186" s="163">
        <f>IF('TN-Liste'!L194="",0,'TN-Liste'!L194)</f>
        <v>0</v>
      </c>
      <c r="O186" s="164">
        <f>IF('TN-Liste'!M194="",0,'TN-Liste'!M194)</f>
        <v>0</v>
      </c>
      <c r="P186" s="163">
        <f>IF('TN-Liste'!N194="",0,'TN-Liste'!N194)</f>
        <v>0</v>
      </c>
      <c r="Q186" s="164">
        <f>IF('TN-Liste'!O194="",0,'TN-Liste'!O194)</f>
        <v>0</v>
      </c>
      <c r="R186" s="163">
        <f>IF('TN-Liste'!P194="",0,'TN-Liste'!P194)</f>
        <v>0</v>
      </c>
      <c r="S186" s="164">
        <f>IF('TN-Liste'!Q194="",0,'TN-Liste'!Q194)</f>
        <v>0</v>
      </c>
      <c r="T186" s="163">
        <f>IF('TN-Liste'!R194="",0,'TN-Liste'!R194)</f>
        <v>0</v>
      </c>
      <c r="U186" s="165">
        <f>IF('TN-Liste'!S194="",0,'TN-Liste'!S194)</f>
        <v>0</v>
      </c>
      <c r="V186" s="164">
        <f>IF('TN-Liste'!T194="",0,'TN-Liste'!T194)</f>
        <v>0</v>
      </c>
      <c r="W186" s="76"/>
      <c r="X186" s="62" t="str">
        <f t="shared" si="21"/>
        <v/>
      </c>
      <c r="Y186" s="63" t="str">
        <f t="shared" si="22"/>
        <v/>
      </c>
      <c r="Z186" s="157" t="str">
        <f t="shared" si="23"/>
        <v/>
      </c>
      <c r="AA186" s="62" t="str">
        <f>IF('TN-Liste'!B194="","",IF('TN-Liste'!G194&gt;0,"X","-"))</f>
        <v/>
      </c>
      <c r="AB186" s="62" t="str">
        <f t="shared" si="24"/>
        <v/>
      </c>
      <c r="AC186" s="62" t="str">
        <f>IF('TN-Liste'!B194="","",IF(AND(G186&lt;&gt;"während",'TN-Liste'!H194&gt;0),"X","-"))</f>
        <v/>
      </c>
      <c r="AD186" s="62" t="str">
        <f t="shared" si="25"/>
        <v/>
      </c>
      <c r="AE186" s="64" t="str">
        <f>IF(SUM(K186:L186)&gt;0,IF(AND('Check TN-Liste'!G186="ohne",K186+L186&gt;1),"X","-"),"")</f>
        <v/>
      </c>
      <c r="AF186" s="65"/>
      <c r="AG186" s="64" t="str">
        <f>IF(SUM(O186:P186)&gt;0,IF(AND('Check TN-Liste'!G186="ohne",O186+P186&gt;1),"X","-"),"")</f>
        <v/>
      </c>
      <c r="AH186" s="65"/>
      <c r="AI186" s="66" t="str">
        <f t="shared" si="26"/>
        <v/>
      </c>
      <c r="AJ186" s="67"/>
      <c r="AK186" s="68" t="str">
        <f t="shared" si="27"/>
        <v/>
      </c>
    </row>
    <row r="187" spans="2:37" x14ac:dyDescent="0.3">
      <c r="B187" s="71" t="str">
        <f>IF('TN-Liste'!B195="","",('TN-Liste'!B195))</f>
        <v/>
      </c>
      <c r="C187" s="72" t="str">
        <f>IF('TN-Liste'!C195="","",('TN-Liste'!C195))</f>
        <v/>
      </c>
      <c r="D187" s="73" t="str">
        <f>IF('TN-Liste'!D195="","",('TN-Liste'!D195))</f>
        <v/>
      </c>
      <c r="E187" s="74" t="str">
        <f>IF('TN-Liste'!E195="","",'TN-Liste'!E195)</f>
        <v/>
      </c>
      <c r="F187" s="75" t="str">
        <f>IF('TN-Liste'!F195="","",'TN-Liste'!F195)</f>
        <v/>
      </c>
      <c r="G187" s="125" t="str">
        <f t="shared" si="19"/>
        <v/>
      </c>
      <c r="H187" s="282">
        <f>IF('TN-Liste'!G195="",0,'TN-Liste'!G195)</f>
        <v>0</v>
      </c>
      <c r="I187" s="277" t="str">
        <f>IF('TN-Liste'!G195="","",'TN-Liste'!G195)</f>
        <v/>
      </c>
      <c r="J187" s="274" t="str">
        <f t="shared" si="20"/>
        <v/>
      </c>
      <c r="K187" s="162">
        <f>IF('TN-Liste'!I195="",0,'TN-Liste'!I195)</f>
        <v>0</v>
      </c>
      <c r="L187" s="163">
        <f>IF('TN-Liste'!J195="",0,'TN-Liste'!J195)</f>
        <v>0</v>
      </c>
      <c r="M187" s="164">
        <f>IF('TN-Liste'!K195="",0,'TN-Liste'!K195)</f>
        <v>0</v>
      </c>
      <c r="N187" s="163">
        <f>IF('TN-Liste'!L195="",0,'TN-Liste'!L195)</f>
        <v>0</v>
      </c>
      <c r="O187" s="164">
        <f>IF('TN-Liste'!M195="",0,'TN-Liste'!M195)</f>
        <v>0</v>
      </c>
      <c r="P187" s="163">
        <f>IF('TN-Liste'!N195="",0,'TN-Liste'!N195)</f>
        <v>0</v>
      </c>
      <c r="Q187" s="164">
        <f>IF('TN-Liste'!O195="",0,'TN-Liste'!O195)</f>
        <v>0</v>
      </c>
      <c r="R187" s="163">
        <f>IF('TN-Liste'!P195="",0,'TN-Liste'!P195)</f>
        <v>0</v>
      </c>
      <c r="S187" s="164">
        <f>IF('TN-Liste'!Q195="",0,'TN-Liste'!Q195)</f>
        <v>0</v>
      </c>
      <c r="T187" s="163">
        <f>IF('TN-Liste'!R195="",0,'TN-Liste'!R195)</f>
        <v>0</v>
      </c>
      <c r="U187" s="165">
        <f>IF('TN-Liste'!S195="",0,'TN-Liste'!S195)</f>
        <v>0</v>
      </c>
      <c r="V187" s="164">
        <f>IF('TN-Liste'!T195="",0,'TN-Liste'!T195)</f>
        <v>0</v>
      </c>
      <c r="W187" s="76"/>
      <c r="X187" s="62" t="str">
        <f t="shared" si="21"/>
        <v/>
      </c>
      <c r="Y187" s="63" t="str">
        <f t="shared" si="22"/>
        <v/>
      </c>
      <c r="Z187" s="157" t="str">
        <f t="shared" si="23"/>
        <v/>
      </c>
      <c r="AA187" s="62" t="str">
        <f>IF('TN-Liste'!B195="","",IF('TN-Liste'!G195&gt;0,"X","-"))</f>
        <v/>
      </c>
      <c r="AB187" s="62" t="str">
        <f t="shared" si="24"/>
        <v/>
      </c>
      <c r="AC187" s="62" t="str">
        <f>IF('TN-Liste'!B195="","",IF(AND(G187&lt;&gt;"während",'TN-Liste'!H195&gt;0),"X","-"))</f>
        <v/>
      </c>
      <c r="AD187" s="62" t="str">
        <f t="shared" si="25"/>
        <v/>
      </c>
      <c r="AE187" s="64" t="str">
        <f>IF(SUM(K187:L187)&gt;0,IF(AND('Check TN-Liste'!G187="ohne",K187+L187&gt;1),"X","-"),"")</f>
        <v/>
      </c>
      <c r="AF187" s="65"/>
      <c r="AG187" s="64" t="str">
        <f>IF(SUM(O187:P187)&gt;0,IF(AND('Check TN-Liste'!G187="ohne",O187+P187&gt;1),"X","-"),"")</f>
        <v/>
      </c>
      <c r="AH187" s="65"/>
      <c r="AI187" s="66" t="str">
        <f t="shared" si="26"/>
        <v/>
      </c>
      <c r="AJ187" s="67"/>
      <c r="AK187" s="68" t="str">
        <f t="shared" si="27"/>
        <v/>
      </c>
    </row>
    <row r="188" spans="2:37" x14ac:dyDescent="0.3">
      <c r="B188" s="71" t="str">
        <f>IF('TN-Liste'!B196="","",('TN-Liste'!B196))</f>
        <v/>
      </c>
      <c r="C188" s="72" t="str">
        <f>IF('TN-Liste'!C196="","",('TN-Liste'!C196))</f>
        <v/>
      </c>
      <c r="D188" s="73" t="str">
        <f>IF('TN-Liste'!D196="","",('TN-Liste'!D196))</f>
        <v/>
      </c>
      <c r="E188" s="74" t="str">
        <f>IF('TN-Liste'!E196="","",'TN-Liste'!E196)</f>
        <v/>
      </c>
      <c r="F188" s="75" t="str">
        <f>IF('TN-Liste'!F196="","",'TN-Liste'!F196)</f>
        <v/>
      </c>
      <c r="G188" s="125" t="str">
        <f t="shared" si="19"/>
        <v/>
      </c>
      <c r="H188" s="282">
        <f>IF('TN-Liste'!G196="",0,'TN-Liste'!G196)</f>
        <v>0</v>
      </c>
      <c r="I188" s="277" t="str">
        <f>IF('TN-Liste'!G196="","",'TN-Liste'!G196)</f>
        <v/>
      </c>
      <c r="J188" s="274" t="str">
        <f t="shared" si="20"/>
        <v/>
      </c>
      <c r="K188" s="162">
        <f>IF('TN-Liste'!I196="",0,'TN-Liste'!I196)</f>
        <v>0</v>
      </c>
      <c r="L188" s="163">
        <f>IF('TN-Liste'!J196="",0,'TN-Liste'!J196)</f>
        <v>0</v>
      </c>
      <c r="M188" s="164">
        <f>IF('TN-Liste'!K196="",0,'TN-Liste'!K196)</f>
        <v>0</v>
      </c>
      <c r="N188" s="163">
        <f>IF('TN-Liste'!L196="",0,'TN-Liste'!L196)</f>
        <v>0</v>
      </c>
      <c r="O188" s="164">
        <f>IF('TN-Liste'!M196="",0,'TN-Liste'!M196)</f>
        <v>0</v>
      </c>
      <c r="P188" s="163">
        <f>IF('TN-Liste'!N196="",0,'TN-Liste'!N196)</f>
        <v>0</v>
      </c>
      <c r="Q188" s="164">
        <f>IF('TN-Liste'!O196="",0,'TN-Liste'!O196)</f>
        <v>0</v>
      </c>
      <c r="R188" s="163">
        <f>IF('TN-Liste'!P196="",0,'TN-Liste'!P196)</f>
        <v>0</v>
      </c>
      <c r="S188" s="164">
        <f>IF('TN-Liste'!Q196="",0,'TN-Liste'!Q196)</f>
        <v>0</v>
      </c>
      <c r="T188" s="163">
        <f>IF('TN-Liste'!R196="",0,'TN-Liste'!R196)</f>
        <v>0</v>
      </c>
      <c r="U188" s="165">
        <f>IF('TN-Liste'!S196="",0,'TN-Liste'!S196)</f>
        <v>0</v>
      </c>
      <c r="V188" s="164">
        <f>IF('TN-Liste'!T196="",0,'TN-Liste'!T196)</f>
        <v>0</v>
      </c>
      <c r="W188" s="76"/>
      <c r="X188" s="62" t="str">
        <f t="shared" si="21"/>
        <v/>
      </c>
      <c r="Y188" s="63" t="str">
        <f t="shared" si="22"/>
        <v/>
      </c>
      <c r="Z188" s="157" t="str">
        <f t="shared" si="23"/>
        <v/>
      </c>
      <c r="AA188" s="62" t="str">
        <f>IF('TN-Liste'!B196="","",IF('TN-Liste'!G196&gt;0,"X","-"))</f>
        <v/>
      </c>
      <c r="AB188" s="62" t="str">
        <f t="shared" si="24"/>
        <v/>
      </c>
      <c r="AC188" s="62" t="str">
        <f>IF('TN-Liste'!B196="","",IF(AND(G188&lt;&gt;"während",'TN-Liste'!H196&gt;0),"X","-"))</f>
        <v/>
      </c>
      <c r="AD188" s="62" t="str">
        <f t="shared" si="25"/>
        <v/>
      </c>
      <c r="AE188" s="64" t="str">
        <f>IF(SUM(K188:L188)&gt;0,IF(AND('Check TN-Liste'!G188="ohne",K188+L188&gt;1),"X","-"),"")</f>
        <v/>
      </c>
      <c r="AF188" s="65"/>
      <c r="AG188" s="64" t="str">
        <f>IF(SUM(O188:P188)&gt;0,IF(AND('Check TN-Liste'!G188="ohne",O188+P188&gt;1),"X","-"),"")</f>
        <v/>
      </c>
      <c r="AH188" s="65"/>
      <c r="AI188" s="66" t="str">
        <f t="shared" si="26"/>
        <v/>
      </c>
      <c r="AJ188" s="67"/>
      <c r="AK188" s="68" t="str">
        <f t="shared" si="27"/>
        <v/>
      </c>
    </row>
    <row r="189" spans="2:37" x14ac:dyDescent="0.3">
      <c r="B189" s="71" t="str">
        <f>IF('TN-Liste'!B197="","",('TN-Liste'!B197))</f>
        <v/>
      </c>
      <c r="C189" s="72" t="str">
        <f>IF('TN-Liste'!C197="","",('TN-Liste'!C197))</f>
        <v/>
      </c>
      <c r="D189" s="73" t="str">
        <f>IF('TN-Liste'!D197="","",('TN-Liste'!D197))</f>
        <v/>
      </c>
      <c r="E189" s="74" t="str">
        <f>IF('TN-Liste'!E197="","",'TN-Liste'!E197)</f>
        <v/>
      </c>
      <c r="F189" s="75" t="str">
        <f>IF('TN-Liste'!F197="","",'TN-Liste'!F197)</f>
        <v/>
      </c>
      <c r="G189" s="125" t="str">
        <f t="shared" si="19"/>
        <v/>
      </c>
      <c r="H189" s="282">
        <f>IF('TN-Liste'!G197="",0,'TN-Liste'!G197)</f>
        <v>0</v>
      </c>
      <c r="I189" s="277" t="str">
        <f>IF('TN-Liste'!G197="","",'TN-Liste'!G197)</f>
        <v/>
      </c>
      <c r="J189" s="274" t="str">
        <f t="shared" si="20"/>
        <v/>
      </c>
      <c r="K189" s="162">
        <f>IF('TN-Liste'!I197="",0,'TN-Liste'!I197)</f>
        <v>0</v>
      </c>
      <c r="L189" s="163">
        <f>IF('TN-Liste'!J197="",0,'TN-Liste'!J197)</f>
        <v>0</v>
      </c>
      <c r="M189" s="164">
        <f>IF('TN-Liste'!K197="",0,'TN-Liste'!K197)</f>
        <v>0</v>
      </c>
      <c r="N189" s="163">
        <f>IF('TN-Liste'!L197="",0,'TN-Liste'!L197)</f>
        <v>0</v>
      </c>
      <c r="O189" s="164">
        <f>IF('TN-Liste'!M197="",0,'TN-Liste'!M197)</f>
        <v>0</v>
      </c>
      <c r="P189" s="163">
        <f>IF('TN-Liste'!N197="",0,'TN-Liste'!N197)</f>
        <v>0</v>
      </c>
      <c r="Q189" s="164">
        <f>IF('TN-Liste'!O197="",0,'TN-Liste'!O197)</f>
        <v>0</v>
      </c>
      <c r="R189" s="163">
        <f>IF('TN-Liste'!P197="",0,'TN-Liste'!P197)</f>
        <v>0</v>
      </c>
      <c r="S189" s="164">
        <f>IF('TN-Liste'!Q197="",0,'TN-Liste'!Q197)</f>
        <v>0</v>
      </c>
      <c r="T189" s="163">
        <f>IF('TN-Liste'!R197="",0,'TN-Liste'!R197)</f>
        <v>0</v>
      </c>
      <c r="U189" s="165">
        <f>IF('TN-Liste'!S197="",0,'TN-Liste'!S197)</f>
        <v>0</v>
      </c>
      <c r="V189" s="164">
        <f>IF('TN-Liste'!T197="",0,'TN-Liste'!T197)</f>
        <v>0</v>
      </c>
      <c r="W189" s="76"/>
      <c r="X189" s="62" t="str">
        <f t="shared" si="21"/>
        <v/>
      </c>
      <c r="Y189" s="63" t="str">
        <f t="shared" si="22"/>
        <v/>
      </c>
      <c r="Z189" s="157" t="str">
        <f t="shared" si="23"/>
        <v/>
      </c>
      <c r="AA189" s="62" t="str">
        <f>IF('TN-Liste'!B197="","",IF('TN-Liste'!G197&gt;0,"X","-"))</f>
        <v/>
      </c>
      <c r="AB189" s="62" t="str">
        <f t="shared" si="24"/>
        <v/>
      </c>
      <c r="AC189" s="62" t="str">
        <f>IF('TN-Liste'!B197="","",IF(AND(G189&lt;&gt;"während",'TN-Liste'!H197&gt;0),"X","-"))</f>
        <v/>
      </c>
      <c r="AD189" s="62" t="str">
        <f t="shared" si="25"/>
        <v/>
      </c>
      <c r="AE189" s="64" t="str">
        <f>IF(SUM(K189:L189)&gt;0,IF(AND('Check TN-Liste'!G189="ohne",K189+L189&gt;1),"X","-"),"")</f>
        <v/>
      </c>
      <c r="AF189" s="65"/>
      <c r="AG189" s="64" t="str">
        <f>IF(SUM(O189:P189)&gt;0,IF(AND('Check TN-Liste'!G189="ohne",O189+P189&gt;1),"X","-"),"")</f>
        <v/>
      </c>
      <c r="AH189" s="65"/>
      <c r="AI189" s="66" t="str">
        <f t="shared" si="26"/>
        <v/>
      </c>
      <c r="AJ189" s="67"/>
      <c r="AK189" s="68" t="str">
        <f t="shared" si="27"/>
        <v/>
      </c>
    </row>
    <row r="190" spans="2:37" x14ac:dyDescent="0.3">
      <c r="B190" s="71" t="str">
        <f>IF('TN-Liste'!B198="","",('TN-Liste'!B198))</f>
        <v/>
      </c>
      <c r="C190" s="72" t="str">
        <f>IF('TN-Liste'!C198="","",('TN-Liste'!C198))</f>
        <v/>
      </c>
      <c r="D190" s="73" t="str">
        <f>IF('TN-Liste'!D198="","",('TN-Liste'!D198))</f>
        <v/>
      </c>
      <c r="E190" s="74" t="str">
        <f>IF('TN-Liste'!E198="","",'TN-Liste'!E198)</f>
        <v/>
      </c>
      <c r="F190" s="75" t="str">
        <f>IF('TN-Liste'!F198="","",'TN-Liste'!F198)</f>
        <v/>
      </c>
      <c r="G190" s="125" t="str">
        <f t="shared" si="19"/>
        <v/>
      </c>
      <c r="H190" s="282">
        <f>IF('TN-Liste'!G198="",0,'TN-Liste'!G198)</f>
        <v>0</v>
      </c>
      <c r="I190" s="277" t="str">
        <f>IF('TN-Liste'!G198="","",'TN-Liste'!G198)</f>
        <v/>
      </c>
      <c r="J190" s="274" t="str">
        <f t="shared" si="20"/>
        <v/>
      </c>
      <c r="K190" s="162">
        <f>IF('TN-Liste'!I198="",0,'TN-Liste'!I198)</f>
        <v>0</v>
      </c>
      <c r="L190" s="163">
        <f>IF('TN-Liste'!J198="",0,'TN-Liste'!J198)</f>
        <v>0</v>
      </c>
      <c r="M190" s="164">
        <f>IF('TN-Liste'!K198="",0,'TN-Liste'!K198)</f>
        <v>0</v>
      </c>
      <c r="N190" s="163">
        <f>IF('TN-Liste'!L198="",0,'TN-Liste'!L198)</f>
        <v>0</v>
      </c>
      <c r="O190" s="164">
        <f>IF('TN-Liste'!M198="",0,'TN-Liste'!M198)</f>
        <v>0</v>
      </c>
      <c r="P190" s="163">
        <f>IF('TN-Liste'!N198="",0,'TN-Liste'!N198)</f>
        <v>0</v>
      </c>
      <c r="Q190" s="164">
        <f>IF('TN-Liste'!O198="",0,'TN-Liste'!O198)</f>
        <v>0</v>
      </c>
      <c r="R190" s="163">
        <f>IF('TN-Liste'!P198="",0,'TN-Liste'!P198)</f>
        <v>0</v>
      </c>
      <c r="S190" s="164">
        <f>IF('TN-Liste'!Q198="",0,'TN-Liste'!Q198)</f>
        <v>0</v>
      </c>
      <c r="T190" s="163">
        <f>IF('TN-Liste'!R198="",0,'TN-Liste'!R198)</f>
        <v>0</v>
      </c>
      <c r="U190" s="165">
        <f>IF('TN-Liste'!S198="",0,'TN-Liste'!S198)</f>
        <v>0</v>
      </c>
      <c r="V190" s="164">
        <f>IF('TN-Liste'!T198="",0,'TN-Liste'!T198)</f>
        <v>0</v>
      </c>
      <c r="W190" s="76"/>
      <c r="X190" s="62" t="str">
        <f t="shared" si="21"/>
        <v/>
      </c>
      <c r="Y190" s="63" t="str">
        <f t="shared" si="22"/>
        <v/>
      </c>
      <c r="Z190" s="157" t="str">
        <f t="shared" si="23"/>
        <v/>
      </c>
      <c r="AA190" s="62" t="str">
        <f>IF('TN-Liste'!B198="","",IF('TN-Liste'!G198&gt;0,"X","-"))</f>
        <v/>
      </c>
      <c r="AB190" s="62" t="str">
        <f t="shared" si="24"/>
        <v/>
      </c>
      <c r="AC190" s="62" t="str">
        <f>IF('TN-Liste'!B198="","",IF(AND(G190&lt;&gt;"während",'TN-Liste'!H198&gt;0),"X","-"))</f>
        <v/>
      </c>
      <c r="AD190" s="62" t="str">
        <f t="shared" si="25"/>
        <v/>
      </c>
      <c r="AE190" s="64" t="str">
        <f>IF(SUM(K190:L190)&gt;0,IF(AND('Check TN-Liste'!G190="ohne",K190+L190&gt;1),"X","-"),"")</f>
        <v/>
      </c>
      <c r="AF190" s="65"/>
      <c r="AG190" s="64" t="str">
        <f>IF(SUM(O190:P190)&gt;0,IF(AND('Check TN-Liste'!G190="ohne",O190+P190&gt;1),"X","-"),"")</f>
        <v/>
      </c>
      <c r="AH190" s="65"/>
      <c r="AI190" s="66" t="str">
        <f t="shared" si="26"/>
        <v/>
      </c>
      <c r="AJ190" s="67"/>
      <c r="AK190" s="68" t="str">
        <f t="shared" si="27"/>
        <v/>
      </c>
    </row>
    <row r="191" spans="2:37" x14ac:dyDescent="0.3">
      <c r="B191" s="71" t="str">
        <f>IF('TN-Liste'!B199="","",('TN-Liste'!B199))</f>
        <v/>
      </c>
      <c r="C191" s="72" t="str">
        <f>IF('TN-Liste'!C199="","",('TN-Liste'!C199))</f>
        <v/>
      </c>
      <c r="D191" s="73" t="str">
        <f>IF('TN-Liste'!D199="","",('TN-Liste'!D199))</f>
        <v/>
      </c>
      <c r="E191" s="74" t="str">
        <f>IF('TN-Liste'!E199="","",'TN-Liste'!E199)</f>
        <v/>
      </c>
      <c r="F191" s="75" t="str">
        <f>IF('TN-Liste'!F199="","",'TN-Liste'!F199)</f>
        <v/>
      </c>
      <c r="G191" s="125" t="str">
        <f t="shared" si="19"/>
        <v/>
      </c>
      <c r="H191" s="282">
        <f>IF('TN-Liste'!G199="",0,'TN-Liste'!G199)</f>
        <v>0</v>
      </c>
      <c r="I191" s="277" t="str">
        <f>IF('TN-Liste'!G199="","",'TN-Liste'!G199)</f>
        <v/>
      </c>
      <c r="J191" s="274" t="str">
        <f t="shared" si="20"/>
        <v/>
      </c>
      <c r="K191" s="162">
        <f>IF('TN-Liste'!I199="",0,'TN-Liste'!I199)</f>
        <v>0</v>
      </c>
      <c r="L191" s="163">
        <f>IF('TN-Liste'!J199="",0,'TN-Liste'!J199)</f>
        <v>0</v>
      </c>
      <c r="M191" s="164">
        <f>IF('TN-Liste'!K199="",0,'TN-Liste'!K199)</f>
        <v>0</v>
      </c>
      <c r="N191" s="163">
        <f>IF('TN-Liste'!L199="",0,'TN-Liste'!L199)</f>
        <v>0</v>
      </c>
      <c r="O191" s="164">
        <f>IF('TN-Liste'!M199="",0,'TN-Liste'!M199)</f>
        <v>0</v>
      </c>
      <c r="P191" s="163">
        <f>IF('TN-Liste'!N199="",0,'TN-Liste'!N199)</f>
        <v>0</v>
      </c>
      <c r="Q191" s="164">
        <f>IF('TN-Liste'!O199="",0,'TN-Liste'!O199)</f>
        <v>0</v>
      </c>
      <c r="R191" s="163">
        <f>IF('TN-Liste'!P199="",0,'TN-Liste'!P199)</f>
        <v>0</v>
      </c>
      <c r="S191" s="164">
        <f>IF('TN-Liste'!Q199="",0,'TN-Liste'!Q199)</f>
        <v>0</v>
      </c>
      <c r="T191" s="163">
        <f>IF('TN-Liste'!R199="",0,'TN-Liste'!R199)</f>
        <v>0</v>
      </c>
      <c r="U191" s="165">
        <f>IF('TN-Liste'!S199="",0,'TN-Liste'!S199)</f>
        <v>0</v>
      </c>
      <c r="V191" s="164">
        <f>IF('TN-Liste'!T199="",0,'TN-Liste'!T199)</f>
        <v>0</v>
      </c>
      <c r="W191" s="76"/>
      <c r="X191" s="62" t="str">
        <f t="shared" si="21"/>
        <v/>
      </c>
      <c r="Y191" s="63" t="str">
        <f t="shared" si="22"/>
        <v/>
      </c>
      <c r="Z191" s="157" t="str">
        <f t="shared" si="23"/>
        <v/>
      </c>
      <c r="AA191" s="62" t="str">
        <f>IF('TN-Liste'!B199="","",IF('TN-Liste'!G199&gt;0,"X","-"))</f>
        <v/>
      </c>
      <c r="AB191" s="62" t="str">
        <f t="shared" si="24"/>
        <v/>
      </c>
      <c r="AC191" s="62" t="str">
        <f>IF('TN-Liste'!B199="","",IF(AND(G191&lt;&gt;"während",'TN-Liste'!H199&gt;0),"X","-"))</f>
        <v/>
      </c>
      <c r="AD191" s="62" t="str">
        <f t="shared" si="25"/>
        <v/>
      </c>
      <c r="AE191" s="64" t="str">
        <f>IF(SUM(K191:L191)&gt;0,IF(AND('Check TN-Liste'!G191="ohne",K191+L191&gt;1),"X","-"),"")</f>
        <v/>
      </c>
      <c r="AF191" s="65"/>
      <c r="AG191" s="64" t="str">
        <f>IF(SUM(O191:P191)&gt;0,IF(AND('Check TN-Liste'!G191="ohne",O191+P191&gt;1),"X","-"),"")</f>
        <v/>
      </c>
      <c r="AH191" s="65"/>
      <c r="AI191" s="66" t="str">
        <f t="shared" si="26"/>
        <v/>
      </c>
      <c r="AJ191" s="67"/>
      <c r="AK191" s="68" t="str">
        <f t="shared" si="27"/>
        <v/>
      </c>
    </row>
    <row r="192" spans="2:37" x14ac:dyDescent="0.3">
      <c r="B192" s="71" t="str">
        <f>IF('TN-Liste'!B200="","",('TN-Liste'!B200))</f>
        <v/>
      </c>
      <c r="C192" s="72" t="str">
        <f>IF('TN-Liste'!C200="","",('TN-Liste'!C200))</f>
        <v/>
      </c>
      <c r="D192" s="73" t="str">
        <f>IF('TN-Liste'!D200="","",('TN-Liste'!D200))</f>
        <v/>
      </c>
      <c r="E192" s="74" t="str">
        <f>IF('TN-Liste'!E200="","",'TN-Liste'!E200)</f>
        <v/>
      </c>
      <c r="F192" s="75" t="str">
        <f>IF('TN-Liste'!F200="","",'TN-Liste'!F200)</f>
        <v/>
      </c>
      <c r="G192" s="125" t="str">
        <f t="shared" si="19"/>
        <v/>
      </c>
      <c r="H192" s="282">
        <f>IF('TN-Liste'!G200="",0,'TN-Liste'!G200)</f>
        <v>0</v>
      </c>
      <c r="I192" s="277" t="str">
        <f>IF('TN-Liste'!G200="","",'TN-Liste'!G200)</f>
        <v/>
      </c>
      <c r="J192" s="274" t="str">
        <f t="shared" si="20"/>
        <v/>
      </c>
      <c r="K192" s="162">
        <f>IF('TN-Liste'!I200="",0,'TN-Liste'!I200)</f>
        <v>0</v>
      </c>
      <c r="L192" s="163">
        <f>IF('TN-Liste'!J200="",0,'TN-Liste'!J200)</f>
        <v>0</v>
      </c>
      <c r="M192" s="164">
        <f>IF('TN-Liste'!K200="",0,'TN-Liste'!K200)</f>
        <v>0</v>
      </c>
      <c r="N192" s="163">
        <f>IF('TN-Liste'!L200="",0,'TN-Liste'!L200)</f>
        <v>0</v>
      </c>
      <c r="O192" s="164">
        <f>IF('TN-Liste'!M200="",0,'TN-Liste'!M200)</f>
        <v>0</v>
      </c>
      <c r="P192" s="163">
        <f>IF('TN-Liste'!N200="",0,'TN-Liste'!N200)</f>
        <v>0</v>
      </c>
      <c r="Q192" s="164">
        <f>IF('TN-Liste'!O200="",0,'TN-Liste'!O200)</f>
        <v>0</v>
      </c>
      <c r="R192" s="163">
        <f>IF('TN-Liste'!P200="",0,'TN-Liste'!P200)</f>
        <v>0</v>
      </c>
      <c r="S192" s="164">
        <f>IF('TN-Liste'!Q200="",0,'TN-Liste'!Q200)</f>
        <v>0</v>
      </c>
      <c r="T192" s="163">
        <f>IF('TN-Liste'!R200="",0,'TN-Liste'!R200)</f>
        <v>0</v>
      </c>
      <c r="U192" s="165">
        <f>IF('TN-Liste'!S200="",0,'TN-Liste'!S200)</f>
        <v>0</v>
      </c>
      <c r="V192" s="164">
        <f>IF('TN-Liste'!T200="",0,'TN-Liste'!T200)</f>
        <v>0</v>
      </c>
      <c r="W192" s="76"/>
      <c r="X192" s="62" t="str">
        <f t="shared" si="21"/>
        <v/>
      </c>
      <c r="Y192" s="63" t="str">
        <f t="shared" si="22"/>
        <v/>
      </c>
      <c r="Z192" s="157" t="str">
        <f t="shared" si="23"/>
        <v/>
      </c>
      <c r="AA192" s="62" t="str">
        <f>IF('TN-Liste'!B200="","",IF('TN-Liste'!G200&gt;0,"X","-"))</f>
        <v/>
      </c>
      <c r="AB192" s="62" t="str">
        <f t="shared" si="24"/>
        <v/>
      </c>
      <c r="AC192" s="62" t="str">
        <f>IF('TN-Liste'!B200="","",IF(AND(G192&lt;&gt;"während",'TN-Liste'!H200&gt;0),"X","-"))</f>
        <v/>
      </c>
      <c r="AD192" s="62" t="str">
        <f t="shared" si="25"/>
        <v/>
      </c>
      <c r="AE192" s="64" t="str">
        <f>IF(SUM(K192:L192)&gt;0,IF(AND('Check TN-Liste'!G192="ohne",K192+L192&gt;1),"X","-"),"")</f>
        <v/>
      </c>
      <c r="AF192" s="65"/>
      <c r="AG192" s="64" t="str">
        <f>IF(SUM(O192:P192)&gt;0,IF(AND('Check TN-Liste'!G192="ohne",O192+P192&gt;1),"X","-"),"")</f>
        <v/>
      </c>
      <c r="AH192" s="65"/>
      <c r="AI192" s="66" t="str">
        <f t="shared" si="26"/>
        <v/>
      </c>
      <c r="AJ192" s="67"/>
      <c r="AK192" s="68" t="str">
        <f t="shared" si="27"/>
        <v/>
      </c>
    </row>
    <row r="193" spans="2:37" x14ac:dyDescent="0.3">
      <c r="B193" s="71" t="str">
        <f>IF('TN-Liste'!B201="","",('TN-Liste'!B201))</f>
        <v/>
      </c>
      <c r="C193" s="72" t="str">
        <f>IF('TN-Liste'!C201="","",('TN-Liste'!C201))</f>
        <v/>
      </c>
      <c r="D193" s="73" t="str">
        <f>IF('TN-Liste'!D201="","",('TN-Liste'!D201))</f>
        <v/>
      </c>
      <c r="E193" s="74" t="str">
        <f>IF('TN-Liste'!E201="","",'TN-Liste'!E201)</f>
        <v/>
      </c>
      <c r="F193" s="75" t="str">
        <f>IF('TN-Liste'!F201="","",'TN-Liste'!F201)</f>
        <v/>
      </c>
      <c r="G193" s="125" t="str">
        <f t="shared" si="19"/>
        <v/>
      </c>
      <c r="H193" s="282">
        <f>IF('TN-Liste'!G201="",0,'TN-Liste'!G201)</f>
        <v>0</v>
      </c>
      <c r="I193" s="277" t="str">
        <f>IF('TN-Liste'!G201="","",'TN-Liste'!G201)</f>
        <v/>
      </c>
      <c r="J193" s="274" t="str">
        <f t="shared" si="20"/>
        <v/>
      </c>
      <c r="K193" s="162">
        <f>IF('TN-Liste'!I201="",0,'TN-Liste'!I201)</f>
        <v>0</v>
      </c>
      <c r="L193" s="163">
        <f>IF('TN-Liste'!J201="",0,'TN-Liste'!J201)</f>
        <v>0</v>
      </c>
      <c r="M193" s="164">
        <f>IF('TN-Liste'!K201="",0,'TN-Liste'!K201)</f>
        <v>0</v>
      </c>
      <c r="N193" s="163">
        <f>IF('TN-Liste'!L201="",0,'TN-Liste'!L201)</f>
        <v>0</v>
      </c>
      <c r="O193" s="164">
        <f>IF('TN-Liste'!M201="",0,'TN-Liste'!M201)</f>
        <v>0</v>
      </c>
      <c r="P193" s="163">
        <f>IF('TN-Liste'!N201="",0,'TN-Liste'!N201)</f>
        <v>0</v>
      </c>
      <c r="Q193" s="164">
        <f>IF('TN-Liste'!O201="",0,'TN-Liste'!O201)</f>
        <v>0</v>
      </c>
      <c r="R193" s="163">
        <f>IF('TN-Liste'!P201="",0,'TN-Liste'!P201)</f>
        <v>0</v>
      </c>
      <c r="S193" s="164">
        <f>IF('TN-Liste'!Q201="",0,'TN-Liste'!Q201)</f>
        <v>0</v>
      </c>
      <c r="T193" s="163">
        <f>IF('TN-Liste'!R201="",0,'TN-Liste'!R201)</f>
        <v>0</v>
      </c>
      <c r="U193" s="165">
        <f>IF('TN-Liste'!S201="",0,'TN-Liste'!S201)</f>
        <v>0</v>
      </c>
      <c r="V193" s="164">
        <f>IF('TN-Liste'!T201="",0,'TN-Liste'!T201)</f>
        <v>0</v>
      </c>
      <c r="W193" s="76"/>
      <c r="X193" s="62" t="str">
        <f t="shared" si="21"/>
        <v/>
      </c>
      <c r="Y193" s="63" t="str">
        <f t="shared" si="22"/>
        <v/>
      </c>
      <c r="Z193" s="157" t="str">
        <f t="shared" si="23"/>
        <v/>
      </c>
      <c r="AA193" s="62" t="str">
        <f>IF('TN-Liste'!B201="","",IF('TN-Liste'!G201&gt;0,"X","-"))</f>
        <v/>
      </c>
      <c r="AB193" s="62" t="str">
        <f t="shared" si="24"/>
        <v/>
      </c>
      <c r="AC193" s="62" t="str">
        <f>IF('TN-Liste'!B201="","",IF(AND(G193&lt;&gt;"während",'TN-Liste'!H201&gt;0),"X","-"))</f>
        <v/>
      </c>
      <c r="AD193" s="62" t="str">
        <f t="shared" si="25"/>
        <v/>
      </c>
      <c r="AE193" s="64" t="str">
        <f>IF(SUM(K193:L193)&gt;0,IF(AND('Check TN-Liste'!G193="ohne",K193+L193&gt;1),"X","-"),"")</f>
        <v/>
      </c>
      <c r="AF193" s="65"/>
      <c r="AG193" s="64" t="str">
        <f>IF(SUM(O193:P193)&gt;0,IF(AND('Check TN-Liste'!G193="ohne",O193+P193&gt;1),"X","-"),"")</f>
        <v/>
      </c>
      <c r="AH193" s="65"/>
      <c r="AI193" s="66" t="str">
        <f t="shared" si="26"/>
        <v/>
      </c>
      <c r="AJ193" s="67"/>
      <c r="AK193" s="68" t="str">
        <f t="shared" si="27"/>
        <v/>
      </c>
    </row>
    <row r="194" spans="2:37" x14ac:dyDescent="0.3">
      <c r="B194" s="71" t="str">
        <f>IF('TN-Liste'!B202="","",('TN-Liste'!B202))</f>
        <v/>
      </c>
      <c r="C194" s="72" t="str">
        <f>IF('TN-Liste'!C202="","",('TN-Liste'!C202))</f>
        <v/>
      </c>
      <c r="D194" s="73" t="str">
        <f>IF('TN-Liste'!D202="","",('TN-Liste'!D202))</f>
        <v/>
      </c>
      <c r="E194" s="74" t="str">
        <f>IF('TN-Liste'!E202="","",'TN-Liste'!E202)</f>
        <v/>
      </c>
      <c r="F194" s="75" t="str">
        <f>IF('TN-Liste'!F202="","",'TN-Liste'!F202)</f>
        <v/>
      </c>
      <c r="G194" s="125" t="str">
        <f t="shared" si="19"/>
        <v/>
      </c>
      <c r="H194" s="282">
        <f>IF('TN-Liste'!G202="",0,'TN-Liste'!G202)</f>
        <v>0</v>
      </c>
      <c r="I194" s="277" t="str">
        <f>IF('TN-Liste'!G202="","",'TN-Liste'!G202)</f>
        <v/>
      </c>
      <c r="J194" s="274" t="str">
        <f t="shared" si="20"/>
        <v/>
      </c>
      <c r="K194" s="162">
        <f>IF('TN-Liste'!I202="",0,'TN-Liste'!I202)</f>
        <v>0</v>
      </c>
      <c r="L194" s="163">
        <f>IF('TN-Liste'!J202="",0,'TN-Liste'!J202)</f>
        <v>0</v>
      </c>
      <c r="M194" s="164">
        <f>IF('TN-Liste'!K202="",0,'TN-Liste'!K202)</f>
        <v>0</v>
      </c>
      <c r="N194" s="163">
        <f>IF('TN-Liste'!L202="",0,'TN-Liste'!L202)</f>
        <v>0</v>
      </c>
      <c r="O194" s="164">
        <f>IF('TN-Liste'!M202="",0,'TN-Liste'!M202)</f>
        <v>0</v>
      </c>
      <c r="P194" s="163">
        <f>IF('TN-Liste'!N202="",0,'TN-Liste'!N202)</f>
        <v>0</v>
      </c>
      <c r="Q194" s="164">
        <f>IF('TN-Liste'!O202="",0,'TN-Liste'!O202)</f>
        <v>0</v>
      </c>
      <c r="R194" s="163">
        <f>IF('TN-Liste'!P202="",0,'TN-Liste'!P202)</f>
        <v>0</v>
      </c>
      <c r="S194" s="164">
        <f>IF('TN-Liste'!Q202="",0,'TN-Liste'!Q202)</f>
        <v>0</v>
      </c>
      <c r="T194" s="163">
        <f>IF('TN-Liste'!R202="",0,'TN-Liste'!R202)</f>
        <v>0</v>
      </c>
      <c r="U194" s="165">
        <f>IF('TN-Liste'!S202="",0,'TN-Liste'!S202)</f>
        <v>0</v>
      </c>
      <c r="V194" s="164">
        <f>IF('TN-Liste'!T202="",0,'TN-Liste'!T202)</f>
        <v>0</v>
      </c>
      <c r="W194" s="76"/>
      <c r="X194" s="62" t="str">
        <f t="shared" si="21"/>
        <v/>
      </c>
      <c r="Y194" s="63" t="str">
        <f t="shared" si="22"/>
        <v/>
      </c>
      <c r="Z194" s="157" t="str">
        <f t="shared" si="23"/>
        <v/>
      </c>
      <c r="AA194" s="62" t="str">
        <f>IF('TN-Liste'!B202="","",IF('TN-Liste'!G202&gt;0,"X","-"))</f>
        <v/>
      </c>
      <c r="AB194" s="62" t="str">
        <f t="shared" si="24"/>
        <v/>
      </c>
      <c r="AC194" s="62" t="str">
        <f>IF('TN-Liste'!B202="","",IF(AND(G194&lt;&gt;"während",'TN-Liste'!H202&gt;0),"X","-"))</f>
        <v/>
      </c>
      <c r="AD194" s="62" t="str">
        <f t="shared" si="25"/>
        <v/>
      </c>
      <c r="AE194" s="64" t="str">
        <f>IF(SUM(K194:L194)&gt;0,IF(AND('Check TN-Liste'!G194="ohne",K194+L194&gt;1),"X","-"),"")</f>
        <v/>
      </c>
      <c r="AF194" s="65"/>
      <c r="AG194" s="64" t="str">
        <f>IF(SUM(O194:P194)&gt;0,IF(AND('Check TN-Liste'!G194="ohne",O194+P194&gt;1),"X","-"),"")</f>
        <v/>
      </c>
      <c r="AH194" s="65"/>
      <c r="AI194" s="66" t="str">
        <f t="shared" si="26"/>
        <v/>
      </c>
      <c r="AJ194" s="67"/>
      <c r="AK194" s="68" t="str">
        <f t="shared" si="27"/>
        <v/>
      </c>
    </row>
    <row r="195" spans="2:37" x14ac:dyDescent="0.3">
      <c r="B195" s="71" t="str">
        <f>IF('TN-Liste'!B203="","",('TN-Liste'!B203))</f>
        <v/>
      </c>
      <c r="C195" s="72" t="str">
        <f>IF('TN-Liste'!C203="","",('TN-Liste'!C203))</f>
        <v/>
      </c>
      <c r="D195" s="73" t="str">
        <f>IF('TN-Liste'!D203="","",('TN-Liste'!D203))</f>
        <v/>
      </c>
      <c r="E195" s="74" t="str">
        <f>IF('TN-Liste'!E203="","",'TN-Liste'!E203)</f>
        <v/>
      </c>
      <c r="F195" s="75" t="str">
        <f>IF('TN-Liste'!F203="","",'TN-Liste'!F203)</f>
        <v/>
      </c>
      <c r="G195" s="125" t="str">
        <f t="shared" si="19"/>
        <v/>
      </c>
      <c r="H195" s="282">
        <f>IF('TN-Liste'!G203="",0,'TN-Liste'!G203)</f>
        <v>0</v>
      </c>
      <c r="I195" s="277" t="str">
        <f>IF('TN-Liste'!G203="","",'TN-Liste'!G203)</f>
        <v/>
      </c>
      <c r="J195" s="274" t="str">
        <f t="shared" si="20"/>
        <v/>
      </c>
      <c r="K195" s="162">
        <f>IF('TN-Liste'!I203="",0,'TN-Liste'!I203)</f>
        <v>0</v>
      </c>
      <c r="L195" s="163">
        <f>IF('TN-Liste'!J203="",0,'TN-Liste'!J203)</f>
        <v>0</v>
      </c>
      <c r="M195" s="164">
        <f>IF('TN-Liste'!K203="",0,'TN-Liste'!K203)</f>
        <v>0</v>
      </c>
      <c r="N195" s="163">
        <f>IF('TN-Liste'!L203="",0,'TN-Liste'!L203)</f>
        <v>0</v>
      </c>
      <c r="O195" s="164">
        <f>IF('TN-Liste'!M203="",0,'TN-Liste'!M203)</f>
        <v>0</v>
      </c>
      <c r="P195" s="163">
        <f>IF('TN-Liste'!N203="",0,'TN-Liste'!N203)</f>
        <v>0</v>
      </c>
      <c r="Q195" s="164">
        <f>IF('TN-Liste'!O203="",0,'TN-Liste'!O203)</f>
        <v>0</v>
      </c>
      <c r="R195" s="163">
        <f>IF('TN-Liste'!P203="",0,'TN-Liste'!P203)</f>
        <v>0</v>
      </c>
      <c r="S195" s="164">
        <f>IF('TN-Liste'!Q203="",0,'TN-Liste'!Q203)</f>
        <v>0</v>
      </c>
      <c r="T195" s="163">
        <f>IF('TN-Liste'!R203="",0,'TN-Liste'!R203)</f>
        <v>0</v>
      </c>
      <c r="U195" s="165">
        <f>IF('TN-Liste'!S203="",0,'TN-Liste'!S203)</f>
        <v>0</v>
      </c>
      <c r="V195" s="164">
        <f>IF('TN-Liste'!T203="",0,'TN-Liste'!T203)</f>
        <v>0</v>
      </c>
      <c r="W195" s="76"/>
      <c r="X195" s="62" t="str">
        <f t="shared" si="21"/>
        <v/>
      </c>
      <c r="Y195" s="63" t="str">
        <f t="shared" si="22"/>
        <v/>
      </c>
      <c r="Z195" s="157" t="str">
        <f t="shared" si="23"/>
        <v/>
      </c>
      <c r="AA195" s="62" t="str">
        <f>IF('TN-Liste'!B203="","",IF('TN-Liste'!G203&gt;0,"X","-"))</f>
        <v/>
      </c>
      <c r="AB195" s="62" t="str">
        <f t="shared" si="24"/>
        <v/>
      </c>
      <c r="AC195" s="62" t="str">
        <f>IF('TN-Liste'!B203="","",IF(AND(G195&lt;&gt;"während",'TN-Liste'!H203&gt;0),"X","-"))</f>
        <v/>
      </c>
      <c r="AD195" s="62" t="str">
        <f t="shared" si="25"/>
        <v/>
      </c>
      <c r="AE195" s="64" t="str">
        <f>IF(SUM(K195:L195)&gt;0,IF(AND('Check TN-Liste'!G195="ohne",K195+L195&gt;1),"X","-"),"")</f>
        <v/>
      </c>
      <c r="AF195" s="65"/>
      <c r="AG195" s="64" t="str">
        <f>IF(SUM(O195:P195)&gt;0,IF(AND('Check TN-Liste'!G195="ohne",O195+P195&gt;1),"X","-"),"")</f>
        <v/>
      </c>
      <c r="AH195" s="65"/>
      <c r="AI195" s="66" t="str">
        <f t="shared" si="26"/>
        <v/>
      </c>
      <c r="AJ195" s="67"/>
      <c r="AK195" s="68" t="str">
        <f t="shared" si="27"/>
        <v/>
      </c>
    </row>
    <row r="196" spans="2:37" x14ac:dyDescent="0.3">
      <c r="B196" s="71" t="str">
        <f>IF('TN-Liste'!B204="","",('TN-Liste'!B204))</f>
        <v/>
      </c>
      <c r="C196" s="72" t="str">
        <f>IF('TN-Liste'!C204="","",('TN-Liste'!C204))</f>
        <v/>
      </c>
      <c r="D196" s="73" t="str">
        <f>IF('TN-Liste'!D204="","",('TN-Liste'!D204))</f>
        <v/>
      </c>
      <c r="E196" s="74" t="str">
        <f>IF('TN-Liste'!E204="","",'TN-Liste'!E204)</f>
        <v/>
      </c>
      <c r="F196" s="75" t="str">
        <f>IF('TN-Liste'!F204="","",'TN-Liste'!F204)</f>
        <v/>
      </c>
      <c r="G196" s="125" t="str">
        <f t="shared" si="19"/>
        <v/>
      </c>
      <c r="H196" s="282">
        <f>IF('TN-Liste'!G204="",0,'TN-Liste'!G204)</f>
        <v>0</v>
      </c>
      <c r="I196" s="277" t="str">
        <f>IF('TN-Liste'!G204="","",'TN-Liste'!G204)</f>
        <v/>
      </c>
      <c r="J196" s="274" t="str">
        <f t="shared" si="20"/>
        <v/>
      </c>
      <c r="K196" s="162">
        <f>IF('TN-Liste'!I204="",0,'TN-Liste'!I204)</f>
        <v>0</v>
      </c>
      <c r="L196" s="163">
        <f>IF('TN-Liste'!J204="",0,'TN-Liste'!J204)</f>
        <v>0</v>
      </c>
      <c r="M196" s="164">
        <f>IF('TN-Liste'!K204="",0,'TN-Liste'!K204)</f>
        <v>0</v>
      </c>
      <c r="N196" s="163">
        <f>IF('TN-Liste'!L204="",0,'TN-Liste'!L204)</f>
        <v>0</v>
      </c>
      <c r="O196" s="164">
        <f>IF('TN-Liste'!M204="",0,'TN-Liste'!M204)</f>
        <v>0</v>
      </c>
      <c r="P196" s="163">
        <f>IF('TN-Liste'!N204="",0,'TN-Liste'!N204)</f>
        <v>0</v>
      </c>
      <c r="Q196" s="164">
        <f>IF('TN-Liste'!O204="",0,'TN-Liste'!O204)</f>
        <v>0</v>
      </c>
      <c r="R196" s="163">
        <f>IF('TN-Liste'!P204="",0,'TN-Liste'!P204)</f>
        <v>0</v>
      </c>
      <c r="S196" s="164">
        <f>IF('TN-Liste'!Q204="",0,'TN-Liste'!Q204)</f>
        <v>0</v>
      </c>
      <c r="T196" s="163">
        <f>IF('TN-Liste'!R204="",0,'TN-Liste'!R204)</f>
        <v>0</v>
      </c>
      <c r="U196" s="165">
        <f>IF('TN-Liste'!S204="",0,'TN-Liste'!S204)</f>
        <v>0</v>
      </c>
      <c r="V196" s="164">
        <f>IF('TN-Liste'!T204="",0,'TN-Liste'!T204)</f>
        <v>0</v>
      </c>
      <c r="W196" s="76"/>
      <c r="X196" s="62" t="str">
        <f t="shared" si="21"/>
        <v/>
      </c>
      <c r="Y196" s="63" t="str">
        <f t="shared" si="22"/>
        <v/>
      </c>
      <c r="Z196" s="157" t="str">
        <f t="shared" si="23"/>
        <v/>
      </c>
      <c r="AA196" s="62" t="str">
        <f>IF('TN-Liste'!B204="","",IF('TN-Liste'!G204&gt;0,"X","-"))</f>
        <v/>
      </c>
      <c r="AB196" s="62" t="str">
        <f t="shared" si="24"/>
        <v/>
      </c>
      <c r="AC196" s="62" t="str">
        <f>IF('TN-Liste'!B204="","",IF(AND(G196&lt;&gt;"während",'TN-Liste'!H204&gt;0),"X","-"))</f>
        <v/>
      </c>
      <c r="AD196" s="62" t="str">
        <f t="shared" si="25"/>
        <v/>
      </c>
      <c r="AE196" s="64" t="str">
        <f>IF(SUM(K196:L196)&gt;0,IF(AND('Check TN-Liste'!G196="ohne",K196+L196&gt;1),"X","-"),"")</f>
        <v/>
      </c>
      <c r="AF196" s="65"/>
      <c r="AG196" s="64" t="str">
        <f>IF(SUM(O196:P196)&gt;0,IF(AND('Check TN-Liste'!G196="ohne",O196+P196&gt;1),"X","-"),"")</f>
        <v/>
      </c>
      <c r="AH196" s="65"/>
      <c r="AI196" s="66" t="str">
        <f t="shared" si="26"/>
        <v/>
      </c>
      <c r="AJ196" s="67"/>
      <c r="AK196" s="68" t="str">
        <f t="shared" si="27"/>
        <v/>
      </c>
    </row>
    <row r="197" spans="2:37" x14ac:dyDescent="0.3">
      <c r="B197" s="71" t="str">
        <f>IF('TN-Liste'!B205="","",('TN-Liste'!B205))</f>
        <v/>
      </c>
      <c r="C197" s="72" t="str">
        <f>IF('TN-Liste'!C205="","",('TN-Liste'!C205))</f>
        <v/>
      </c>
      <c r="D197" s="73" t="str">
        <f>IF('TN-Liste'!D205="","",('TN-Liste'!D205))</f>
        <v/>
      </c>
      <c r="E197" s="74" t="str">
        <f>IF('TN-Liste'!E205="","",'TN-Liste'!E205)</f>
        <v/>
      </c>
      <c r="F197" s="75" t="str">
        <f>IF('TN-Liste'!F205="","",'TN-Liste'!F205)</f>
        <v/>
      </c>
      <c r="G197" s="125" t="str">
        <f t="shared" si="19"/>
        <v/>
      </c>
      <c r="H197" s="282">
        <f>IF('TN-Liste'!G205="",0,'TN-Liste'!G205)</f>
        <v>0</v>
      </c>
      <c r="I197" s="277" t="str">
        <f>IF('TN-Liste'!G205="","",'TN-Liste'!G205)</f>
        <v/>
      </c>
      <c r="J197" s="274" t="str">
        <f t="shared" si="20"/>
        <v/>
      </c>
      <c r="K197" s="162">
        <f>IF('TN-Liste'!I205="",0,'TN-Liste'!I205)</f>
        <v>0</v>
      </c>
      <c r="L197" s="163">
        <f>IF('TN-Liste'!J205="",0,'TN-Liste'!J205)</f>
        <v>0</v>
      </c>
      <c r="M197" s="164">
        <f>IF('TN-Liste'!K205="",0,'TN-Liste'!K205)</f>
        <v>0</v>
      </c>
      <c r="N197" s="163">
        <f>IF('TN-Liste'!L205="",0,'TN-Liste'!L205)</f>
        <v>0</v>
      </c>
      <c r="O197" s="164">
        <f>IF('TN-Liste'!M205="",0,'TN-Liste'!M205)</f>
        <v>0</v>
      </c>
      <c r="P197" s="163">
        <f>IF('TN-Liste'!N205="",0,'TN-Liste'!N205)</f>
        <v>0</v>
      </c>
      <c r="Q197" s="164">
        <f>IF('TN-Liste'!O205="",0,'TN-Liste'!O205)</f>
        <v>0</v>
      </c>
      <c r="R197" s="163">
        <f>IF('TN-Liste'!P205="",0,'TN-Liste'!P205)</f>
        <v>0</v>
      </c>
      <c r="S197" s="164">
        <f>IF('TN-Liste'!Q205="",0,'TN-Liste'!Q205)</f>
        <v>0</v>
      </c>
      <c r="T197" s="163">
        <f>IF('TN-Liste'!R205="",0,'TN-Liste'!R205)</f>
        <v>0</v>
      </c>
      <c r="U197" s="165">
        <f>IF('TN-Liste'!S205="",0,'TN-Liste'!S205)</f>
        <v>0</v>
      </c>
      <c r="V197" s="164">
        <f>IF('TN-Liste'!T205="",0,'TN-Liste'!T205)</f>
        <v>0</v>
      </c>
      <c r="W197" s="76"/>
      <c r="X197" s="62" t="str">
        <f t="shared" si="21"/>
        <v/>
      </c>
      <c r="Y197" s="63" t="str">
        <f t="shared" si="22"/>
        <v/>
      </c>
      <c r="Z197" s="157" t="str">
        <f t="shared" si="23"/>
        <v/>
      </c>
      <c r="AA197" s="62" t="str">
        <f>IF('TN-Liste'!B205="","",IF('TN-Liste'!G205&gt;0,"X","-"))</f>
        <v/>
      </c>
      <c r="AB197" s="62" t="str">
        <f t="shared" si="24"/>
        <v/>
      </c>
      <c r="AC197" s="62" t="str">
        <f>IF('TN-Liste'!B205="","",IF(AND(G197&lt;&gt;"während",'TN-Liste'!H205&gt;0),"X","-"))</f>
        <v/>
      </c>
      <c r="AD197" s="62" t="str">
        <f t="shared" si="25"/>
        <v/>
      </c>
      <c r="AE197" s="64" t="str">
        <f>IF(SUM(K197:L197)&gt;0,IF(AND('Check TN-Liste'!G197="ohne",K197+L197&gt;1),"X","-"),"")</f>
        <v/>
      </c>
      <c r="AF197" s="65"/>
      <c r="AG197" s="64" t="str">
        <f>IF(SUM(O197:P197)&gt;0,IF(AND('Check TN-Liste'!G197="ohne",O197+P197&gt;1),"X","-"),"")</f>
        <v/>
      </c>
      <c r="AH197" s="65"/>
      <c r="AI197" s="66" t="str">
        <f t="shared" si="26"/>
        <v/>
      </c>
      <c r="AJ197" s="67"/>
      <c r="AK197" s="68" t="str">
        <f t="shared" si="27"/>
        <v/>
      </c>
    </row>
    <row r="198" spans="2:37" x14ac:dyDescent="0.3">
      <c r="B198" s="71" t="str">
        <f>IF('TN-Liste'!B206="","",('TN-Liste'!B206))</f>
        <v/>
      </c>
      <c r="C198" s="72" t="str">
        <f>IF('TN-Liste'!C206="","",('TN-Liste'!C206))</f>
        <v/>
      </c>
      <c r="D198" s="73" t="str">
        <f>IF('TN-Liste'!D206="","",('TN-Liste'!D206))</f>
        <v/>
      </c>
      <c r="E198" s="74" t="str">
        <f>IF('TN-Liste'!E206="","",'TN-Liste'!E206)</f>
        <v/>
      </c>
      <c r="F198" s="75" t="str">
        <f>IF('TN-Liste'!F206="","",'TN-Liste'!F206)</f>
        <v/>
      </c>
      <c r="G198" s="125" t="str">
        <f t="shared" si="19"/>
        <v/>
      </c>
      <c r="H198" s="282">
        <f>IF('TN-Liste'!G206="",0,'TN-Liste'!G206)</f>
        <v>0</v>
      </c>
      <c r="I198" s="277" t="str">
        <f>IF('TN-Liste'!G206="","",'TN-Liste'!G206)</f>
        <v/>
      </c>
      <c r="J198" s="274" t="str">
        <f t="shared" si="20"/>
        <v/>
      </c>
      <c r="K198" s="162">
        <f>IF('TN-Liste'!I206="",0,'TN-Liste'!I206)</f>
        <v>0</v>
      </c>
      <c r="L198" s="163">
        <f>IF('TN-Liste'!J206="",0,'TN-Liste'!J206)</f>
        <v>0</v>
      </c>
      <c r="M198" s="164">
        <f>IF('TN-Liste'!K206="",0,'TN-Liste'!K206)</f>
        <v>0</v>
      </c>
      <c r="N198" s="163">
        <f>IF('TN-Liste'!L206="",0,'TN-Liste'!L206)</f>
        <v>0</v>
      </c>
      <c r="O198" s="164">
        <f>IF('TN-Liste'!M206="",0,'TN-Liste'!M206)</f>
        <v>0</v>
      </c>
      <c r="P198" s="163">
        <f>IF('TN-Liste'!N206="",0,'TN-Liste'!N206)</f>
        <v>0</v>
      </c>
      <c r="Q198" s="164">
        <f>IF('TN-Liste'!O206="",0,'TN-Liste'!O206)</f>
        <v>0</v>
      </c>
      <c r="R198" s="163">
        <f>IF('TN-Liste'!P206="",0,'TN-Liste'!P206)</f>
        <v>0</v>
      </c>
      <c r="S198" s="164">
        <f>IF('TN-Liste'!Q206="",0,'TN-Liste'!Q206)</f>
        <v>0</v>
      </c>
      <c r="T198" s="163">
        <f>IF('TN-Liste'!R206="",0,'TN-Liste'!R206)</f>
        <v>0</v>
      </c>
      <c r="U198" s="165">
        <f>IF('TN-Liste'!S206="",0,'TN-Liste'!S206)</f>
        <v>0</v>
      </c>
      <c r="V198" s="164">
        <f>IF('TN-Liste'!T206="",0,'TN-Liste'!T206)</f>
        <v>0</v>
      </c>
      <c r="W198" s="76"/>
      <c r="X198" s="62" t="str">
        <f t="shared" si="21"/>
        <v/>
      </c>
      <c r="Y198" s="63" t="str">
        <f t="shared" si="22"/>
        <v/>
      </c>
      <c r="Z198" s="157" t="str">
        <f t="shared" si="23"/>
        <v/>
      </c>
      <c r="AA198" s="62" t="str">
        <f>IF('TN-Liste'!B206="","",IF('TN-Liste'!G206&gt;0,"X","-"))</f>
        <v/>
      </c>
      <c r="AB198" s="62" t="str">
        <f t="shared" si="24"/>
        <v/>
      </c>
      <c r="AC198" s="62" t="str">
        <f>IF('TN-Liste'!B206="","",IF(AND(G198&lt;&gt;"während",'TN-Liste'!H206&gt;0),"X","-"))</f>
        <v/>
      </c>
      <c r="AD198" s="62" t="str">
        <f t="shared" si="25"/>
        <v/>
      </c>
      <c r="AE198" s="64" t="str">
        <f>IF(SUM(K198:L198)&gt;0,IF(AND('Check TN-Liste'!G198="ohne",K198+L198&gt;1),"X","-"),"")</f>
        <v/>
      </c>
      <c r="AF198" s="65"/>
      <c r="AG198" s="64" t="str">
        <f>IF(SUM(O198:P198)&gt;0,IF(AND('Check TN-Liste'!G198="ohne",O198+P198&gt;1),"X","-"),"")</f>
        <v/>
      </c>
      <c r="AH198" s="65"/>
      <c r="AI198" s="66" t="str">
        <f t="shared" si="26"/>
        <v/>
      </c>
      <c r="AJ198" s="67"/>
      <c r="AK198" s="68" t="str">
        <f t="shared" si="27"/>
        <v/>
      </c>
    </row>
    <row r="199" spans="2:37" x14ac:dyDescent="0.3">
      <c r="B199" s="71" t="str">
        <f>IF('TN-Liste'!B207="","",('TN-Liste'!B207))</f>
        <v/>
      </c>
      <c r="C199" s="72" t="str">
        <f>IF('TN-Liste'!C207="","",('TN-Liste'!C207))</f>
        <v/>
      </c>
      <c r="D199" s="73" t="str">
        <f>IF('TN-Liste'!D207="","",('TN-Liste'!D207))</f>
        <v/>
      </c>
      <c r="E199" s="74" t="str">
        <f>IF('TN-Liste'!E207="","",'TN-Liste'!E207)</f>
        <v/>
      </c>
      <c r="F199" s="75" t="str">
        <f>IF('TN-Liste'!F207="","",'TN-Liste'!F207)</f>
        <v/>
      </c>
      <c r="G199" s="125" t="str">
        <f t="shared" si="19"/>
        <v/>
      </c>
      <c r="H199" s="282">
        <f>IF('TN-Liste'!G207="",0,'TN-Liste'!G207)</f>
        <v>0</v>
      </c>
      <c r="I199" s="277" t="str">
        <f>IF('TN-Liste'!G207="","",'TN-Liste'!G207)</f>
        <v/>
      </c>
      <c r="J199" s="274" t="str">
        <f t="shared" si="20"/>
        <v/>
      </c>
      <c r="K199" s="162">
        <f>IF('TN-Liste'!I207="",0,'TN-Liste'!I207)</f>
        <v>0</v>
      </c>
      <c r="L199" s="163">
        <f>IF('TN-Liste'!J207="",0,'TN-Liste'!J207)</f>
        <v>0</v>
      </c>
      <c r="M199" s="164">
        <f>IF('TN-Liste'!K207="",0,'TN-Liste'!K207)</f>
        <v>0</v>
      </c>
      <c r="N199" s="163">
        <f>IF('TN-Liste'!L207="",0,'TN-Liste'!L207)</f>
        <v>0</v>
      </c>
      <c r="O199" s="164">
        <f>IF('TN-Liste'!M207="",0,'TN-Liste'!M207)</f>
        <v>0</v>
      </c>
      <c r="P199" s="163">
        <f>IF('TN-Liste'!N207="",0,'TN-Liste'!N207)</f>
        <v>0</v>
      </c>
      <c r="Q199" s="164">
        <f>IF('TN-Liste'!O207="",0,'TN-Liste'!O207)</f>
        <v>0</v>
      </c>
      <c r="R199" s="163">
        <f>IF('TN-Liste'!P207="",0,'TN-Liste'!P207)</f>
        <v>0</v>
      </c>
      <c r="S199" s="164">
        <f>IF('TN-Liste'!Q207="",0,'TN-Liste'!Q207)</f>
        <v>0</v>
      </c>
      <c r="T199" s="163">
        <f>IF('TN-Liste'!R207="",0,'TN-Liste'!R207)</f>
        <v>0</v>
      </c>
      <c r="U199" s="165">
        <f>IF('TN-Liste'!S207="",0,'TN-Liste'!S207)</f>
        <v>0</v>
      </c>
      <c r="V199" s="164">
        <f>IF('TN-Liste'!T207="",0,'TN-Liste'!T207)</f>
        <v>0</v>
      </c>
      <c r="W199" s="76"/>
      <c r="X199" s="62" t="str">
        <f t="shared" si="21"/>
        <v/>
      </c>
      <c r="Y199" s="63" t="str">
        <f t="shared" si="22"/>
        <v/>
      </c>
      <c r="Z199" s="157" t="str">
        <f t="shared" si="23"/>
        <v/>
      </c>
      <c r="AA199" s="62" t="str">
        <f>IF('TN-Liste'!B207="","",IF('TN-Liste'!G207&gt;0,"X","-"))</f>
        <v/>
      </c>
      <c r="AB199" s="62" t="str">
        <f t="shared" si="24"/>
        <v/>
      </c>
      <c r="AC199" s="62" t="str">
        <f>IF('TN-Liste'!B207="","",IF(AND(G199&lt;&gt;"während",'TN-Liste'!H207&gt;0),"X","-"))</f>
        <v/>
      </c>
      <c r="AD199" s="62" t="str">
        <f t="shared" si="25"/>
        <v/>
      </c>
      <c r="AE199" s="64" t="str">
        <f>IF(SUM(K199:L199)&gt;0,IF(AND('Check TN-Liste'!G199="ohne",K199+L199&gt;1),"X","-"),"")</f>
        <v/>
      </c>
      <c r="AF199" s="65"/>
      <c r="AG199" s="64" t="str">
        <f>IF(SUM(O199:P199)&gt;0,IF(AND('Check TN-Liste'!G199="ohne",O199+P199&gt;1),"X","-"),"")</f>
        <v/>
      </c>
      <c r="AH199" s="65"/>
      <c r="AI199" s="66" t="str">
        <f t="shared" si="26"/>
        <v/>
      </c>
      <c r="AJ199" s="67"/>
      <c r="AK199" s="68" t="str">
        <f t="shared" si="27"/>
        <v/>
      </c>
    </row>
    <row r="200" spans="2:37" x14ac:dyDescent="0.3">
      <c r="B200" s="71" t="str">
        <f>IF('TN-Liste'!B208="","",('TN-Liste'!B208))</f>
        <v/>
      </c>
      <c r="C200" s="72" t="str">
        <f>IF('TN-Liste'!C208="","",('TN-Liste'!C208))</f>
        <v/>
      </c>
      <c r="D200" s="73" t="str">
        <f>IF('TN-Liste'!D208="","",('TN-Liste'!D208))</f>
        <v/>
      </c>
      <c r="E200" s="74" t="str">
        <f>IF('TN-Liste'!E208="","",'TN-Liste'!E208)</f>
        <v/>
      </c>
      <c r="F200" s="75" t="str">
        <f>IF('TN-Liste'!F208="","",'TN-Liste'!F208)</f>
        <v/>
      </c>
      <c r="G200" s="125" t="str">
        <f t="shared" si="19"/>
        <v/>
      </c>
      <c r="H200" s="282">
        <f>IF('TN-Liste'!G208="",0,'TN-Liste'!G208)</f>
        <v>0</v>
      </c>
      <c r="I200" s="277" t="str">
        <f>IF('TN-Liste'!G208="","",'TN-Liste'!G208)</f>
        <v/>
      </c>
      <c r="J200" s="274" t="str">
        <f t="shared" si="20"/>
        <v/>
      </c>
      <c r="K200" s="162">
        <f>IF('TN-Liste'!I208="",0,'TN-Liste'!I208)</f>
        <v>0</v>
      </c>
      <c r="L200" s="163">
        <f>IF('TN-Liste'!J208="",0,'TN-Liste'!J208)</f>
        <v>0</v>
      </c>
      <c r="M200" s="164">
        <f>IF('TN-Liste'!K208="",0,'TN-Liste'!K208)</f>
        <v>0</v>
      </c>
      <c r="N200" s="163">
        <f>IF('TN-Liste'!L208="",0,'TN-Liste'!L208)</f>
        <v>0</v>
      </c>
      <c r="O200" s="164">
        <f>IF('TN-Liste'!M208="",0,'TN-Liste'!M208)</f>
        <v>0</v>
      </c>
      <c r="P200" s="163">
        <f>IF('TN-Liste'!N208="",0,'TN-Liste'!N208)</f>
        <v>0</v>
      </c>
      <c r="Q200" s="164">
        <f>IF('TN-Liste'!O208="",0,'TN-Liste'!O208)</f>
        <v>0</v>
      </c>
      <c r="R200" s="163">
        <f>IF('TN-Liste'!P208="",0,'TN-Liste'!P208)</f>
        <v>0</v>
      </c>
      <c r="S200" s="164">
        <f>IF('TN-Liste'!Q208="",0,'TN-Liste'!Q208)</f>
        <v>0</v>
      </c>
      <c r="T200" s="163">
        <f>IF('TN-Liste'!R208="",0,'TN-Liste'!R208)</f>
        <v>0</v>
      </c>
      <c r="U200" s="165">
        <f>IF('TN-Liste'!S208="",0,'TN-Liste'!S208)</f>
        <v>0</v>
      </c>
      <c r="V200" s="164">
        <f>IF('TN-Liste'!T208="",0,'TN-Liste'!T208)</f>
        <v>0</v>
      </c>
      <c r="W200" s="76"/>
      <c r="X200" s="62" t="str">
        <f t="shared" si="21"/>
        <v/>
      </c>
      <c r="Y200" s="63" t="str">
        <f t="shared" si="22"/>
        <v/>
      </c>
      <c r="Z200" s="157" t="str">
        <f t="shared" si="23"/>
        <v/>
      </c>
      <c r="AA200" s="62" t="str">
        <f>IF('TN-Liste'!B208="","",IF('TN-Liste'!G208&gt;0,"X","-"))</f>
        <v/>
      </c>
      <c r="AB200" s="62" t="str">
        <f t="shared" si="24"/>
        <v/>
      </c>
      <c r="AC200" s="62" t="str">
        <f>IF('TN-Liste'!B208="","",IF(AND(G200&lt;&gt;"während",'TN-Liste'!H208&gt;0),"X","-"))</f>
        <v/>
      </c>
      <c r="AD200" s="62" t="str">
        <f t="shared" si="25"/>
        <v/>
      </c>
      <c r="AE200" s="64" t="str">
        <f>IF(SUM(K200:L200)&gt;0,IF(AND('Check TN-Liste'!G200="ohne",K200+L200&gt;1),"X","-"),"")</f>
        <v/>
      </c>
      <c r="AF200" s="65"/>
      <c r="AG200" s="64" t="str">
        <f>IF(SUM(O200:P200)&gt;0,IF(AND('Check TN-Liste'!G200="ohne",O200+P200&gt;1),"X","-"),"")</f>
        <v/>
      </c>
      <c r="AH200" s="65"/>
      <c r="AI200" s="66" t="str">
        <f t="shared" si="26"/>
        <v/>
      </c>
      <c r="AJ200" s="67"/>
      <c r="AK200" s="68" t="str">
        <f t="shared" si="27"/>
        <v/>
      </c>
    </row>
    <row r="201" spans="2:37" x14ac:dyDescent="0.3">
      <c r="B201" s="71" t="str">
        <f>IF('TN-Liste'!B209="","",('TN-Liste'!B209))</f>
        <v/>
      </c>
      <c r="C201" s="72" t="str">
        <f>IF('TN-Liste'!C209="","",('TN-Liste'!C209))</f>
        <v/>
      </c>
      <c r="D201" s="73" t="str">
        <f>IF('TN-Liste'!D209="","",('TN-Liste'!D209))</f>
        <v/>
      </c>
      <c r="E201" s="74" t="str">
        <f>IF('TN-Liste'!E209="","",'TN-Liste'!E209)</f>
        <v/>
      </c>
      <c r="F201" s="75" t="str">
        <f>IF('TN-Liste'!F209="","",'TN-Liste'!F209)</f>
        <v/>
      </c>
      <c r="G201" s="125" t="str">
        <f t="shared" si="19"/>
        <v/>
      </c>
      <c r="H201" s="282">
        <f>IF('TN-Liste'!G209="",0,'TN-Liste'!G209)</f>
        <v>0</v>
      </c>
      <c r="I201" s="277" t="str">
        <f>IF('TN-Liste'!G209="","",'TN-Liste'!G209)</f>
        <v/>
      </c>
      <c r="J201" s="274" t="str">
        <f t="shared" si="20"/>
        <v/>
      </c>
      <c r="K201" s="162">
        <f>IF('TN-Liste'!I209="",0,'TN-Liste'!I209)</f>
        <v>0</v>
      </c>
      <c r="L201" s="163">
        <f>IF('TN-Liste'!J209="",0,'TN-Liste'!J209)</f>
        <v>0</v>
      </c>
      <c r="M201" s="164">
        <f>IF('TN-Liste'!K209="",0,'TN-Liste'!K209)</f>
        <v>0</v>
      </c>
      <c r="N201" s="163">
        <f>IF('TN-Liste'!L209="",0,'TN-Liste'!L209)</f>
        <v>0</v>
      </c>
      <c r="O201" s="164">
        <f>IF('TN-Liste'!M209="",0,'TN-Liste'!M209)</f>
        <v>0</v>
      </c>
      <c r="P201" s="163">
        <f>IF('TN-Liste'!N209="",0,'TN-Liste'!N209)</f>
        <v>0</v>
      </c>
      <c r="Q201" s="164">
        <f>IF('TN-Liste'!O209="",0,'TN-Liste'!O209)</f>
        <v>0</v>
      </c>
      <c r="R201" s="163">
        <f>IF('TN-Liste'!P209="",0,'TN-Liste'!P209)</f>
        <v>0</v>
      </c>
      <c r="S201" s="164">
        <f>IF('TN-Liste'!Q209="",0,'TN-Liste'!Q209)</f>
        <v>0</v>
      </c>
      <c r="T201" s="163">
        <f>IF('TN-Liste'!R209="",0,'TN-Liste'!R209)</f>
        <v>0</v>
      </c>
      <c r="U201" s="165">
        <f>IF('TN-Liste'!S209="",0,'TN-Liste'!S209)</f>
        <v>0</v>
      </c>
      <c r="V201" s="164">
        <f>IF('TN-Liste'!T209="",0,'TN-Liste'!T209)</f>
        <v>0</v>
      </c>
      <c r="W201" s="76"/>
      <c r="X201" s="62" t="str">
        <f t="shared" si="21"/>
        <v/>
      </c>
      <c r="Y201" s="63" t="str">
        <f t="shared" si="22"/>
        <v/>
      </c>
      <c r="Z201" s="157" t="str">
        <f t="shared" si="23"/>
        <v/>
      </c>
      <c r="AA201" s="62" t="str">
        <f>IF('TN-Liste'!B209="","",IF('TN-Liste'!G209&gt;0,"X","-"))</f>
        <v/>
      </c>
      <c r="AB201" s="62" t="str">
        <f t="shared" si="24"/>
        <v/>
      </c>
      <c r="AC201" s="62" t="str">
        <f>IF('TN-Liste'!B209="","",IF(AND(G201&lt;&gt;"während",'TN-Liste'!H209&gt;0),"X","-"))</f>
        <v/>
      </c>
      <c r="AD201" s="62" t="str">
        <f t="shared" si="25"/>
        <v/>
      </c>
      <c r="AE201" s="64" t="str">
        <f>IF(SUM(K201:L201)&gt;0,IF(AND('Check TN-Liste'!G201="ohne",K201+L201&gt;1),"X","-"),"")</f>
        <v/>
      </c>
      <c r="AF201" s="65"/>
      <c r="AG201" s="64" t="str">
        <f>IF(SUM(O201:P201)&gt;0,IF(AND('Check TN-Liste'!G201="ohne",O201+P201&gt;1),"X","-"),"")</f>
        <v/>
      </c>
      <c r="AH201" s="65"/>
      <c r="AI201" s="66" t="str">
        <f t="shared" si="26"/>
        <v/>
      </c>
      <c r="AJ201" s="67"/>
      <c r="AK201" s="68" t="str">
        <f t="shared" si="27"/>
        <v/>
      </c>
    </row>
    <row r="202" spans="2:37" x14ac:dyDescent="0.3">
      <c r="B202" s="71" t="str">
        <f>IF('TN-Liste'!B210="","",('TN-Liste'!B210))</f>
        <v/>
      </c>
      <c r="C202" s="72" t="str">
        <f>IF('TN-Liste'!C210="","",('TN-Liste'!C210))</f>
        <v/>
      </c>
      <c r="D202" s="73" t="str">
        <f>IF('TN-Liste'!D210="","",('TN-Liste'!D210))</f>
        <v/>
      </c>
      <c r="E202" s="74" t="str">
        <f>IF('TN-Liste'!E210="","",'TN-Liste'!E210)</f>
        <v/>
      </c>
      <c r="F202" s="75" t="str">
        <f>IF('TN-Liste'!F210="","",'TN-Liste'!F210)</f>
        <v/>
      </c>
      <c r="G202" s="125" t="str">
        <f t="shared" si="19"/>
        <v/>
      </c>
      <c r="H202" s="282">
        <f>IF('TN-Liste'!G210="",0,'TN-Liste'!G210)</f>
        <v>0</v>
      </c>
      <c r="I202" s="277" t="str">
        <f>IF('TN-Liste'!G210="","",'TN-Liste'!G210)</f>
        <v/>
      </c>
      <c r="J202" s="274" t="str">
        <f t="shared" si="20"/>
        <v/>
      </c>
      <c r="K202" s="162">
        <f>IF('TN-Liste'!I210="",0,'TN-Liste'!I210)</f>
        <v>0</v>
      </c>
      <c r="L202" s="163">
        <f>IF('TN-Liste'!J210="",0,'TN-Liste'!J210)</f>
        <v>0</v>
      </c>
      <c r="M202" s="164">
        <f>IF('TN-Liste'!K210="",0,'TN-Liste'!K210)</f>
        <v>0</v>
      </c>
      <c r="N202" s="163">
        <f>IF('TN-Liste'!L210="",0,'TN-Liste'!L210)</f>
        <v>0</v>
      </c>
      <c r="O202" s="164">
        <f>IF('TN-Liste'!M210="",0,'TN-Liste'!M210)</f>
        <v>0</v>
      </c>
      <c r="P202" s="163">
        <f>IF('TN-Liste'!N210="",0,'TN-Liste'!N210)</f>
        <v>0</v>
      </c>
      <c r="Q202" s="164">
        <f>IF('TN-Liste'!O210="",0,'TN-Liste'!O210)</f>
        <v>0</v>
      </c>
      <c r="R202" s="163">
        <f>IF('TN-Liste'!P210="",0,'TN-Liste'!P210)</f>
        <v>0</v>
      </c>
      <c r="S202" s="164">
        <f>IF('TN-Liste'!Q210="",0,'TN-Liste'!Q210)</f>
        <v>0</v>
      </c>
      <c r="T202" s="163">
        <f>IF('TN-Liste'!R210="",0,'TN-Liste'!R210)</f>
        <v>0</v>
      </c>
      <c r="U202" s="165">
        <f>IF('TN-Liste'!S210="",0,'TN-Liste'!S210)</f>
        <v>0</v>
      </c>
      <c r="V202" s="164">
        <f>IF('TN-Liste'!T210="",0,'TN-Liste'!T210)</f>
        <v>0</v>
      </c>
      <c r="W202" s="76"/>
      <c r="X202" s="62" t="str">
        <f t="shared" si="21"/>
        <v/>
      </c>
      <c r="Y202" s="63" t="str">
        <f t="shared" si="22"/>
        <v/>
      </c>
      <c r="Z202" s="157" t="str">
        <f t="shared" si="23"/>
        <v/>
      </c>
      <c r="AA202" s="62" t="str">
        <f>IF('TN-Liste'!B210="","",IF('TN-Liste'!G210&gt;0,"X","-"))</f>
        <v/>
      </c>
      <c r="AB202" s="62" t="str">
        <f t="shared" si="24"/>
        <v/>
      </c>
      <c r="AC202" s="62" t="str">
        <f>IF('TN-Liste'!B210="","",IF(AND(G202&lt;&gt;"während",'TN-Liste'!H210&gt;0),"X","-"))</f>
        <v/>
      </c>
      <c r="AD202" s="62" t="str">
        <f t="shared" si="25"/>
        <v/>
      </c>
      <c r="AE202" s="64" t="str">
        <f>IF(SUM(K202:L202)&gt;0,IF(AND('Check TN-Liste'!G202="ohne",K202+L202&gt;1),"X","-"),"")</f>
        <v/>
      </c>
      <c r="AF202" s="65"/>
      <c r="AG202" s="64" t="str">
        <f>IF(SUM(O202:P202)&gt;0,IF(AND('Check TN-Liste'!G202="ohne",O202+P202&gt;1),"X","-"),"")</f>
        <v/>
      </c>
      <c r="AH202" s="65"/>
      <c r="AI202" s="66" t="str">
        <f t="shared" si="26"/>
        <v/>
      </c>
      <c r="AJ202" s="67"/>
      <c r="AK202" s="68" t="str">
        <f t="shared" si="27"/>
        <v/>
      </c>
    </row>
    <row r="203" spans="2:37" x14ac:dyDescent="0.3">
      <c r="B203" s="71" t="str">
        <f>IF('TN-Liste'!B211="","",('TN-Liste'!B211))</f>
        <v/>
      </c>
      <c r="C203" s="72" t="str">
        <f>IF('TN-Liste'!C211="","",('TN-Liste'!C211))</f>
        <v/>
      </c>
      <c r="D203" s="73" t="str">
        <f>IF('TN-Liste'!D211="","",('TN-Liste'!D211))</f>
        <v/>
      </c>
      <c r="E203" s="74" t="str">
        <f>IF('TN-Liste'!E211="","",'TN-Liste'!E211)</f>
        <v/>
      </c>
      <c r="F203" s="75" t="str">
        <f>IF('TN-Liste'!F211="","",'TN-Liste'!F211)</f>
        <v/>
      </c>
      <c r="G203" s="125" t="str">
        <f t="shared" ref="G203:G266" si="28">IF(OR(AND(E203="",F203&lt;&gt;""),AND(E203&lt;&gt;"",F203="")),"?",IF(E203="","",IF(AND(E203&lt;=$AO$2,F203&gt;=$AO$1),"während","ohne")))</f>
        <v/>
      </c>
      <c r="H203" s="282">
        <f>IF('TN-Liste'!G211="",0,'TN-Liste'!G211)</f>
        <v>0</v>
      </c>
      <c r="I203" s="277" t="str">
        <f>IF('TN-Liste'!G211="","",'TN-Liste'!G211)</f>
        <v/>
      </c>
      <c r="J203" s="274" t="str">
        <f t="shared" ref="J203:J266" si="29">IFERROR(IF(AND(E203="",F203=""),"",IF(G203="?","?",DATEDIF(E203,F203,"d")/30.4)),"?")</f>
        <v/>
      </c>
      <c r="K203" s="162">
        <f>IF('TN-Liste'!I211="",0,'TN-Liste'!I211)</f>
        <v>0</v>
      </c>
      <c r="L203" s="163">
        <f>IF('TN-Liste'!J211="",0,'TN-Liste'!J211)</f>
        <v>0</v>
      </c>
      <c r="M203" s="164">
        <f>IF('TN-Liste'!K211="",0,'TN-Liste'!K211)</f>
        <v>0</v>
      </c>
      <c r="N203" s="163">
        <f>IF('TN-Liste'!L211="",0,'TN-Liste'!L211)</f>
        <v>0</v>
      </c>
      <c r="O203" s="164">
        <f>IF('TN-Liste'!M211="",0,'TN-Liste'!M211)</f>
        <v>0</v>
      </c>
      <c r="P203" s="163">
        <f>IF('TN-Liste'!N211="",0,'TN-Liste'!N211)</f>
        <v>0</v>
      </c>
      <c r="Q203" s="164">
        <f>IF('TN-Liste'!O211="",0,'TN-Liste'!O211)</f>
        <v>0</v>
      </c>
      <c r="R203" s="163">
        <f>IF('TN-Liste'!P211="",0,'TN-Liste'!P211)</f>
        <v>0</v>
      </c>
      <c r="S203" s="164">
        <f>IF('TN-Liste'!Q211="",0,'TN-Liste'!Q211)</f>
        <v>0</v>
      </c>
      <c r="T203" s="163">
        <f>IF('TN-Liste'!R211="",0,'TN-Liste'!R211)</f>
        <v>0</v>
      </c>
      <c r="U203" s="165">
        <f>IF('TN-Liste'!S211="",0,'TN-Liste'!S211)</f>
        <v>0</v>
      </c>
      <c r="V203" s="164">
        <f>IF('TN-Liste'!T211="",0,'TN-Liste'!T211)</f>
        <v>0</v>
      </c>
      <c r="W203" s="76"/>
      <c r="X203" s="62" t="str">
        <f t="shared" ref="X203:X266" si="30">IF(SUM(K203:V203)&gt;0,IF(OR(B203="",C203="",D203=""),"X","-"),"")</f>
        <v/>
      </c>
      <c r="Y203" s="63" t="str">
        <f t="shared" ref="Y203:Y266" si="31">IF(SUM(K203:V203)&gt;0,IF(OR(E203&gt;F203,E203="",F203=""),"X","-"),"")</f>
        <v/>
      </c>
      <c r="Z203" s="157" t="str">
        <f t="shared" ref="Z203:Z266" si="32">IF(SUM(K203:V203)&gt;0,IF(OR(F203="",F203&lt;=E203),"?",IF(OR(AND(G203&lt;&gt;"ohne",J203&gt;21),AND(G203="ohne",J203&gt;18)),"X","-")),"")</f>
        <v/>
      </c>
      <c r="AA203" s="62" t="str">
        <f>IF('TN-Liste'!B211="","",IF('TN-Liste'!G211&gt;0,"X","-"))</f>
        <v/>
      </c>
      <c r="AB203" s="62" t="str">
        <f t="shared" ref="AB203:AB266" si="33">IF(B203="","",IF(AND(G203&lt;&gt;"während",H203&gt;0),"X","-"))</f>
        <v/>
      </c>
      <c r="AC203" s="62" t="str">
        <f>IF('TN-Liste'!B211="","",IF(AND(G203&lt;&gt;"während",'TN-Liste'!H211&gt;0),"X","-"))</f>
        <v/>
      </c>
      <c r="AD203" s="62" t="str">
        <f t="shared" ref="AD203:AD266" si="34">IF(B203="","",IF(AND(SUM(L203,N203,P203,R203,T203,V203)&gt;0,G203="ohne"),"X","-"))</f>
        <v/>
      </c>
      <c r="AE203" s="64" t="str">
        <f>IF(SUM(K203:L203)&gt;0,IF(AND('Check TN-Liste'!G203="ohne",K203+L203&gt;1),"X","-"),"")</f>
        <v/>
      </c>
      <c r="AF203" s="65"/>
      <c r="AG203" s="64" t="str">
        <f>IF(SUM(O203:P203)&gt;0,IF(AND('Check TN-Liste'!G203="ohne",O203+P203&gt;1),"X","-"),"")</f>
        <v/>
      </c>
      <c r="AH203" s="65"/>
      <c r="AI203" s="66" t="str">
        <f t="shared" ref="AI203:AI266" si="35">IF(SUM(S203:T203)&gt;0,IF(S203+T203&gt;1,"X","-"),"")</f>
        <v/>
      </c>
      <c r="AJ203" s="67"/>
      <c r="AK203" s="68" t="str">
        <f t="shared" ref="AK203:AK266" si="36">IF(SUM(K203:V203)&gt;0,IF(COUNTIFS(X203:AJ203,"X")&gt;0,"ja","nein"),"")</f>
        <v/>
      </c>
    </row>
    <row r="204" spans="2:37" x14ac:dyDescent="0.3">
      <c r="B204" s="71" t="str">
        <f>IF('TN-Liste'!B212="","",('TN-Liste'!B212))</f>
        <v/>
      </c>
      <c r="C204" s="72" t="str">
        <f>IF('TN-Liste'!C212="","",('TN-Liste'!C212))</f>
        <v/>
      </c>
      <c r="D204" s="73" t="str">
        <f>IF('TN-Liste'!D212="","",('TN-Liste'!D212))</f>
        <v/>
      </c>
      <c r="E204" s="74" t="str">
        <f>IF('TN-Liste'!E212="","",'TN-Liste'!E212)</f>
        <v/>
      </c>
      <c r="F204" s="75" t="str">
        <f>IF('TN-Liste'!F212="","",'TN-Liste'!F212)</f>
        <v/>
      </c>
      <c r="G204" s="125" t="str">
        <f t="shared" si="28"/>
        <v/>
      </c>
      <c r="H204" s="282">
        <f>IF('TN-Liste'!G212="",0,'TN-Liste'!G212)</f>
        <v>0</v>
      </c>
      <c r="I204" s="277" t="str">
        <f>IF('TN-Liste'!G212="","",'TN-Liste'!G212)</f>
        <v/>
      </c>
      <c r="J204" s="274" t="str">
        <f t="shared" si="29"/>
        <v/>
      </c>
      <c r="K204" s="162">
        <f>IF('TN-Liste'!I212="",0,'TN-Liste'!I212)</f>
        <v>0</v>
      </c>
      <c r="L204" s="163">
        <f>IF('TN-Liste'!J212="",0,'TN-Liste'!J212)</f>
        <v>0</v>
      </c>
      <c r="M204" s="164">
        <f>IF('TN-Liste'!K212="",0,'TN-Liste'!K212)</f>
        <v>0</v>
      </c>
      <c r="N204" s="163">
        <f>IF('TN-Liste'!L212="",0,'TN-Liste'!L212)</f>
        <v>0</v>
      </c>
      <c r="O204" s="164">
        <f>IF('TN-Liste'!M212="",0,'TN-Liste'!M212)</f>
        <v>0</v>
      </c>
      <c r="P204" s="163">
        <f>IF('TN-Liste'!N212="",0,'TN-Liste'!N212)</f>
        <v>0</v>
      </c>
      <c r="Q204" s="164">
        <f>IF('TN-Liste'!O212="",0,'TN-Liste'!O212)</f>
        <v>0</v>
      </c>
      <c r="R204" s="163">
        <f>IF('TN-Liste'!P212="",0,'TN-Liste'!P212)</f>
        <v>0</v>
      </c>
      <c r="S204" s="164">
        <f>IF('TN-Liste'!Q212="",0,'TN-Liste'!Q212)</f>
        <v>0</v>
      </c>
      <c r="T204" s="163">
        <f>IF('TN-Liste'!R212="",0,'TN-Liste'!R212)</f>
        <v>0</v>
      </c>
      <c r="U204" s="165">
        <f>IF('TN-Liste'!S212="",0,'TN-Liste'!S212)</f>
        <v>0</v>
      </c>
      <c r="V204" s="164">
        <f>IF('TN-Liste'!T212="",0,'TN-Liste'!T212)</f>
        <v>0</v>
      </c>
      <c r="W204" s="76"/>
      <c r="X204" s="62" t="str">
        <f t="shared" si="30"/>
        <v/>
      </c>
      <c r="Y204" s="63" t="str">
        <f t="shared" si="31"/>
        <v/>
      </c>
      <c r="Z204" s="157" t="str">
        <f t="shared" si="32"/>
        <v/>
      </c>
      <c r="AA204" s="62" t="str">
        <f>IF('TN-Liste'!B212="","",IF('TN-Liste'!G212&gt;0,"X","-"))</f>
        <v/>
      </c>
      <c r="AB204" s="62" t="str">
        <f t="shared" si="33"/>
        <v/>
      </c>
      <c r="AC204" s="62" t="str">
        <f>IF('TN-Liste'!B212="","",IF(AND(G204&lt;&gt;"während",'TN-Liste'!H212&gt;0),"X","-"))</f>
        <v/>
      </c>
      <c r="AD204" s="62" t="str">
        <f t="shared" si="34"/>
        <v/>
      </c>
      <c r="AE204" s="64" t="str">
        <f>IF(SUM(K204:L204)&gt;0,IF(AND('Check TN-Liste'!G204="ohne",K204+L204&gt;1),"X","-"),"")</f>
        <v/>
      </c>
      <c r="AF204" s="65"/>
      <c r="AG204" s="64" t="str">
        <f>IF(SUM(O204:P204)&gt;0,IF(AND('Check TN-Liste'!G204="ohne",O204+P204&gt;1),"X","-"),"")</f>
        <v/>
      </c>
      <c r="AH204" s="65"/>
      <c r="AI204" s="66" t="str">
        <f t="shared" si="35"/>
        <v/>
      </c>
      <c r="AJ204" s="67"/>
      <c r="AK204" s="68" t="str">
        <f t="shared" si="36"/>
        <v/>
      </c>
    </row>
    <row r="205" spans="2:37" x14ac:dyDescent="0.3">
      <c r="B205" s="71" t="str">
        <f>IF('TN-Liste'!B213="","",('TN-Liste'!B213))</f>
        <v/>
      </c>
      <c r="C205" s="72" t="str">
        <f>IF('TN-Liste'!C213="","",('TN-Liste'!C213))</f>
        <v/>
      </c>
      <c r="D205" s="73" t="str">
        <f>IF('TN-Liste'!D213="","",('TN-Liste'!D213))</f>
        <v/>
      </c>
      <c r="E205" s="74" t="str">
        <f>IF('TN-Liste'!E213="","",'TN-Liste'!E213)</f>
        <v/>
      </c>
      <c r="F205" s="75" t="str">
        <f>IF('TN-Liste'!F213="","",'TN-Liste'!F213)</f>
        <v/>
      </c>
      <c r="G205" s="125" t="str">
        <f t="shared" si="28"/>
        <v/>
      </c>
      <c r="H205" s="282">
        <f>IF('TN-Liste'!G213="",0,'TN-Liste'!G213)</f>
        <v>0</v>
      </c>
      <c r="I205" s="277" t="str">
        <f>IF('TN-Liste'!G213="","",'TN-Liste'!G213)</f>
        <v/>
      </c>
      <c r="J205" s="274" t="str">
        <f t="shared" si="29"/>
        <v/>
      </c>
      <c r="K205" s="162">
        <f>IF('TN-Liste'!I213="",0,'TN-Liste'!I213)</f>
        <v>0</v>
      </c>
      <c r="L205" s="163">
        <f>IF('TN-Liste'!J213="",0,'TN-Liste'!J213)</f>
        <v>0</v>
      </c>
      <c r="M205" s="164">
        <f>IF('TN-Liste'!K213="",0,'TN-Liste'!K213)</f>
        <v>0</v>
      </c>
      <c r="N205" s="163">
        <f>IF('TN-Liste'!L213="",0,'TN-Liste'!L213)</f>
        <v>0</v>
      </c>
      <c r="O205" s="164">
        <f>IF('TN-Liste'!M213="",0,'TN-Liste'!M213)</f>
        <v>0</v>
      </c>
      <c r="P205" s="163">
        <f>IF('TN-Liste'!N213="",0,'TN-Liste'!N213)</f>
        <v>0</v>
      </c>
      <c r="Q205" s="164">
        <f>IF('TN-Liste'!O213="",0,'TN-Liste'!O213)</f>
        <v>0</v>
      </c>
      <c r="R205" s="163">
        <f>IF('TN-Liste'!P213="",0,'TN-Liste'!P213)</f>
        <v>0</v>
      </c>
      <c r="S205" s="164">
        <f>IF('TN-Liste'!Q213="",0,'TN-Liste'!Q213)</f>
        <v>0</v>
      </c>
      <c r="T205" s="163">
        <f>IF('TN-Liste'!R213="",0,'TN-Liste'!R213)</f>
        <v>0</v>
      </c>
      <c r="U205" s="165">
        <f>IF('TN-Liste'!S213="",0,'TN-Liste'!S213)</f>
        <v>0</v>
      </c>
      <c r="V205" s="164">
        <f>IF('TN-Liste'!T213="",0,'TN-Liste'!T213)</f>
        <v>0</v>
      </c>
      <c r="W205" s="76"/>
      <c r="X205" s="62" t="str">
        <f t="shared" si="30"/>
        <v/>
      </c>
      <c r="Y205" s="63" t="str">
        <f t="shared" si="31"/>
        <v/>
      </c>
      <c r="Z205" s="157" t="str">
        <f t="shared" si="32"/>
        <v/>
      </c>
      <c r="AA205" s="62" t="str">
        <f>IF('TN-Liste'!B213="","",IF('TN-Liste'!G213&gt;0,"X","-"))</f>
        <v/>
      </c>
      <c r="AB205" s="62" t="str">
        <f t="shared" si="33"/>
        <v/>
      </c>
      <c r="AC205" s="62" t="str">
        <f>IF('TN-Liste'!B213="","",IF(AND(G205&lt;&gt;"während",'TN-Liste'!H213&gt;0),"X","-"))</f>
        <v/>
      </c>
      <c r="AD205" s="62" t="str">
        <f t="shared" si="34"/>
        <v/>
      </c>
      <c r="AE205" s="64" t="str">
        <f>IF(SUM(K205:L205)&gt;0,IF(AND('Check TN-Liste'!G205="ohne",K205+L205&gt;1),"X","-"),"")</f>
        <v/>
      </c>
      <c r="AF205" s="65"/>
      <c r="AG205" s="64" t="str">
        <f>IF(SUM(O205:P205)&gt;0,IF(AND('Check TN-Liste'!G205="ohne",O205+P205&gt;1),"X","-"),"")</f>
        <v/>
      </c>
      <c r="AH205" s="65"/>
      <c r="AI205" s="66" t="str">
        <f t="shared" si="35"/>
        <v/>
      </c>
      <c r="AJ205" s="67"/>
      <c r="AK205" s="68" t="str">
        <f t="shared" si="36"/>
        <v/>
      </c>
    </row>
    <row r="206" spans="2:37" x14ac:dyDescent="0.3">
      <c r="B206" s="71" t="str">
        <f>IF('TN-Liste'!B214="","",('TN-Liste'!B214))</f>
        <v/>
      </c>
      <c r="C206" s="72" t="str">
        <f>IF('TN-Liste'!C214="","",('TN-Liste'!C214))</f>
        <v/>
      </c>
      <c r="D206" s="73" t="str">
        <f>IF('TN-Liste'!D214="","",('TN-Liste'!D214))</f>
        <v/>
      </c>
      <c r="E206" s="74" t="str">
        <f>IF('TN-Liste'!E214="","",'TN-Liste'!E214)</f>
        <v/>
      </c>
      <c r="F206" s="75" t="str">
        <f>IF('TN-Liste'!F214="","",'TN-Liste'!F214)</f>
        <v/>
      </c>
      <c r="G206" s="125" t="str">
        <f t="shared" si="28"/>
        <v/>
      </c>
      <c r="H206" s="282">
        <f>IF('TN-Liste'!G214="",0,'TN-Liste'!G214)</f>
        <v>0</v>
      </c>
      <c r="I206" s="277" t="str">
        <f>IF('TN-Liste'!G214="","",'TN-Liste'!G214)</f>
        <v/>
      </c>
      <c r="J206" s="274" t="str">
        <f t="shared" si="29"/>
        <v/>
      </c>
      <c r="K206" s="162">
        <f>IF('TN-Liste'!I214="",0,'TN-Liste'!I214)</f>
        <v>0</v>
      </c>
      <c r="L206" s="163">
        <f>IF('TN-Liste'!J214="",0,'TN-Liste'!J214)</f>
        <v>0</v>
      </c>
      <c r="M206" s="164">
        <f>IF('TN-Liste'!K214="",0,'TN-Liste'!K214)</f>
        <v>0</v>
      </c>
      <c r="N206" s="163">
        <f>IF('TN-Liste'!L214="",0,'TN-Liste'!L214)</f>
        <v>0</v>
      </c>
      <c r="O206" s="164">
        <f>IF('TN-Liste'!M214="",0,'TN-Liste'!M214)</f>
        <v>0</v>
      </c>
      <c r="P206" s="163">
        <f>IF('TN-Liste'!N214="",0,'TN-Liste'!N214)</f>
        <v>0</v>
      </c>
      <c r="Q206" s="164">
        <f>IF('TN-Liste'!O214="",0,'TN-Liste'!O214)</f>
        <v>0</v>
      </c>
      <c r="R206" s="163">
        <f>IF('TN-Liste'!P214="",0,'TN-Liste'!P214)</f>
        <v>0</v>
      </c>
      <c r="S206" s="164">
        <f>IF('TN-Liste'!Q214="",0,'TN-Liste'!Q214)</f>
        <v>0</v>
      </c>
      <c r="T206" s="163">
        <f>IF('TN-Liste'!R214="",0,'TN-Liste'!R214)</f>
        <v>0</v>
      </c>
      <c r="U206" s="165">
        <f>IF('TN-Liste'!S214="",0,'TN-Liste'!S214)</f>
        <v>0</v>
      </c>
      <c r="V206" s="164">
        <f>IF('TN-Liste'!T214="",0,'TN-Liste'!T214)</f>
        <v>0</v>
      </c>
      <c r="W206" s="76"/>
      <c r="X206" s="62" t="str">
        <f t="shared" si="30"/>
        <v/>
      </c>
      <c r="Y206" s="63" t="str">
        <f t="shared" si="31"/>
        <v/>
      </c>
      <c r="Z206" s="157" t="str">
        <f t="shared" si="32"/>
        <v/>
      </c>
      <c r="AA206" s="62" t="str">
        <f>IF('TN-Liste'!B214="","",IF('TN-Liste'!G214&gt;0,"X","-"))</f>
        <v/>
      </c>
      <c r="AB206" s="62" t="str">
        <f t="shared" si="33"/>
        <v/>
      </c>
      <c r="AC206" s="62" t="str">
        <f>IF('TN-Liste'!B214="","",IF(AND(G206&lt;&gt;"während",'TN-Liste'!H214&gt;0),"X","-"))</f>
        <v/>
      </c>
      <c r="AD206" s="62" t="str">
        <f t="shared" si="34"/>
        <v/>
      </c>
      <c r="AE206" s="64" t="str">
        <f>IF(SUM(K206:L206)&gt;0,IF(AND('Check TN-Liste'!G206="ohne",K206+L206&gt;1),"X","-"),"")</f>
        <v/>
      </c>
      <c r="AF206" s="65"/>
      <c r="AG206" s="64" t="str">
        <f>IF(SUM(O206:P206)&gt;0,IF(AND('Check TN-Liste'!G206="ohne",O206+P206&gt;1),"X","-"),"")</f>
        <v/>
      </c>
      <c r="AH206" s="65"/>
      <c r="AI206" s="66" t="str">
        <f t="shared" si="35"/>
        <v/>
      </c>
      <c r="AJ206" s="67"/>
      <c r="AK206" s="68" t="str">
        <f t="shared" si="36"/>
        <v/>
      </c>
    </row>
    <row r="207" spans="2:37" x14ac:dyDescent="0.3">
      <c r="B207" s="71" t="str">
        <f>IF('TN-Liste'!B215="","",('TN-Liste'!B215))</f>
        <v/>
      </c>
      <c r="C207" s="72" t="str">
        <f>IF('TN-Liste'!C215="","",('TN-Liste'!C215))</f>
        <v/>
      </c>
      <c r="D207" s="73" t="str">
        <f>IF('TN-Liste'!D215="","",('TN-Liste'!D215))</f>
        <v/>
      </c>
      <c r="E207" s="74" t="str">
        <f>IF('TN-Liste'!E215="","",'TN-Liste'!E215)</f>
        <v/>
      </c>
      <c r="F207" s="75" t="str">
        <f>IF('TN-Liste'!F215="","",'TN-Liste'!F215)</f>
        <v/>
      </c>
      <c r="G207" s="125" t="str">
        <f t="shared" si="28"/>
        <v/>
      </c>
      <c r="H207" s="282">
        <f>IF('TN-Liste'!G215="",0,'TN-Liste'!G215)</f>
        <v>0</v>
      </c>
      <c r="I207" s="277" t="str">
        <f>IF('TN-Liste'!G215="","",'TN-Liste'!G215)</f>
        <v/>
      </c>
      <c r="J207" s="274" t="str">
        <f t="shared" si="29"/>
        <v/>
      </c>
      <c r="K207" s="162">
        <f>IF('TN-Liste'!I215="",0,'TN-Liste'!I215)</f>
        <v>0</v>
      </c>
      <c r="L207" s="163">
        <f>IF('TN-Liste'!J215="",0,'TN-Liste'!J215)</f>
        <v>0</v>
      </c>
      <c r="M207" s="164">
        <f>IF('TN-Liste'!K215="",0,'TN-Liste'!K215)</f>
        <v>0</v>
      </c>
      <c r="N207" s="163">
        <f>IF('TN-Liste'!L215="",0,'TN-Liste'!L215)</f>
        <v>0</v>
      </c>
      <c r="O207" s="164">
        <f>IF('TN-Liste'!M215="",0,'TN-Liste'!M215)</f>
        <v>0</v>
      </c>
      <c r="P207" s="163">
        <f>IF('TN-Liste'!N215="",0,'TN-Liste'!N215)</f>
        <v>0</v>
      </c>
      <c r="Q207" s="164">
        <f>IF('TN-Liste'!O215="",0,'TN-Liste'!O215)</f>
        <v>0</v>
      </c>
      <c r="R207" s="163">
        <f>IF('TN-Liste'!P215="",0,'TN-Liste'!P215)</f>
        <v>0</v>
      </c>
      <c r="S207" s="164">
        <f>IF('TN-Liste'!Q215="",0,'TN-Liste'!Q215)</f>
        <v>0</v>
      </c>
      <c r="T207" s="163">
        <f>IF('TN-Liste'!R215="",0,'TN-Liste'!R215)</f>
        <v>0</v>
      </c>
      <c r="U207" s="165">
        <f>IF('TN-Liste'!S215="",0,'TN-Liste'!S215)</f>
        <v>0</v>
      </c>
      <c r="V207" s="164">
        <f>IF('TN-Liste'!T215="",0,'TN-Liste'!T215)</f>
        <v>0</v>
      </c>
      <c r="W207" s="76"/>
      <c r="X207" s="62" t="str">
        <f t="shared" si="30"/>
        <v/>
      </c>
      <c r="Y207" s="63" t="str">
        <f t="shared" si="31"/>
        <v/>
      </c>
      <c r="Z207" s="157" t="str">
        <f t="shared" si="32"/>
        <v/>
      </c>
      <c r="AA207" s="62" t="str">
        <f>IF('TN-Liste'!B215="","",IF('TN-Liste'!G215&gt;0,"X","-"))</f>
        <v/>
      </c>
      <c r="AB207" s="62" t="str">
        <f t="shared" si="33"/>
        <v/>
      </c>
      <c r="AC207" s="62" t="str">
        <f>IF('TN-Liste'!B215="","",IF(AND(G207&lt;&gt;"während",'TN-Liste'!H215&gt;0),"X","-"))</f>
        <v/>
      </c>
      <c r="AD207" s="62" t="str">
        <f t="shared" si="34"/>
        <v/>
      </c>
      <c r="AE207" s="64" t="str">
        <f>IF(SUM(K207:L207)&gt;0,IF(AND('Check TN-Liste'!G207="ohne",K207+L207&gt;1),"X","-"),"")</f>
        <v/>
      </c>
      <c r="AF207" s="65"/>
      <c r="AG207" s="64" t="str">
        <f>IF(SUM(O207:P207)&gt;0,IF(AND('Check TN-Liste'!G207="ohne",O207+P207&gt;1),"X","-"),"")</f>
        <v/>
      </c>
      <c r="AH207" s="65"/>
      <c r="AI207" s="66" t="str">
        <f t="shared" si="35"/>
        <v/>
      </c>
      <c r="AJ207" s="67"/>
      <c r="AK207" s="68" t="str">
        <f t="shared" si="36"/>
        <v/>
      </c>
    </row>
    <row r="208" spans="2:37" x14ac:dyDescent="0.3">
      <c r="B208" s="71" t="str">
        <f>IF('TN-Liste'!B216="","",('TN-Liste'!B216))</f>
        <v/>
      </c>
      <c r="C208" s="72" t="str">
        <f>IF('TN-Liste'!C216="","",('TN-Liste'!C216))</f>
        <v/>
      </c>
      <c r="D208" s="73" t="str">
        <f>IF('TN-Liste'!D216="","",('TN-Liste'!D216))</f>
        <v/>
      </c>
      <c r="E208" s="74" t="str">
        <f>IF('TN-Liste'!E216="","",'TN-Liste'!E216)</f>
        <v/>
      </c>
      <c r="F208" s="75" t="str">
        <f>IF('TN-Liste'!F216="","",'TN-Liste'!F216)</f>
        <v/>
      </c>
      <c r="G208" s="125" t="str">
        <f t="shared" si="28"/>
        <v/>
      </c>
      <c r="H208" s="282">
        <f>IF('TN-Liste'!G216="",0,'TN-Liste'!G216)</f>
        <v>0</v>
      </c>
      <c r="I208" s="277" t="str">
        <f>IF('TN-Liste'!G216="","",'TN-Liste'!G216)</f>
        <v/>
      </c>
      <c r="J208" s="274" t="str">
        <f t="shared" si="29"/>
        <v/>
      </c>
      <c r="K208" s="162">
        <f>IF('TN-Liste'!I216="",0,'TN-Liste'!I216)</f>
        <v>0</v>
      </c>
      <c r="L208" s="163">
        <f>IF('TN-Liste'!J216="",0,'TN-Liste'!J216)</f>
        <v>0</v>
      </c>
      <c r="M208" s="164">
        <f>IF('TN-Liste'!K216="",0,'TN-Liste'!K216)</f>
        <v>0</v>
      </c>
      <c r="N208" s="163">
        <f>IF('TN-Liste'!L216="",0,'TN-Liste'!L216)</f>
        <v>0</v>
      </c>
      <c r="O208" s="164">
        <f>IF('TN-Liste'!M216="",0,'TN-Liste'!M216)</f>
        <v>0</v>
      </c>
      <c r="P208" s="163">
        <f>IF('TN-Liste'!N216="",0,'TN-Liste'!N216)</f>
        <v>0</v>
      </c>
      <c r="Q208" s="164">
        <f>IF('TN-Liste'!O216="",0,'TN-Liste'!O216)</f>
        <v>0</v>
      </c>
      <c r="R208" s="163">
        <f>IF('TN-Liste'!P216="",0,'TN-Liste'!P216)</f>
        <v>0</v>
      </c>
      <c r="S208" s="164">
        <f>IF('TN-Liste'!Q216="",0,'TN-Liste'!Q216)</f>
        <v>0</v>
      </c>
      <c r="T208" s="163">
        <f>IF('TN-Liste'!R216="",0,'TN-Liste'!R216)</f>
        <v>0</v>
      </c>
      <c r="U208" s="165">
        <f>IF('TN-Liste'!S216="",0,'TN-Liste'!S216)</f>
        <v>0</v>
      </c>
      <c r="V208" s="164">
        <f>IF('TN-Liste'!T216="",0,'TN-Liste'!T216)</f>
        <v>0</v>
      </c>
      <c r="W208" s="76"/>
      <c r="X208" s="62" t="str">
        <f t="shared" si="30"/>
        <v/>
      </c>
      <c r="Y208" s="63" t="str">
        <f t="shared" si="31"/>
        <v/>
      </c>
      <c r="Z208" s="157" t="str">
        <f t="shared" si="32"/>
        <v/>
      </c>
      <c r="AA208" s="62" t="str">
        <f>IF('TN-Liste'!B216="","",IF('TN-Liste'!G216&gt;0,"X","-"))</f>
        <v/>
      </c>
      <c r="AB208" s="62" t="str">
        <f t="shared" si="33"/>
        <v/>
      </c>
      <c r="AC208" s="62" t="str">
        <f>IF('TN-Liste'!B216="","",IF(AND(G208&lt;&gt;"während",'TN-Liste'!H216&gt;0),"X","-"))</f>
        <v/>
      </c>
      <c r="AD208" s="62" t="str">
        <f t="shared" si="34"/>
        <v/>
      </c>
      <c r="AE208" s="64" t="str">
        <f>IF(SUM(K208:L208)&gt;0,IF(AND('Check TN-Liste'!G208="ohne",K208+L208&gt;1),"X","-"),"")</f>
        <v/>
      </c>
      <c r="AF208" s="65"/>
      <c r="AG208" s="64" t="str">
        <f>IF(SUM(O208:P208)&gt;0,IF(AND('Check TN-Liste'!G208="ohne",O208+P208&gt;1),"X","-"),"")</f>
        <v/>
      </c>
      <c r="AH208" s="65"/>
      <c r="AI208" s="66" t="str">
        <f t="shared" si="35"/>
        <v/>
      </c>
      <c r="AJ208" s="67"/>
      <c r="AK208" s="68" t="str">
        <f t="shared" si="36"/>
        <v/>
      </c>
    </row>
    <row r="209" spans="2:37" x14ac:dyDescent="0.3">
      <c r="B209" s="71" t="str">
        <f>IF('TN-Liste'!B217="","",('TN-Liste'!B217))</f>
        <v/>
      </c>
      <c r="C209" s="72" t="str">
        <f>IF('TN-Liste'!C217="","",('TN-Liste'!C217))</f>
        <v/>
      </c>
      <c r="D209" s="73" t="str">
        <f>IF('TN-Liste'!D217="","",('TN-Liste'!D217))</f>
        <v/>
      </c>
      <c r="E209" s="74" t="str">
        <f>IF('TN-Liste'!E217="","",'TN-Liste'!E217)</f>
        <v/>
      </c>
      <c r="F209" s="75" t="str">
        <f>IF('TN-Liste'!F217="","",'TN-Liste'!F217)</f>
        <v/>
      </c>
      <c r="G209" s="125" t="str">
        <f t="shared" si="28"/>
        <v/>
      </c>
      <c r="H209" s="282">
        <f>IF('TN-Liste'!G217="",0,'TN-Liste'!G217)</f>
        <v>0</v>
      </c>
      <c r="I209" s="277" t="str">
        <f>IF('TN-Liste'!G217="","",'TN-Liste'!G217)</f>
        <v/>
      </c>
      <c r="J209" s="274" t="str">
        <f t="shared" si="29"/>
        <v/>
      </c>
      <c r="K209" s="162">
        <f>IF('TN-Liste'!I217="",0,'TN-Liste'!I217)</f>
        <v>0</v>
      </c>
      <c r="L209" s="163">
        <f>IF('TN-Liste'!J217="",0,'TN-Liste'!J217)</f>
        <v>0</v>
      </c>
      <c r="M209" s="164">
        <f>IF('TN-Liste'!K217="",0,'TN-Liste'!K217)</f>
        <v>0</v>
      </c>
      <c r="N209" s="163">
        <f>IF('TN-Liste'!L217="",0,'TN-Liste'!L217)</f>
        <v>0</v>
      </c>
      <c r="O209" s="164">
        <f>IF('TN-Liste'!M217="",0,'TN-Liste'!M217)</f>
        <v>0</v>
      </c>
      <c r="P209" s="163">
        <f>IF('TN-Liste'!N217="",0,'TN-Liste'!N217)</f>
        <v>0</v>
      </c>
      <c r="Q209" s="164">
        <f>IF('TN-Liste'!O217="",0,'TN-Liste'!O217)</f>
        <v>0</v>
      </c>
      <c r="R209" s="163">
        <f>IF('TN-Liste'!P217="",0,'TN-Liste'!P217)</f>
        <v>0</v>
      </c>
      <c r="S209" s="164">
        <f>IF('TN-Liste'!Q217="",0,'TN-Liste'!Q217)</f>
        <v>0</v>
      </c>
      <c r="T209" s="163">
        <f>IF('TN-Liste'!R217="",0,'TN-Liste'!R217)</f>
        <v>0</v>
      </c>
      <c r="U209" s="165">
        <f>IF('TN-Liste'!S217="",0,'TN-Liste'!S217)</f>
        <v>0</v>
      </c>
      <c r="V209" s="164">
        <f>IF('TN-Liste'!T217="",0,'TN-Liste'!T217)</f>
        <v>0</v>
      </c>
      <c r="W209" s="76"/>
      <c r="X209" s="62" t="str">
        <f t="shared" si="30"/>
        <v/>
      </c>
      <c r="Y209" s="63" t="str">
        <f t="shared" si="31"/>
        <v/>
      </c>
      <c r="Z209" s="157" t="str">
        <f t="shared" si="32"/>
        <v/>
      </c>
      <c r="AA209" s="62" t="str">
        <f>IF('TN-Liste'!B217="","",IF('TN-Liste'!G217&gt;0,"X","-"))</f>
        <v/>
      </c>
      <c r="AB209" s="62" t="str">
        <f t="shared" si="33"/>
        <v/>
      </c>
      <c r="AC209" s="62" t="str">
        <f>IF('TN-Liste'!B217="","",IF(AND(G209&lt;&gt;"während",'TN-Liste'!H217&gt;0),"X","-"))</f>
        <v/>
      </c>
      <c r="AD209" s="62" t="str">
        <f t="shared" si="34"/>
        <v/>
      </c>
      <c r="AE209" s="64" t="str">
        <f>IF(SUM(K209:L209)&gt;0,IF(AND('Check TN-Liste'!G209="ohne",K209+L209&gt;1),"X","-"),"")</f>
        <v/>
      </c>
      <c r="AF209" s="65"/>
      <c r="AG209" s="64" t="str">
        <f>IF(SUM(O209:P209)&gt;0,IF(AND('Check TN-Liste'!G209="ohne",O209+P209&gt;1),"X","-"),"")</f>
        <v/>
      </c>
      <c r="AH209" s="65"/>
      <c r="AI209" s="66" t="str">
        <f t="shared" si="35"/>
        <v/>
      </c>
      <c r="AJ209" s="67"/>
      <c r="AK209" s="68" t="str">
        <f t="shared" si="36"/>
        <v/>
      </c>
    </row>
    <row r="210" spans="2:37" x14ac:dyDescent="0.3">
      <c r="B210" s="71" t="str">
        <f>IF('TN-Liste'!B218="","",('TN-Liste'!B218))</f>
        <v/>
      </c>
      <c r="C210" s="72" t="str">
        <f>IF('TN-Liste'!C218="","",('TN-Liste'!C218))</f>
        <v/>
      </c>
      <c r="D210" s="73" t="str">
        <f>IF('TN-Liste'!D218="","",('TN-Liste'!D218))</f>
        <v/>
      </c>
      <c r="E210" s="74" t="str">
        <f>IF('TN-Liste'!E218="","",'TN-Liste'!E218)</f>
        <v/>
      </c>
      <c r="F210" s="75" t="str">
        <f>IF('TN-Liste'!F218="","",'TN-Liste'!F218)</f>
        <v/>
      </c>
      <c r="G210" s="125" t="str">
        <f t="shared" si="28"/>
        <v/>
      </c>
      <c r="H210" s="282">
        <f>IF('TN-Liste'!G218="",0,'TN-Liste'!G218)</f>
        <v>0</v>
      </c>
      <c r="I210" s="277" t="str">
        <f>IF('TN-Liste'!G218="","",'TN-Liste'!G218)</f>
        <v/>
      </c>
      <c r="J210" s="274" t="str">
        <f t="shared" si="29"/>
        <v/>
      </c>
      <c r="K210" s="162">
        <f>IF('TN-Liste'!I218="",0,'TN-Liste'!I218)</f>
        <v>0</v>
      </c>
      <c r="L210" s="163">
        <f>IF('TN-Liste'!J218="",0,'TN-Liste'!J218)</f>
        <v>0</v>
      </c>
      <c r="M210" s="164">
        <f>IF('TN-Liste'!K218="",0,'TN-Liste'!K218)</f>
        <v>0</v>
      </c>
      <c r="N210" s="163">
        <f>IF('TN-Liste'!L218="",0,'TN-Liste'!L218)</f>
        <v>0</v>
      </c>
      <c r="O210" s="164">
        <f>IF('TN-Liste'!M218="",0,'TN-Liste'!M218)</f>
        <v>0</v>
      </c>
      <c r="P210" s="163">
        <f>IF('TN-Liste'!N218="",0,'TN-Liste'!N218)</f>
        <v>0</v>
      </c>
      <c r="Q210" s="164">
        <f>IF('TN-Liste'!O218="",0,'TN-Liste'!O218)</f>
        <v>0</v>
      </c>
      <c r="R210" s="163">
        <f>IF('TN-Liste'!P218="",0,'TN-Liste'!P218)</f>
        <v>0</v>
      </c>
      <c r="S210" s="164">
        <f>IF('TN-Liste'!Q218="",0,'TN-Liste'!Q218)</f>
        <v>0</v>
      </c>
      <c r="T210" s="163">
        <f>IF('TN-Liste'!R218="",0,'TN-Liste'!R218)</f>
        <v>0</v>
      </c>
      <c r="U210" s="165">
        <f>IF('TN-Liste'!S218="",0,'TN-Liste'!S218)</f>
        <v>0</v>
      </c>
      <c r="V210" s="164">
        <f>IF('TN-Liste'!T218="",0,'TN-Liste'!T218)</f>
        <v>0</v>
      </c>
      <c r="W210" s="76"/>
      <c r="X210" s="62" t="str">
        <f t="shared" si="30"/>
        <v/>
      </c>
      <c r="Y210" s="63" t="str">
        <f t="shared" si="31"/>
        <v/>
      </c>
      <c r="Z210" s="157" t="str">
        <f t="shared" si="32"/>
        <v/>
      </c>
      <c r="AA210" s="62" t="str">
        <f>IF('TN-Liste'!B218="","",IF('TN-Liste'!G218&gt;0,"X","-"))</f>
        <v/>
      </c>
      <c r="AB210" s="62" t="str">
        <f t="shared" si="33"/>
        <v/>
      </c>
      <c r="AC210" s="62" t="str">
        <f>IF('TN-Liste'!B218="","",IF(AND(G210&lt;&gt;"während",'TN-Liste'!H218&gt;0),"X","-"))</f>
        <v/>
      </c>
      <c r="AD210" s="62" t="str">
        <f t="shared" si="34"/>
        <v/>
      </c>
      <c r="AE210" s="64" t="str">
        <f>IF(SUM(K210:L210)&gt;0,IF(AND('Check TN-Liste'!G210="ohne",K210+L210&gt;1),"X","-"),"")</f>
        <v/>
      </c>
      <c r="AF210" s="65"/>
      <c r="AG210" s="64" t="str">
        <f>IF(SUM(O210:P210)&gt;0,IF(AND('Check TN-Liste'!G210="ohne",O210+P210&gt;1),"X","-"),"")</f>
        <v/>
      </c>
      <c r="AH210" s="65"/>
      <c r="AI210" s="66" t="str">
        <f t="shared" si="35"/>
        <v/>
      </c>
      <c r="AJ210" s="67"/>
      <c r="AK210" s="68" t="str">
        <f t="shared" si="36"/>
        <v/>
      </c>
    </row>
    <row r="211" spans="2:37" x14ac:dyDescent="0.3">
      <c r="B211" s="71" t="str">
        <f>IF('TN-Liste'!B219="","",('TN-Liste'!B219))</f>
        <v/>
      </c>
      <c r="C211" s="72" t="str">
        <f>IF('TN-Liste'!C219="","",('TN-Liste'!C219))</f>
        <v/>
      </c>
      <c r="D211" s="73" t="str">
        <f>IF('TN-Liste'!D219="","",('TN-Liste'!D219))</f>
        <v/>
      </c>
      <c r="E211" s="74" t="str">
        <f>IF('TN-Liste'!E219="","",'TN-Liste'!E219)</f>
        <v/>
      </c>
      <c r="F211" s="75" t="str">
        <f>IF('TN-Liste'!F219="","",'TN-Liste'!F219)</f>
        <v/>
      </c>
      <c r="G211" s="125" t="str">
        <f t="shared" si="28"/>
        <v/>
      </c>
      <c r="H211" s="282">
        <f>IF('TN-Liste'!G219="",0,'TN-Liste'!G219)</f>
        <v>0</v>
      </c>
      <c r="I211" s="277" t="str">
        <f>IF('TN-Liste'!G219="","",'TN-Liste'!G219)</f>
        <v/>
      </c>
      <c r="J211" s="274" t="str">
        <f t="shared" si="29"/>
        <v/>
      </c>
      <c r="K211" s="162">
        <f>IF('TN-Liste'!I219="",0,'TN-Liste'!I219)</f>
        <v>0</v>
      </c>
      <c r="L211" s="163">
        <f>IF('TN-Liste'!J219="",0,'TN-Liste'!J219)</f>
        <v>0</v>
      </c>
      <c r="M211" s="164">
        <f>IF('TN-Liste'!K219="",0,'TN-Liste'!K219)</f>
        <v>0</v>
      </c>
      <c r="N211" s="163">
        <f>IF('TN-Liste'!L219="",0,'TN-Liste'!L219)</f>
        <v>0</v>
      </c>
      <c r="O211" s="164">
        <f>IF('TN-Liste'!M219="",0,'TN-Liste'!M219)</f>
        <v>0</v>
      </c>
      <c r="P211" s="163">
        <f>IF('TN-Liste'!N219="",0,'TN-Liste'!N219)</f>
        <v>0</v>
      </c>
      <c r="Q211" s="164">
        <f>IF('TN-Liste'!O219="",0,'TN-Liste'!O219)</f>
        <v>0</v>
      </c>
      <c r="R211" s="163">
        <f>IF('TN-Liste'!P219="",0,'TN-Liste'!P219)</f>
        <v>0</v>
      </c>
      <c r="S211" s="164">
        <f>IF('TN-Liste'!Q219="",0,'TN-Liste'!Q219)</f>
        <v>0</v>
      </c>
      <c r="T211" s="163">
        <f>IF('TN-Liste'!R219="",0,'TN-Liste'!R219)</f>
        <v>0</v>
      </c>
      <c r="U211" s="165">
        <f>IF('TN-Liste'!S219="",0,'TN-Liste'!S219)</f>
        <v>0</v>
      </c>
      <c r="V211" s="164">
        <f>IF('TN-Liste'!T219="",0,'TN-Liste'!T219)</f>
        <v>0</v>
      </c>
      <c r="W211" s="76"/>
      <c r="X211" s="62" t="str">
        <f t="shared" si="30"/>
        <v/>
      </c>
      <c r="Y211" s="63" t="str">
        <f t="shared" si="31"/>
        <v/>
      </c>
      <c r="Z211" s="157" t="str">
        <f t="shared" si="32"/>
        <v/>
      </c>
      <c r="AA211" s="62" t="str">
        <f>IF('TN-Liste'!B219="","",IF('TN-Liste'!G219&gt;0,"X","-"))</f>
        <v/>
      </c>
      <c r="AB211" s="62" t="str">
        <f t="shared" si="33"/>
        <v/>
      </c>
      <c r="AC211" s="62" t="str">
        <f>IF('TN-Liste'!B219="","",IF(AND(G211&lt;&gt;"während",'TN-Liste'!H219&gt;0),"X","-"))</f>
        <v/>
      </c>
      <c r="AD211" s="62" t="str">
        <f t="shared" si="34"/>
        <v/>
      </c>
      <c r="AE211" s="64" t="str">
        <f>IF(SUM(K211:L211)&gt;0,IF(AND('Check TN-Liste'!G211="ohne",K211+L211&gt;1),"X","-"),"")</f>
        <v/>
      </c>
      <c r="AF211" s="65"/>
      <c r="AG211" s="64" t="str">
        <f>IF(SUM(O211:P211)&gt;0,IF(AND('Check TN-Liste'!G211="ohne",O211+P211&gt;1),"X","-"),"")</f>
        <v/>
      </c>
      <c r="AH211" s="65"/>
      <c r="AI211" s="66" t="str">
        <f t="shared" si="35"/>
        <v/>
      </c>
      <c r="AJ211" s="67"/>
      <c r="AK211" s="68" t="str">
        <f t="shared" si="36"/>
        <v/>
      </c>
    </row>
    <row r="212" spans="2:37" x14ac:dyDescent="0.3">
      <c r="B212" s="71" t="str">
        <f>IF('TN-Liste'!B220="","",('TN-Liste'!B220))</f>
        <v/>
      </c>
      <c r="C212" s="72" t="str">
        <f>IF('TN-Liste'!C220="","",('TN-Liste'!C220))</f>
        <v/>
      </c>
      <c r="D212" s="73" t="str">
        <f>IF('TN-Liste'!D220="","",('TN-Liste'!D220))</f>
        <v/>
      </c>
      <c r="E212" s="74" t="str">
        <f>IF('TN-Liste'!E220="","",'TN-Liste'!E220)</f>
        <v/>
      </c>
      <c r="F212" s="75" t="str">
        <f>IF('TN-Liste'!F220="","",'TN-Liste'!F220)</f>
        <v/>
      </c>
      <c r="G212" s="125" t="str">
        <f t="shared" si="28"/>
        <v/>
      </c>
      <c r="H212" s="282">
        <f>IF('TN-Liste'!G220="",0,'TN-Liste'!G220)</f>
        <v>0</v>
      </c>
      <c r="I212" s="277" t="str">
        <f>IF('TN-Liste'!G220="","",'TN-Liste'!G220)</f>
        <v/>
      </c>
      <c r="J212" s="274" t="str">
        <f t="shared" si="29"/>
        <v/>
      </c>
      <c r="K212" s="162">
        <f>IF('TN-Liste'!I220="",0,'TN-Liste'!I220)</f>
        <v>0</v>
      </c>
      <c r="L212" s="163">
        <f>IF('TN-Liste'!J220="",0,'TN-Liste'!J220)</f>
        <v>0</v>
      </c>
      <c r="M212" s="164">
        <f>IF('TN-Liste'!K220="",0,'TN-Liste'!K220)</f>
        <v>0</v>
      </c>
      <c r="N212" s="163">
        <f>IF('TN-Liste'!L220="",0,'TN-Liste'!L220)</f>
        <v>0</v>
      </c>
      <c r="O212" s="164">
        <f>IF('TN-Liste'!M220="",0,'TN-Liste'!M220)</f>
        <v>0</v>
      </c>
      <c r="P212" s="163">
        <f>IF('TN-Liste'!N220="",0,'TN-Liste'!N220)</f>
        <v>0</v>
      </c>
      <c r="Q212" s="164">
        <f>IF('TN-Liste'!O220="",0,'TN-Liste'!O220)</f>
        <v>0</v>
      </c>
      <c r="R212" s="163">
        <f>IF('TN-Liste'!P220="",0,'TN-Liste'!P220)</f>
        <v>0</v>
      </c>
      <c r="S212" s="164">
        <f>IF('TN-Liste'!Q220="",0,'TN-Liste'!Q220)</f>
        <v>0</v>
      </c>
      <c r="T212" s="163">
        <f>IF('TN-Liste'!R220="",0,'TN-Liste'!R220)</f>
        <v>0</v>
      </c>
      <c r="U212" s="165">
        <f>IF('TN-Liste'!S220="",0,'TN-Liste'!S220)</f>
        <v>0</v>
      </c>
      <c r="V212" s="164">
        <f>IF('TN-Liste'!T220="",0,'TN-Liste'!T220)</f>
        <v>0</v>
      </c>
      <c r="W212" s="76"/>
      <c r="X212" s="62" t="str">
        <f t="shared" si="30"/>
        <v/>
      </c>
      <c r="Y212" s="63" t="str">
        <f t="shared" si="31"/>
        <v/>
      </c>
      <c r="Z212" s="157" t="str">
        <f t="shared" si="32"/>
        <v/>
      </c>
      <c r="AA212" s="62" t="str">
        <f>IF('TN-Liste'!B220="","",IF('TN-Liste'!G220&gt;0,"X","-"))</f>
        <v/>
      </c>
      <c r="AB212" s="62" t="str">
        <f t="shared" si="33"/>
        <v/>
      </c>
      <c r="AC212" s="62" t="str">
        <f>IF('TN-Liste'!B220="","",IF(AND(G212&lt;&gt;"während",'TN-Liste'!H220&gt;0),"X","-"))</f>
        <v/>
      </c>
      <c r="AD212" s="62" t="str">
        <f t="shared" si="34"/>
        <v/>
      </c>
      <c r="AE212" s="64" t="str">
        <f>IF(SUM(K212:L212)&gt;0,IF(AND('Check TN-Liste'!G212="ohne",K212+L212&gt;1),"X","-"),"")</f>
        <v/>
      </c>
      <c r="AF212" s="65"/>
      <c r="AG212" s="64" t="str">
        <f>IF(SUM(O212:P212)&gt;0,IF(AND('Check TN-Liste'!G212="ohne",O212+P212&gt;1),"X","-"),"")</f>
        <v/>
      </c>
      <c r="AH212" s="65"/>
      <c r="AI212" s="66" t="str">
        <f t="shared" si="35"/>
        <v/>
      </c>
      <c r="AJ212" s="67"/>
      <c r="AK212" s="68" t="str">
        <f t="shared" si="36"/>
        <v/>
      </c>
    </row>
    <row r="213" spans="2:37" x14ac:dyDescent="0.3">
      <c r="B213" s="71" t="str">
        <f>IF('TN-Liste'!B221="","",('TN-Liste'!B221))</f>
        <v/>
      </c>
      <c r="C213" s="72" t="str">
        <f>IF('TN-Liste'!C221="","",('TN-Liste'!C221))</f>
        <v/>
      </c>
      <c r="D213" s="73" t="str">
        <f>IF('TN-Liste'!D221="","",('TN-Liste'!D221))</f>
        <v/>
      </c>
      <c r="E213" s="74" t="str">
        <f>IF('TN-Liste'!E221="","",'TN-Liste'!E221)</f>
        <v/>
      </c>
      <c r="F213" s="75" t="str">
        <f>IF('TN-Liste'!F221="","",'TN-Liste'!F221)</f>
        <v/>
      </c>
      <c r="G213" s="125" t="str">
        <f t="shared" si="28"/>
        <v/>
      </c>
      <c r="H213" s="282">
        <f>IF('TN-Liste'!G221="",0,'TN-Liste'!G221)</f>
        <v>0</v>
      </c>
      <c r="I213" s="277" t="str">
        <f>IF('TN-Liste'!G221="","",'TN-Liste'!G221)</f>
        <v/>
      </c>
      <c r="J213" s="274" t="str">
        <f t="shared" si="29"/>
        <v/>
      </c>
      <c r="K213" s="162">
        <f>IF('TN-Liste'!I221="",0,'TN-Liste'!I221)</f>
        <v>0</v>
      </c>
      <c r="L213" s="163">
        <f>IF('TN-Liste'!J221="",0,'TN-Liste'!J221)</f>
        <v>0</v>
      </c>
      <c r="M213" s="164">
        <f>IF('TN-Liste'!K221="",0,'TN-Liste'!K221)</f>
        <v>0</v>
      </c>
      <c r="N213" s="163">
        <f>IF('TN-Liste'!L221="",0,'TN-Liste'!L221)</f>
        <v>0</v>
      </c>
      <c r="O213" s="164">
        <f>IF('TN-Liste'!M221="",0,'TN-Liste'!M221)</f>
        <v>0</v>
      </c>
      <c r="P213" s="163">
        <f>IF('TN-Liste'!N221="",0,'TN-Liste'!N221)</f>
        <v>0</v>
      </c>
      <c r="Q213" s="164">
        <f>IF('TN-Liste'!O221="",0,'TN-Liste'!O221)</f>
        <v>0</v>
      </c>
      <c r="R213" s="163">
        <f>IF('TN-Liste'!P221="",0,'TN-Liste'!P221)</f>
        <v>0</v>
      </c>
      <c r="S213" s="164">
        <f>IF('TN-Liste'!Q221="",0,'TN-Liste'!Q221)</f>
        <v>0</v>
      </c>
      <c r="T213" s="163">
        <f>IF('TN-Liste'!R221="",0,'TN-Liste'!R221)</f>
        <v>0</v>
      </c>
      <c r="U213" s="165">
        <f>IF('TN-Liste'!S221="",0,'TN-Liste'!S221)</f>
        <v>0</v>
      </c>
      <c r="V213" s="164">
        <f>IF('TN-Liste'!T221="",0,'TN-Liste'!T221)</f>
        <v>0</v>
      </c>
      <c r="W213" s="76"/>
      <c r="X213" s="62" t="str">
        <f t="shared" si="30"/>
        <v/>
      </c>
      <c r="Y213" s="63" t="str">
        <f t="shared" si="31"/>
        <v/>
      </c>
      <c r="Z213" s="157" t="str">
        <f t="shared" si="32"/>
        <v/>
      </c>
      <c r="AA213" s="62" t="str">
        <f>IF('TN-Liste'!B221="","",IF('TN-Liste'!G221&gt;0,"X","-"))</f>
        <v/>
      </c>
      <c r="AB213" s="62" t="str">
        <f t="shared" si="33"/>
        <v/>
      </c>
      <c r="AC213" s="62" t="str">
        <f>IF('TN-Liste'!B221="","",IF(AND(G213&lt;&gt;"während",'TN-Liste'!H221&gt;0),"X","-"))</f>
        <v/>
      </c>
      <c r="AD213" s="62" t="str">
        <f t="shared" si="34"/>
        <v/>
      </c>
      <c r="AE213" s="64" t="str">
        <f>IF(SUM(K213:L213)&gt;0,IF(AND('Check TN-Liste'!G213="ohne",K213+L213&gt;1),"X","-"),"")</f>
        <v/>
      </c>
      <c r="AF213" s="65"/>
      <c r="AG213" s="64" t="str">
        <f>IF(SUM(O213:P213)&gt;0,IF(AND('Check TN-Liste'!G213="ohne",O213+P213&gt;1),"X","-"),"")</f>
        <v/>
      </c>
      <c r="AH213" s="65"/>
      <c r="AI213" s="66" t="str">
        <f t="shared" si="35"/>
        <v/>
      </c>
      <c r="AJ213" s="67"/>
      <c r="AK213" s="68" t="str">
        <f t="shared" si="36"/>
        <v/>
      </c>
    </row>
    <row r="214" spans="2:37" x14ac:dyDescent="0.3">
      <c r="B214" s="71" t="str">
        <f>IF('TN-Liste'!B222="","",('TN-Liste'!B222))</f>
        <v/>
      </c>
      <c r="C214" s="72" t="str">
        <f>IF('TN-Liste'!C222="","",('TN-Liste'!C222))</f>
        <v/>
      </c>
      <c r="D214" s="73" t="str">
        <f>IF('TN-Liste'!D222="","",('TN-Liste'!D222))</f>
        <v/>
      </c>
      <c r="E214" s="74" t="str">
        <f>IF('TN-Liste'!E222="","",'TN-Liste'!E222)</f>
        <v/>
      </c>
      <c r="F214" s="75" t="str">
        <f>IF('TN-Liste'!F222="","",'TN-Liste'!F222)</f>
        <v/>
      </c>
      <c r="G214" s="125" t="str">
        <f t="shared" si="28"/>
        <v/>
      </c>
      <c r="H214" s="282">
        <f>IF('TN-Liste'!G222="",0,'TN-Liste'!G222)</f>
        <v>0</v>
      </c>
      <c r="I214" s="277" t="str">
        <f>IF('TN-Liste'!G222="","",'TN-Liste'!G222)</f>
        <v/>
      </c>
      <c r="J214" s="274" t="str">
        <f t="shared" si="29"/>
        <v/>
      </c>
      <c r="K214" s="162">
        <f>IF('TN-Liste'!I222="",0,'TN-Liste'!I222)</f>
        <v>0</v>
      </c>
      <c r="L214" s="163">
        <f>IF('TN-Liste'!J222="",0,'TN-Liste'!J222)</f>
        <v>0</v>
      </c>
      <c r="M214" s="164">
        <f>IF('TN-Liste'!K222="",0,'TN-Liste'!K222)</f>
        <v>0</v>
      </c>
      <c r="N214" s="163">
        <f>IF('TN-Liste'!L222="",0,'TN-Liste'!L222)</f>
        <v>0</v>
      </c>
      <c r="O214" s="164">
        <f>IF('TN-Liste'!M222="",0,'TN-Liste'!M222)</f>
        <v>0</v>
      </c>
      <c r="P214" s="163">
        <f>IF('TN-Liste'!N222="",0,'TN-Liste'!N222)</f>
        <v>0</v>
      </c>
      <c r="Q214" s="164">
        <f>IF('TN-Liste'!O222="",0,'TN-Liste'!O222)</f>
        <v>0</v>
      </c>
      <c r="R214" s="163">
        <f>IF('TN-Liste'!P222="",0,'TN-Liste'!P222)</f>
        <v>0</v>
      </c>
      <c r="S214" s="164">
        <f>IF('TN-Liste'!Q222="",0,'TN-Liste'!Q222)</f>
        <v>0</v>
      </c>
      <c r="T214" s="163">
        <f>IF('TN-Liste'!R222="",0,'TN-Liste'!R222)</f>
        <v>0</v>
      </c>
      <c r="U214" s="165">
        <f>IF('TN-Liste'!S222="",0,'TN-Liste'!S222)</f>
        <v>0</v>
      </c>
      <c r="V214" s="164">
        <f>IF('TN-Liste'!T222="",0,'TN-Liste'!T222)</f>
        <v>0</v>
      </c>
      <c r="W214" s="76"/>
      <c r="X214" s="62" t="str">
        <f t="shared" si="30"/>
        <v/>
      </c>
      <c r="Y214" s="63" t="str">
        <f t="shared" si="31"/>
        <v/>
      </c>
      <c r="Z214" s="157" t="str">
        <f t="shared" si="32"/>
        <v/>
      </c>
      <c r="AA214" s="62" t="str">
        <f>IF('TN-Liste'!B222="","",IF('TN-Liste'!G222&gt;0,"X","-"))</f>
        <v/>
      </c>
      <c r="AB214" s="62" t="str">
        <f t="shared" si="33"/>
        <v/>
      </c>
      <c r="AC214" s="62" t="str">
        <f>IF('TN-Liste'!B222="","",IF(AND(G214&lt;&gt;"während",'TN-Liste'!H222&gt;0),"X","-"))</f>
        <v/>
      </c>
      <c r="AD214" s="62" t="str">
        <f t="shared" si="34"/>
        <v/>
      </c>
      <c r="AE214" s="64" t="str">
        <f>IF(SUM(K214:L214)&gt;0,IF(AND('Check TN-Liste'!G214="ohne",K214+L214&gt;1),"X","-"),"")</f>
        <v/>
      </c>
      <c r="AF214" s="65"/>
      <c r="AG214" s="64" t="str">
        <f>IF(SUM(O214:P214)&gt;0,IF(AND('Check TN-Liste'!G214="ohne",O214+P214&gt;1),"X","-"),"")</f>
        <v/>
      </c>
      <c r="AH214" s="65"/>
      <c r="AI214" s="66" t="str">
        <f t="shared" si="35"/>
        <v/>
      </c>
      <c r="AJ214" s="67"/>
      <c r="AK214" s="68" t="str">
        <f t="shared" si="36"/>
        <v/>
      </c>
    </row>
    <row r="215" spans="2:37" x14ac:dyDescent="0.3">
      <c r="B215" s="71" t="str">
        <f>IF('TN-Liste'!B223="","",('TN-Liste'!B223))</f>
        <v/>
      </c>
      <c r="C215" s="72" t="str">
        <f>IF('TN-Liste'!C223="","",('TN-Liste'!C223))</f>
        <v/>
      </c>
      <c r="D215" s="73" t="str">
        <f>IF('TN-Liste'!D223="","",('TN-Liste'!D223))</f>
        <v/>
      </c>
      <c r="E215" s="74" t="str">
        <f>IF('TN-Liste'!E223="","",'TN-Liste'!E223)</f>
        <v/>
      </c>
      <c r="F215" s="75" t="str">
        <f>IF('TN-Liste'!F223="","",'TN-Liste'!F223)</f>
        <v/>
      </c>
      <c r="G215" s="125" t="str">
        <f t="shared" si="28"/>
        <v/>
      </c>
      <c r="H215" s="282">
        <f>IF('TN-Liste'!G223="",0,'TN-Liste'!G223)</f>
        <v>0</v>
      </c>
      <c r="I215" s="277" t="str">
        <f>IF('TN-Liste'!G223="","",'TN-Liste'!G223)</f>
        <v/>
      </c>
      <c r="J215" s="274" t="str">
        <f t="shared" si="29"/>
        <v/>
      </c>
      <c r="K215" s="162">
        <f>IF('TN-Liste'!I223="",0,'TN-Liste'!I223)</f>
        <v>0</v>
      </c>
      <c r="L215" s="163">
        <f>IF('TN-Liste'!J223="",0,'TN-Liste'!J223)</f>
        <v>0</v>
      </c>
      <c r="M215" s="164">
        <f>IF('TN-Liste'!K223="",0,'TN-Liste'!K223)</f>
        <v>0</v>
      </c>
      <c r="N215" s="163">
        <f>IF('TN-Liste'!L223="",0,'TN-Liste'!L223)</f>
        <v>0</v>
      </c>
      <c r="O215" s="164">
        <f>IF('TN-Liste'!M223="",0,'TN-Liste'!M223)</f>
        <v>0</v>
      </c>
      <c r="P215" s="163">
        <f>IF('TN-Liste'!N223="",0,'TN-Liste'!N223)</f>
        <v>0</v>
      </c>
      <c r="Q215" s="164">
        <f>IF('TN-Liste'!O223="",0,'TN-Liste'!O223)</f>
        <v>0</v>
      </c>
      <c r="R215" s="163">
        <f>IF('TN-Liste'!P223="",0,'TN-Liste'!P223)</f>
        <v>0</v>
      </c>
      <c r="S215" s="164">
        <f>IF('TN-Liste'!Q223="",0,'TN-Liste'!Q223)</f>
        <v>0</v>
      </c>
      <c r="T215" s="163">
        <f>IF('TN-Liste'!R223="",0,'TN-Liste'!R223)</f>
        <v>0</v>
      </c>
      <c r="U215" s="165">
        <f>IF('TN-Liste'!S223="",0,'TN-Liste'!S223)</f>
        <v>0</v>
      </c>
      <c r="V215" s="164">
        <f>IF('TN-Liste'!T223="",0,'TN-Liste'!T223)</f>
        <v>0</v>
      </c>
      <c r="W215" s="76"/>
      <c r="X215" s="62" t="str">
        <f t="shared" si="30"/>
        <v/>
      </c>
      <c r="Y215" s="63" t="str">
        <f t="shared" si="31"/>
        <v/>
      </c>
      <c r="Z215" s="157" t="str">
        <f t="shared" si="32"/>
        <v/>
      </c>
      <c r="AA215" s="62" t="str">
        <f>IF('TN-Liste'!B223="","",IF('TN-Liste'!G223&gt;0,"X","-"))</f>
        <v/>
      </c>
      <c r="AB215" s="62" t="str">
        <f t="shared" si="33"/>
        <v/>
      </c>
      <c r="AC215" s="62" t="str">
        <f>IF('TN-Liste'!B223="","",IF(AND(G215&lt;&gt;"während",'TN-Liste'!H223&gt;0),"X","-"))</f>
        <v/>
      </c>
      <c r="AD215" s="62" t="str">
        <f t="shared" si="34"/>
        <v/>
      </c>
      <c r="AE215" s="64" t="str">
        <f>IF(SUM(K215:L215)&gt;0,IF(AND('Check TN-Liste'!G215="ohne",K215+L215&gt;1),"X","-"),"")</f>
        <v/>
      </c>
      <c r="AF215" s="65"/>
      <c r="AG215" s="64" t="str">
        <f>IF(SUM(O215:P215)&gt;0,IF(AND('Check TN-Liste'!G215="ohne",O215+P215&gt;1),"X","-"),"")</f>
        <v/>
      </c>
      <c r="AH215" s="65"/>
      <c r="AI215" s="66" t="str">
        <f t="shared" si="35"/>
        <v/>
      </c>
      <c r="AJ215" s="67"/>
      <c r="AK215" s="68" t="str">
        <f t="shared" si="36"/>
        <v/>
      </c>
    </row>
    <row r="216" spans="2:37" x14ac:dyDescent="0.3">
      <c r="B216" s="71" t="str">
        <f>IF('TN-Liste'!B224="","",('TN-Liste'!B224))</f>
        <v/>
      </c>
      <c r="C216" s="72" t="str">
        <f>IF('TN-Liste'!C224="","",('TN-Liste'!C224))</f>
        <v/>
      </c>
      <c r="D216" s="73" t="str">
        <f>IF('TN-Liste'!D224="","",('TN-Liste'!D224))</f>
        <v/>
      </c>
      <c r="E216" s="74" t="str">
        <f>IF('TN-Liste'!E224="","",'TN-Liste'!E224)</f>
        <v/>
      </c>
      <c r="F216" s="75" t="str">
        <f>IF('TN-Liste'!F224="","",'TN-Liste'!F224)</f>
        <v/>
      </c>
      <c r="G216" s="125" t="str">
        <f t="shared" si="28"/>
        <v/>
      </c>
      <c r="H216" s="282">
        <f>IF('TN-Liste'!G224="",0,'TN-Liste'!G224)</f>
        <v>0</v>
      </c>
      <c r="I216" s="277" t="str">
        <f>IF('TN-Liste'!G224="","",'TN-Liste'!G224)</f>
        <v/>
      </c>
      <c r="J216" s="274" t="str">
        <f t="shared" si="29"/>
        <v/>
      </c>
      <c r="K216" s="162">
        <f>IF('TN-Liste'!I224="",0,'TN-Liste'!I224)</f>
        <v>0</v>
      </c>
      <c r="L216" s="163">
        <f>IF('TN-Liste'!J224="",0,'TN-Liste'!J224)</f>
        <v>0</v>
      </c>
      <c r="M216" s="164">
        <f>IF('TN-Liste'!K224="",0,'TN-Liste'!K224)</f>
        <v>0</v>
      </c>
      <c r="N216" s="163">
        <f>IF('TN-Liste'!L224="",0,'TN-Liste'!L224)</f>
        <v>0</v>
      </c>
      <c r="O216" s="164">
        <f>IF('TN-Liste'!M224="",0,'TN-Liste'!M224)</f>
        <v>0</v>
      </c>
      <c r="P216" s="163">
        <f>IF('TN-Liste'!N224="",0,'TN-Liste'!N224)</f>
        <v>0</v>
      </c>
      <c r="Q216" s="164">
        <f>IF('TN-Liste'!O224="",0,'TN-Liste'!O224)</f>
        <v>0</v>
      </c>
      <c r="R216" s="163">
        <f>IF('TN-Liste'!P224="",0,'TN-Liste'!P224)</f>
        <v>0</v>
      </c>
      <c r="S216" s="164">
        <f>IF('TN-Liste'!Q224="",0,'TN-Liste'!Q224)</f>
        <v>0</v>
      </c>
      <c r="T216" s="163">
        <f>IF('TN-Liste'!R224="",0,'TN-Liste'!R224)</f>
        <v>0</v>
      </c>
      <c r="U216" s="165">
        <f>IF('TN-Liste'!S224="",0,'TN-Liste'!S224)</f>
        <v>0</v>
      </c>
      <c r="V216" s="164">
        <f>IF('TN-Liste'!T224="",0,'TN-Liste'!T224)</f>
        <v>0</v>
      </c>
      <c r="W216" s="76"/>
      <c r="X216" s="62" t="str">
        <f t="shared" si="30"/>
        <v/>
      </c>
      <c r="Y216" s="63" t="str">
        <f t="shared" si="31"/>
        <v/>
      </c>
      <c r="Z216" s="157" t="str">
        <f t="shared" si="32"/>
        <v/>
      </c>
      <c r="AA216" s="62" t="str">
        <f>IF('TN-Liste'!B224="","",IF('TN-Liste'!G224&gt;0,"X","-"))</f>
        <v/>
      </c>
      <c r="AB216" s="62" t="str">
        <f t="shared" si="33"/>
        <v/>
      </c>
      <c r="AC216" s="62" t="str">
        <f>IF('TN-Liste'!B224="","",IF(AND(G216&lt;&gt;"während",'TN-Liste'!H224&gt;0),"X","-"))</f>
        <v/>
      </c>
      <c r="AD216" s="62" t="str">
        <f t="shared" si="34"/>
        <v/>
      </c>
      <c r="AE216" s="64" t="str">
        <f>IF(SUM(K216:L216)&gt;0,IF(AND('Check TN-Liste'!G216="ohne",K216+L216&gt;1),"X","-"),"")</f>
        <v/>
      </c>
      <c r="AF216" s="65"/>
      <c r="AG216" s="64" t="str">
        <f>IF(SUM(O216:P216)&gt;0,IF(AND('Check TN-Liste'!G216="ohne",O216+P216&gt;1),"X","-"),"")</f>
        <v/>
      </c>
      <c r="AH216" s="65"/>
      <c r="AI216" s="66" t="str">
        <f t="shared" si="35"/>
        <v/>
      </c>
      <c r="AJ216" s="67"/>
      <c r="AK216" s="68" t="str">
        <f t="shared" si="36"/>
        <v/>
      </c>
    </row>
    <row r="217" spans="2:37" x14ac:dyDescent="0.3">
      <c r="B217" s="71" t="str">
        <f>IF('TN-Liste'!B225="","",('TN-Liste'!B225))</f>
        <v/>
      </c>
      <c r="C217" s="72" t="str">
        <f>IF('TN-Liste'!C225="","",('TN-Liste'!C225))</f>
        <v/>
      </c>
      <c r="D217" s="73" t="str">
        <f>IF('TN-Liste'!D225="","",('TN-Liste'!D225))</f>
        <v/>
      </c>
      <c r="E217" s="74" t="str">
        <f>IF('TN-Liste'!E225="","",'TN-Liste'!E225)</f>
        <v/>
      </c>
      <c r="F217" s="75" t="str">
        <f>IF('TN-Liste'!F225="","",'TN-Liste'!F225)</f>
        <v/>
      </c>
      <c r="G217" s="125" t="str">
        <f t="shared" si="28"/>
        <v/>
      </c>
      <c r="H217" s="282">
        <f>IF('TN-Liste'!G225="",0,'TN-Liste'!G225)</f>
        <v>0</v>
      </c>
      <c r="I217" s="277" t="str">
        <f>IF('TN-Liste'!G225="","",'TN-Liste'!G225)</f>
        <v/>
      </c>
      <c r="J217" s="274" t="str">
        <f t="shared" si="29"/>
        <v/>
      </c>
      <c r="K217" s="162">
        <f>IF('TN-Liste'!I225="",0,'TN-Liste'!I225)</f>
        <v>0</v>
      </c>
      <c r="L217" s="163">
        <f>IF('TN-Liste'!J225="",0,'TN-Liste'!J225)</f>
        <v>0</v>
      </c>
      <c r="M217" s="164">
        <f>IF('TN-Liste'!K225="",0,'TN-Liste'!K225)</f>
        <v>0</v>
      </c>
      <c r="N217" s="163">
        <f>IF('TN-Liste'!L225="",0,'TN-Liste'!L225)</f>
        <v>0</v>
      </c>
      <c r="O217" s="164">
        <f>IF('TN-Liste'!M225="",0,'TN-Liste'!M225)</f>
        <v>0</v>
      </c>
      <c r="P217" s="163">
        <f>IF('TN-Liste'!N225="",0,'TN-Liste'!N225)</f>
        <v>0</v>
      </c>
      <c r="Q217" s="164">
        <f>IF('TN-Liste'!O225="",0,'TN-Liste'!O225)</f>
        <v>0</v>
      </c>
      <c r="R217" s="163">
        <f>IF('TN-Liste'!P225="",0,'TN-Liste'!P225)</f>
        <v>0</v>
      </c>
      <c r="S217" s="164">
        <f>IF('TN-Liste'!Q225="",0,'TN-Liste'!Q225)</f>
        <v>0</v>
      </c>
      <c r="T217" s="163">
        <f>IF('TN-Liste'!R225="",0,'TN-Liste'!R225)</f>
        <v>0</v>
      </c>
      <c r="U217" s="165">
        <f>IF('TN-Liste'!S225="",0,'TN-Liste'!S225)</f>
        <v>0</v>
      </c>
      <c r="V217" s="164">
        <f>IF('TN-Liste'!T225="",0,'TN-Liste'!T225)</f>
        <v>0</v>
      </c>
      <c r="W217" s="76"/>
      <c r="X217" s="62" t="str">
        <f t="shared" si="30"/>
        <v/>
      </c>
      <c r="Y217" s="63" t="str">
        <f t="shared" si="31"/>
        <v/>
      </c>
      <c r="Z217" s="157" t="str">
        <f t="shared" si="32"/>
        <v/>
      </c>
      <c r="AA217" s="62" t="str">
        <f>IF('TN-Liste'!B225="","",IF('TN-Liste'!G225&gt;0,"X","-"))</f>
        <v/>
      </c>
      <c r="AB217" s="62" t="str">
        <f t="shared" si="33"/>
        <v/>
      </c>
      <c r="AC217" s="62" t="str">
        <f>IF('TN-Liste'!B225="","",IF(AND(G217&lt;&gt;"während",'TN-Liste'!H225&gt;0),"X","-"))</f>
        <v/>
      </c>
      <c r="AD217" s="62" t="str">
        <f t="shared" si="34"/>
        <v/>
      </c>
      <c r="AE217" s="64" t="str">
        <f>IF(SUM(K217:L217)&gt;0,IF(AND('Check TN-Liste'!G217="ohne",K217+L217&gt;1),"X","-"),"")</f>
        <v/>
      </c>
      <c r="AF217" s="65"/>
      <c r="AG217" s="64" t="str">
        <f>IF(SUM(O217:P217)&gt;0,IF(AND('Check TN-Liste'!G217="ohne",O217+P217&gt;1),"X","-"),"")</f>
        <v/>
      </c>
      <c r="AH217" s="65"/>
      <c r="AI217" s="66" t="str">
        <f t="shared" si="35"/>
        <v/>
      </c>
      <c r="AJ217" s="67"/>
      <c r="AK217" s="68" t="str">
        <f t="shared" si="36"/>
        <v/>
      </c>
    </row>
    <row r="218" spans="2:37" x14ac:dyDescent="0.3">
      <c r="B218" s="71" t="str">
        <f>IF('TN-Liste'!B226="","",('TN-Liste'!B226))</f>
        <v/>
      </c>
      <c r="C218" s="72" t="str">
        <f>IF('TN-Liste'!C226="","",('TN-Liste'!C226))</f>
        <v/>
      </c>
      <c r="D218" s="73" t="str">
        <f>IF('TN-Liste'!D226="","",('TN-Liste'!D226))</f>
        <v/>
      </c>
      <c r="E218" s="74" t="str">
        <f>IF('TN-Liste'!E226="","",'TN-Liste'!E226)</f>
        <v/>
      </c>
      <c r="F218" s="75" t="str">
        <f>IF('TN-Liste'!F226="","",'TN-Liste'!F226)</f>
        <v/>
      </c>
      <c r="G218" s="125" t="str">
        <f t="shared" si="28"/>
        <v/>
      </c>
      <c r="H218" s="282">
        <f>IF('TN-Liste'!G226="",0,'TN-Liste'!G226)</f>
        <v>0</v>
      </c>
      <c r="I218" s="277" t="str">
        <f>IF('TN-Liste'!G226="","",'TN-Liste'!G226)</f>
        <v/>
      </c>
      <c r="J218" s="274" t="str">
        <f t="shared" si="29"/>
        <v/>
      </c>
      <c r="K218" s="162">
        <f>IF('TN-Liste'!I226="",0,'TN-Liste'!I226)</f>
        <v>0</v>
      </c>
      <c r="L218" s="163">
        <f>IF('TN-Liste'!J226="",0,'TN-Liste'!J226)</f>
        <v>0</v>
      </c>
      <c r="M218" s="164">
        <f>IF('TN-Liste'!K226="",0,'TN-Liste'!K226)</f>
        <v>0</v>
      </c>
      <c r="N218" s="163">
        <f>IF('TN-Liste'!L226="",0,'TN-Liste'!L226)</f>
        <v>0</v>
      </c>
      <c r="O218" s="164">
        <f>IF('TN-Liste'!M226="",0,'TN-Liste'!M226)</f>
        <v>0</v>
      </c>
      <c r="P218" s="163">
        <f>IF('TN-Liste'!N226="",0,'TN-Liste'!N226)</f>
        <v>0</v>
      </c>
      <c r="Q218" s="164">
        <f>IF('TN-Liste'!O226="",0,'TN-Liste'!O226)</f>
        <v>0</v>
      </c>
      <c r="R218" s="163">
        <f>IF('TN-Liste'!P226="",0,'TN-Liste'!P226)</f>
        <v>0</v>
      </c>
      <c r="S218" s="164">
        <f>IF('TN-Liste'!Q226="",0,'TN-Liste'!Q226)</f>
        <v>0</v>
      </c>
      <c r="T218" s="163">
        <f>IF('TN-Liste'!R226="",0,'TN-Liste'!R226)</f>
        <v>0</v>
      </c>
      <c r="U218" s="165">
        <f>IF('TN-Liste'!S226="",0,'TN-Liste'!S226)</f>
        <v>0</v>
      </c>
      <c r="V218" s="164">
        <f>IF('TN-Liste'!T226="",0,'TN-Liste'!T226)</f>
        <v>0</v>
      </c>
      <c r="W218" s="76"/>
      <c r="X218" s="62" t="str">
        <f t="shared" si="30"/>
        <v/>
      </c>
      <c r="Y218" s="63" t="str">
        <f t="shared" si="31"/>
        <v/>
      </c>
      <c r="Z218" s="157" t="str">
        <f t="shared" si="32"/>
        <v/>
      </c>
      <c r="AA218" s="62" t="str">
        <f>IF('TN-Liste'!B226="","",IF('TN-Liste'!G226&gt;0,"X","-"))</f>
        <v/>
      </c>
      <c r="AB218" s="62" t="str">
        <f t="shared" si="33"/>
        <v/>
      </c>
      <c r="AC218" s="62" t="str">
        <f>IF('TN-Liste'!B226="","",IF(AND(G218&lt;&gt;"während",'TN-Liste'!H226&gt;0),"X","-"))</f>
        <v/>
      </c>
      <c r="AD218" s="62" t="str">
        <f t="shared" si="34"/>
        <v/>
      </c>
      <c r="AE218" s="64" t="str">
        <f>IF(SUM(K218:L218)&gt;0,IF(AND('Check TN-Liste'!G218="ohne",K218+L218&gt;1),"X","-"),"")</f>
        <v/>
      </c>
      <c r="AF218" s="65"/>
      <c r="AG218" s="64" t="str">
        <f>IF(SUM(O218:P218)&gt;0,IF(AND('Check TN-Liste'!G218="ohne",O218+P218&gt;1),"X","-"),"")</f>
        <v/>
      </c>
      <c r="AH218" s="65"/>
      <c r="AI218" s="66" t="str">
        <f t="shared" si="35"/>
        <v/>
      </c>
      <c r="AJ218" s="67"/>
      <c r="AK218" s="68" t="str">
        <f t="shared" si="36"/>
        <v/>
      </c>
    </row>
    <row r="219" spans="2:37" x14ac:dyDescent="0.3">
      <c r="B219" s="71" t="str">
        <f>IF('TN-Liste'!B227="","",('TN-Liste'!B227))</f>
        <v/>
      </c>
      <c r="C219" s="72" t="str">
        <f>IF('TN-Liste'!C227="","",('TN-Liste'!C227))</f>
        <v/>
      </c>
      <c r="D219" s="73" t="str">
        <f>IF('TN-Liste'!D227="","",('TN-Liste'!D227))</f>
        <v/>
      </c>
      <c r="E219" s="74" t="str">
        <f>IF('TN-Liste'!E227="","",'TN-Liste'!E227)</f>
        <v/>
      </c>
      <c r="F219" s="75" t="str">
        <f>IF('TN-Liste'!F227="","",'TN-Liste'!F227)</f>
        <v/>
      </c>
      <c r="G219" s="125" t="str">
        <f t="shared" si="28"/>
        <v/>
      </c>
      <c r="H219" s="282">
        <f>IF('TN-Liste'!G227="",0,'TN-Liste'!G227)</f>
        <v>0</v>
      </c>
      <c r="I219" s="277" t="str">
        <f>IF('TN-Liste'!G227="","",'TN-Liste'!G227)</f>
        <v/>
      </c>
      <c r="J219" s="274" t="str">
        <f t="shared" si="29"/>
        <v/>
      </c>
      <c r="K219" s="162">
        <f>IF('TN-Liste'!I227="",0,'TN-Liste'!I227)</f>
        <v>0</v>
      </c>
      <c r="L219" s="163">
        <f>IF('TN-Liste'!J227="",0,'TN-Liste'!J227)</f>
        <v>0</v>
      </c>
      <c r="M219" s="164">
        <f>IF('TN-Liste'!K227="",0,'TN-Liste'!K227)</f>
        <v>0</v>
      </c>
      <c r="N219" s="163">
        <f>IF('TN-Liste'!L227="",0,'TN-Liste'!L227)</f>
        <v>0</v>
      </c>
      <c r="O219" s="164">
        <f>IF('TN-Liste'!M227="",0,'TN-Liste'!M227)</f>
        <v>0</v>
      </c>
      <c r="P219" s="163">
        <f>IF('TN-Liste'!N227="",0,'TN-Liste'!N227)</f>
        <v>0</v>
      </c>
      <c r="Q219" s="164">
        <f>IF('TN-Liste'!O227="",0,'TN-Liste'!O227)</f>
        <v>0</v>
      </c>
      <c r="R219" s="163">
        <f>IF('TN-Liste'!P227="",0,'TN-Liste'!P227)</f>
        <v>0</v>
      </c>
      <c r="S219" s="164">
        <f>IF('TN-Liste'!Q227="",0,'TN-Liste'!Q227)</f>
        <v>0</v>
      </c>
      <c r="T219" s="163">
        <f>IF('TN-Liste'!R227="",0,'TN-Liste'!R227)</f>
        <v>0</v>
      </c>
      <c r="U219" s="165">
        <f>IF('TN-Liste'!S227="",0,'TN-Liste'!S227)</f>
        <v>0</v>
      </c>
      <c r="V219" s="164">
        <f>IF('TN-Liste'!T227="",0,'TN-Liste'!T227)</f>
        <v>0</v>
      </c>
      <c r="W219" s="76"/>
      <c r="X219" s="62" t="str">
        <f t="shared" si="30"/>
        <v/>
      </c>
      <c r="Y219" s="63" t="str">
        <f t="shared" si="31"/>
        <v/>
      </c>
      <c r="Z219" s="157" t="str">
        <f t="shared" si="32"/>
        <v/>
      </c>
      <c r="AA219" s="62" t="str">
        <f>IF('TN-Liste'!B227="","",IF('TN-Liste'!G227&gt;0,"X","-"))</f>
        <v/>
      </c>
      <c r="AB219" s="62" t="str">
        <f t="shared" si="33"/>
        <v/>
      </c>
      <c r="AC219" s="62" t="str">
        <f>IF('TN-Liste'!B227="","",IF(AND(G219&lt;&gt;"während",'TN-Liste'!H227&gt;0),"X","-"))</f>
        <v/>
      </c>
      <c r="AD219" s="62" t="str">
        <f t="shared" si="34"/>
        <v/>
      </c>
      <c r="AE219" s="64" t="str">
        <f>IF(SUM(K219:L219)&gt;0,IF(AND('Check TN-Liste'!G219="ohne",K219+L219&gt;1),"X","-"),"")</f>
        <v/>
      </c>
      <c r="AF219" s="65"/>
      <c r="AG219" s="64" t="str">
        <f>IF(SUM(O219:P219)&gt;0,IF(AND('Check TN-Liste'!G219="ohne",O219+P219&gt;1),"X","-"),"")</f>
        <v/>
      </c>
      <c r="AH219" s="65"/>
      <c r="AI219" s="66" t="str">
        <f t="shared" si="35"/>
        <v/>
      </c>
      <c r="AJ219" s="67"/>
      <c r="AK219" s="68" t="str">
        <f t="shared" si="36"/>
        <v/>
      </c>
    </row>
    <row r="220" spans="2:37" x14ac:dyDescent="0.3">
      <c r="B220" s="71" t="str">
        <f>IF('TN-Liste'!B228="","",('TN-Liste'!B228))</f>
        <v/>
      </c>
      <c r="C220" s="72" t="str">
        <f>IF('TN-Liste'!C228="","",('TN-Liste'!C228))</f>
        <v/>
      </c>
      <c r="D220" s="73" t="str">
        <f>IF('TN-Liste'!D228="","",('TN-Liste'!D228))</f>
        <v/>
      </c>
      <c r="E220" s="74" t="str">
        <f>IF('TN-Liste'!E228="","",'TN-Liste'!E228)</f>
        <v/>
      </c>
      <c r="F220" s="75" t="str">
        <f>IF('TN-Liste'!F228="","",'TN-Liste'!F228)</f>
        <v/>
      </c>
      <c r="G220" s="125" t="str">
        <f t="shared" si="28"/>
        <v/>
      </c>
      <c r="H220" s="282">
        <f>IF('TN-Liste'!G228="",0,'TN-Liste'!G228)</f>
        <v>0</v>
      </c>
      <c r="I220" s="277" t="str">
        <f>IF('TN-Liste'!G228="","",'TN-Liste'!G228)</f>
        <v/>
      </c>
      <c r="J220" s="274" t="str">
        <f t="shared" si="29"/>
        <v/>
      </c>
      <c r="K220" s="162">
        <f>IF('TN-Liste'!I228="",0,'TN-Liste'!I228)</f>
        <v>0</v>
      </c>
      <c r="L220" s="163">
        <f>IF('TN-Liste'!J228="",0,'TN-Liste'!J228)</f>
        <v>0</v>
      </c>
      <c r="M220" s="164">
        <f>IF('TN-Liste'!K228="",0,'TN-Liste'!K228)</f>
        <v>0</v>
      </c>
      <c r="N220" s="163">
        <f>IF('TN-Liste'!L228="",0,'TN-Liste'!L228)</f>
        <v>0</v>
      </c>
      <c r="O220" s="164">
        <f>IF('TN-Liste'!M228="",0,'TN-Liste'!M228)</f>
        <v>0</v>
      </c>
      <c r="P220" s="163">
        <f>IF('TN-Liste'!N228="",0,'TN-Liste'!N228)</f>
        <v>0</v>
      </c>
      <c r="Q220" s="164">
        <f>IF('TN-Liste'!O228="",0,'TN-Liste'!O228)</f>
        <v>0</v>
      </c>
      <c r="R220" s="163">
        <f>IF('TN-Liste'!P228="",0,'TN-Liste'!P228)</f>
        <v>0</v>
      </c>
      <c r="S220" s="164">
        <f>IF('TN-Liste'!Q228="",0,'TN-Liste'!Q228)</f>
        <v>0</v>
      </c>
      <c r="T220" s="163">
        <f>IF('TN-Liste'!R228="",0,'TN-Liste'!R228)</f>
        <v>0</v>
      </c>
      <c r="U220" s="165">
        <f>IF('TN-Liste'!S228="",0,'TN-Liste'!S228)</f>
        <v>0</v>
      </c>
      <c r="V220" s="164">
        <f>IF('TN-Liste'!T228="",0,'TN-Liste'!T228)</f>
        <v>0</v>
      </c>
      <c r="W220" s="76"/>
      <c r="X220" s="62" t="str">
        <f t="shared" si="30"/>
        <v/>
      </c>
      <c r="Y220" s="63" t="str">
        <f t="shared" si="31"/>
        <v/>
      </c>
      <c r="Z220" s="157" t="str">
        <f t="shared" si="32"/>
        <v/>
      </c>
      <c r="AA220" s="62" t="str">
        <f>IF('TN-Liste'!B228="","",IF('TN-Liste'!G228&gt;0,"X","-"))</f>
        <v/>
      </c>
      <c r="AB220" s="62" t="str">
        <f t="shared" si="33"/>
        <v/>
      </c>
      <c r="AC220" s="62" t="str">
        <f>IF('TN-Liste'!B228="","",IF(AND(G220&lt;&gt;"während",'TN-Liste'!H228&gt;0),"X","-"))</f>
        <v/>
      </c>
      <c r="AD220" s="62" t="str">
        <f t="shared" si="34"/>
        <v/>
      </c>
      <c r="AE220" s="64" t="str">
        <f>IF(SUM(K220:L220)&gt;0,IF(AND('Check TN-Liste'!G220="ohne",K220+L220&gt;1),"X","-"),"")</f>
        <v/>
      </c>
      <c r="AF220" s="65"/>
      <c r="AG220" s="64" t="str">
        <f>IF(SUM(O220:P220)&gt;0,IF(AND('Check TN-Liste'!G220="ohne",O220+P220&gt;1),"X","-"),"")</f>
        <v/>
      </c>
      <c r="AH220" s="65"/>
      <c r="AI220" s="66" t="str">
        <f t="shared" si="35"/>
        <v/>
      </c>
      <c r="AJ220" s="67"/>
      <c r="AK220" s="68" t="str">
        <f t="shared" si="36"/>
        <v/>
      </c>
    </row>
    <row r="221" spans="2:37" x14ac:dyDescent="0.3">
      <c r="B221" s="71" t="str">
        <f>IF('TN-Liste'!B229="","",('TN-Liste'!B229))</f>
        <v/>
      </c>
      <c r="C221" s="72" t="str">
        <f>IF('TN-Liste'!C229="","",('TN-Liste'!C229))</f>
        <v/>
      </c>
      <c r="D221" s="73" t="str">
        <f>IF('TN-Liste'!D229="","",('TN-Liste'!D229))</f>
        <v/>
      </c>
      <c r="E221" s="74" t="str">
        <f>IF('TN-Liste'!E229="","",'TN-Liste'!E229)</f>
        <v/>
      </c>
      <c r="F221" s="75" t="str">
        <f>IF('TN-Liste'!F229="","",'TN-Liste'!F229)</f>
        <v/>
      </c>
      <c r="G221" s="125" t="str">
        <f t="shared" si="28"/>
        <v/>
      </c>
      <c r="H221" s="282">
        <f>IF('TN-Liste'!G229="",0,'TN-Liste'!G229)</f>
        <v>0</v>
      </c>
      <c r="I221" s="277" t="str">
        <f>IF('TN-Liste'!G229="","",'TN-Liste'!G229)</f>
        <v/>
      </c>
      <c r="J221" s="274" t="str">
        <f t="shared" si="29"/>
        <v/>
      </c>
      <c r="K221" s="162">
        <f>IF('TN-Liste'!I229="",0,'TN-Liste'!I229)</f>
        <v>0</v>
      </c>
      <c r="L221" s="163">
        <f>IF('TN-Liste'!J229="",0,'TN-Liste'!J229)</f>
        <v>0</v>
      </c>
      <c r="M221" s="164">
        <f>IF('TN-Liste'!K229="",0,'TN-Liste'!K229)</f>
        <v>0</v>
      </c>
      <c r="N221" s="163">
        <f>IF('TN-Liste'!L229="",0,'TN-Liste'!L229)</f>
        <v>0</v>
      </c>
      <c r="O221" s="164">
        <f>IF('TN-Liste'!M229="",0,'TN-Liste'!M229)</f>
        <v>0</v>
      </c>
      <c r="P221" s="163">
        <f>IF('TN-Liste'!N229="",0,'TN-Liste'!N229)</f>
        <v>0</v>
      </c>
      <c r="Q221" s="164">
        <f>IF('TN-Liste'!O229="",0,'TN-Liste'!O229)</f>
        <v>0</v>
      </c>
      <c r="R221" s="163">
        <f>IF('TN-Liste'!P229="",0,'TN-Liste'!P229)</f>
        <v>0</v>
      </c>
      <c r="S221" s="164">
        <f>IF('TN-Liste'!Q229="",0,'TN-Liste'!Q229)</f>
        <v>0</v>
      </c>
      <c r="T221" s="163">
        <f>IF('TN-Liste'!R229="",0,'TN-Liste'!R229)</f>
        <v>0</v>
      </c>
      <c r="U221" s="165">
        <f>IF('TN-Liste'!S229="",0,'TN-Liste'!S229)</f>
        <v>0</v>
      </c>
      <c r="V221" s="164">
        <f>IF('TN-Liste'!T229="",0,'TN-Liste'!T229)</f>
        <v>0</v>
      </c>
      <c r="W221" s="76"/>
      <c r="X221" s="62" t="str">
        <f t="shared" si="30"/>
        <v/>
      </c>
      <c r="Y221" s="63" t="str">
        <f t="shared" si="31"/>
        <v/>
      </c>
      <c r="Z221" s="157" t="str">
        <f t="shared" si="32"/>
        <v/>
      </c>
      <c r="AA221" s="62" t="str">
        <f>IF('TN-Liste'!B229="","",IF('TN-Liste'!G229&gt;0,"X","-"))</f>
        <v/>
      </c>
      <c r="AB221" s="62" t="str">
        <f t="shared" si="33"/>
        <v/>
      </c>
      <c r="AC221" s="62" t="str">
        <f>IF('TN-Liste'!B229="","",IF(AND(G221&lt;&gt;"während",'TN-Liste'!H229&gt;0),"X","-"))</f>
        <v/>
      </c>
      <c r="AD221" s="62" t="str">
        <f t="shared" si="34"/>
        <v/>
      </c>
      <c r="AE221" s="64" t="str">
        <f>IF(SUM(K221:L221)&gt;0,IF(AND('Check TN-Liste'!G221="ohne",K221+L221&gt;1),"X","-"),"")</f>
        <v/>
      </c>
      <c r="AF221" s="65"/>
      <c r="AG221" s="64" t="str">
        <f>IF(SUM(O221:P221)&gt;0,IF(AND('Check TN-Liste'!G221="ohne",O221+P221&gt;1),"X","-"),"")</f>
        <v/>
      </c>
      <c r="AH221" s="65"/>
      <c r="AI221" s="66" t="str">
        <f t="shared" si="35"/>
        <v/>
      </c>
      <c r="AJ221" s="67"/>
      <c r="AK221" s="68" t="str">
        <f t="shared" si="36"/>
        <v/>
      </c>
    </row>
    <row r="222" spans="2:37" x14ac:dyDescent="0.3">
      <c r="B222" s="71" t="str">
        <f>IF('TN-Liste'!B230="","",('TN-Liste'!B230))</f>
        <v/>
      </c>
      <c r="C222" s="72" t="str">
        <f>IF('TN-Liste'!C230="","",('TN-Liste'!C230))</f>
        <v/>
      </c>
      <c r="D222" s="73" t="str">
        <f>IF('TN-Liste'!D230="","",('TN-Liste'!D230))</f>
        <v/>
      </c>
      <c r="E222" s="74" t="str">
        <f>IF('TN-Liste'!E230="","",'TN-Liste'!E230)</f>
        <v/>
      </c>
      <c r="F222" s="75" t="str">
        <f>IF('TN-Liste'!F230="","",'TN-Liste'!F230)</f>
        <v/>
      </c>
      <c r="G222" s="125" t="str">
        <f t="shared" si="28"/>
        <v/>
      </c>
      <c r="H222" s="282">
        <f>IF('TN-Liste'!G230="",0,'TN-Liste'!G230)</f>
        <v>0</v>
      </c>
      <c r="I222" s="277" t="str">
        <f>IF('TN-Liste'!G230="","",'TN-Liste'!G230)</f>
        <v/>
      </c>
      <c r="J222" s="274" t="str">
        <f t="shared" si="29"/>
        <v/>
      </c>
      <c r="K222" s="162">
        <f>IF('TN-Liste'!I230="",0,'TN-Liste'!I230)</f>
        <v>0</v>
      </c>
      <c r="L222" s="163">
        <f>IF('TN-Liste'!J230="",0,'TN-Liste'!J230)</f>
        <v>0</v>
      </c>
      <c r="M222" s="164">
        <f>IF('TN-Liste'!K230="",0,'TN-Liste'!K230)</f>
        <v>0</v>
      </c>
      <c r="N222" s="163">
        <f>IF('TN-Liste'!L230="",0,'TN-Liste'!L230)</f>
        <v>0</v>
      </c>
      <c r="O222" s="164">
        <f>IF('TN-Liste'!M230="",0,'TN-Liste'!M230)</f>
        <v>0</v>
      </c>
      <c r="P222" s="163">
        <f>IF('TN-Liste'!N230="",0,'TN-Liste'!N230)</f>
        <v>0</v>
      </c>
      <c r="Q222" s="164">
        <f>IF('TN-Liste'!O230="",0,'TN-Liste'!O230)</f>
        <v>0</v>
      </c>
      <c r="R222" s="163">
        <f>IF('TN-Liste'!P230="",0,'TN-Liste'!P230)</f>
        <v>0</v>
      </c>
      <c r="S222" s="164">
        <f>IF('TN-Liste'!Q230="",0,'TN-Liste'!Q230)</f>
        <v>0</v>
      </c>
      <c r="T222" s="163">
        <f>IF('TN-Liste'!R230="",0,'TN-Liste'!R230)</f>
        <v>0</v>
      </c>
      <c r="U222" s="165">
        <f>IF('TN-Liste'!S230="",0,'TN-Liste'!S230)</f>
        <v>0</v>
      </c>
      <c r="V222" s="164">
        <f>IF('TN-Liste'!T230="",0,'TN-Liste'!T230)</f>
        <v>0</v>
      </c>
      <c r="W222" s="76"/>
      <c r="X222" s="62" t="str">
        <f t="shared" si="30"/>
        <v/>
      </c>
      <c r="Y222" s="63" t="str">
        <f t="shared" si="31"/>
        <v/>
      </c>
      <c r="Z222" s="157" t="str">
        <f t="shared" si="32"/>
        <v/>
      </c>
      <c r="AA222" s="62" t="str">
        <f>IF('TN-Liste'!B230="","",IF('TN-Liste'!G230&gt;0,"X","-"))</f>
        <v/>
      </c>
      <c r="AB222" s="62" t="str">
        <f t="shared" si="33"/>
        <v/>
      </c>
      <c r="AC222" s="62" t="str">
        <f>IF('TN-Liste'!B230="","",IF(AND(G222&lt;&gt;"während",'TN-Liste'!H230&gt;0),"X","-"))</f>
        <v/>
      </c>
      <c r="AD222" s="62" t="str">
        <f t="shared" si="34"/>
        <v/>
      </c>
      <c r="AE222" s="64" t="str">
        <f>IF(SUM(K222:L222)&gt;0,IF(AND('Check TN-Liste'!G222="ohne",K222+L222&gt;1),"X","-"),"")</f>
        <v/>
      </c>
      <c r="AF222" s="65"/>
      <c r="AG222" s="64" t="str">
        <f>IF(SUM(O222:P222)&gt;0,IF(AND('Check TN-Liste'!G222="ohne",O222+P222&gt;1),"X","-"),"")</f>
        <v/>
      </c>
      <c r="AH222" s="65"/>
      <c r="AI222" s="66" t="str">
        <f t="shared" si="35"/>
        <v/>
      </c>
      <c r="AJ222" s="67"/>
      <c r="AK222" s="68" t="str">
        <f t="shared" si="36"/>
        <v/>
      </c>
    </row>
    <row r="223" spans="2:37" x14ac:dyDescent="0.3">
      <c r="B223" s="71" t="str">
        <f>IF('TN-Liste'!B231="","",('TN-Liste'!B231))</f>
        <v/>
      </c>
      <c r="C223" s="72" t="str">
        <f>IF('TN-Liste'!C231="","",('TN-Liste'!C231))</f>
        <v/>
      </c>
      <c r="D223" s="73" t="str">
        <f>IF('TN-Liste'!D231="","",('TN-Liste'!D231))</f>
        <v/>
      </c>
      <c r="E223" s="74" t="str">
        <f>IF('TN-Liste'!E231="","",'TN-Liste'!E231)</f>
        <v/>
      </c>
      <c r="F223" s="75" t="str">
        <f>IF('TN-Liste'!F231="","",'TN-Liste'!F231)</f>
        <v/>
      </c>
      <c r="G223" s="125" t="str">
        <f t="shared" si="28"/>
        <v/>
      </c>
      <c r="H223" s="282">
        <f>IF('TN-Liste'!G231="",0,'TN-Liste'!G231)</f>
        <v>0</v>
      </c>
      <c r="I223" s="277" t="str">
        <f>IF('TN-Liste'!G231="","",'TN-Liste'!G231)</f>
        <v/>
      </c>
      <c r="J223" s="274" t="str">
        <f t="shared" si="29"/>
        <v/>
      </c>
      <c r="K223" s="162">
        <f>IF('TN-Liste'!I231="",0,'TN-Liste'!I231)</f>
        <v>0</v>
      </c>
      <c r="L223" s="163">
        <f>IF('TN-Liste'!J231="",0,'TN-Liste'!J231)</f>
        <v>0</v>
      </c>
      <c r="M223" s="164">
        <f>IF('TN-Liste'!K231="",0,'TN-Liste'!K231)</f>
        <v>0</v>
      </c>
      <c r="N223" s="163">
        <f>IF('TN-Liste'!L231="",0,'TN-Liste'!L231)</f>
        <v>0</v>
      </c>
      <c r="O223" s="164">
        <f>IF('TN-Liste'!M231="",0,'TN-Liste'!M231)</f>
        <v>0</v>
      </c>
      <c r="P223" s="163">
        <f>IF('TN-Liste'!N231="",0,'TN-Liste'!N231)</f>
        <v>0</v>
      </c>
      <c r="Q223" s="164">
        <f>IF('TN-Liste'!O231="",0,'TN-Liste'!O231)</f>
        <v>0</v>
      </c>
      <c r="R223" s="163">
        <f>IF('TN-Liste'!P231="",0,'TN-Liste'!P231)</f>
        <v>0</v>
      </c>
      <c r="S223" s="164">
        <f>IF('TN-Liste'!Q231="",0,'TN-Liste'!Q231)</f>
        <v>0</v>
      </c>
      <c r="T223" s="163">
        <f>IF('TN-Liste'!R231="",0,'TN-Liste'!R231)</f>
        <v>0</v>
      </c>
      <c r="U223" s="165">
        <f>IF('TN-Liste'!S231="",0,'TN-Liste'!S231)</f>
        <v>0</v>
      </c>
      <c r="V223" s="164">
        <f>IF('TN-Liste'!T231="",0,'TN-Liste'!T231)</f>
        <v>0</v>
      </c>
      <c r="W223" s="76"/>
      <c r="X223" s="62" t="str">
        <f t="shared" si="30"/>
        <v/>
      </c>
      <c r="Y223" s="63" t="str">
        <f t="shared" si="31"/>
        <v/>
      </c>
      <c r="Z223" s="157" t="str">
        <f t="shared" si="32"/>
        <v/>
      </c>
      <c r="AA223" s="62" t="str">
        <f>IF('TN-Liste'!B231="","",IF('TN-Liste'!G231&gt;0,"X","-"))</f>
        <v/>
      </c>
      <c r="AB223" s="62" t="str">
        <f t="shared" si="33"/>
        <v/>
      </c>
      <c r="AC223" s="62" t="str">
        <f>IF('TN-Liste'!B231="","",IF(AND(G223&lt;&gt;"während",'TN-Liste'!H231&gt;0),"X","-"))</f>
        <v/>
      </c>
      <c r="AD223" s="62" t="str">
        <f t="shared" si="34"/>
        <v/>
      </c>
      <c r="AE223" s="64" t="str">
        <f>IF(SUM(K223:L223)&gt;0,IF(AND('Check TN-Liste'!G223="ohne",K223+L223&gt;1),"X","-"),"")</f>
        <v/>
      </c>
      <c r="AF223" s="65"/>
      <c r="AG223" s="64" t="str">
        <f>IF(SUM(O223:P223)&gt;0,IF(AND('Check TN-Liste'!G223="ohne",O223+P223&gt;1),"X","-"),"")</f>
        <v/>
      </c>
      <c r="AH223" s="65"/>
      <c r="AI223" s="66" t="str">
        <f t="shared" si="35"/>
        <v/>
      </c>
      <c r="AJ223" s="67"/>
      <c r="AK223" s="68" t="str">
        <f t="shared" si="36"/>
        <v/>
      </c>
    </row>
    <row r="224" spans="2:37" x14ac:dyDescent="0.3">
      <c r="B224" s="71" t="str">
        <f>IF('TN-Liste'!B232="","",('TN-Liste'!B232))</f>
        <v/>
      </c>
      <c r="C224" s="72" t="str">
        <f>IF('TN-Liste'!C232="","",('TN-Liste'!C232))</f>
        <v/>
      </c>
      <c r="D224" s="73" t="str">
        <f>IF('TN-Liste'!D232="","",('TN-Liste'!D232))</f>
        <v/>
      </c>
      <c r="E224" s="74" t="str">
        <f>IF('TN-Liste'!E232="","",'TN-Liste'!E232)</f>
        <v/>
      </c>
      <c r="F224" s="75" t="str">
        <f>IF('TN-Liste'!F232="","",'TN-Liste'!F232)</f>
        <v/>
      </c>
      <c r="G224" s="125" t="str">
        <f t="shared" si="28"/>
        <v/>
      </c>
      <c r="H224" s="282">
        <f>IF('TN-Liste'!G232="",0,'TN-Liste'!G232)</f>
        <v>0</v>
      </c>
      <c r="I224" s="277" t="str">
        <f>IF('TN-Liste'!G232="","",'TN-Liste'!G232)</f>
        <v/>
      </c>
      <c r="J224" s="274" t="str">
        <f t="shared" si="29"/>
        <v/>
      </c>
      <c r="K224" s="162">
        <f>IF('TN-Liste'!I232="",0,'TN-Liste'!I232)</f>
        <v>0</v>
      </c>
      <c r="L224" s="163">
        <f>IF('TN-Liste'!J232="",0,'TN-Liste'!J232)</f>
        <v>0</v>
      </c>
      <c r="M224" s="164">
        <f>IF('TN-Liste'!K232="",0,'TN-Liste'!K232)</f>
        <v>0</v>
      </c>
      <c r="N224" s="163">
        <f>IF('TN-Liste'!L232="",0,'TN-Liste'!L232)</f>
        <v>0</v>
      </c>
      <c r="O224" s="164">
        <f>IF('TN-Liste'!M232="",0,'TN-Liste'!M232)</f>
        <v>0</v>
      </c>
      <c r="P224" s="163">
        <f>IF('TN-Liste'!N232="",0,'TN-Liste'!N232)</f>
        <v>0</v>
      </c>
      <c r="Q224" s="164">
        <f>IF('TN-Liste'!O232="",0,'TN-Liste'!O232)</f>
        <v>0</v>
      </c>
      <c r="R224" s="163">
        <f>IF('TN-Liste'!P232="",0,'TN-Liste'!P232)</f>
        <v>0</v>
      </c>
      <c r="S224" s="164">
        <f>IF('TN-Liste'!Q232="",0,'TN-Liste'!Q232)</f>
        <v>0</v>
      </c>
      <c r="T224" s="163">
        <f>IF('TN-Liste'!R232="",0,'TN-Liste'!R232)</f>
        <v>0</v>
      </c>
      <c r="U224" s="165">
        <f>IF('TN-Liste'!S232="",0,'TN-Liste'!S232)</f>
        <v>0</v>
      </c>
      <c r="V224" s="164">
        <f>IF('TN-Liste'!T232="",0,'TN-Liste'!T232)</f>
        <v>0</v>
      </c>
      <c r="W224" s="76"/>
      <c r="X224" s="62" t="str">
        <f t="shared" si="30"/>
        <v/>
      </c>
      <c r="Y224" s="63" t="str">
        <f t="shared" si="31"/>
        <v/>
      </c>
      <c r="Z224" s="157" t="str">
        <f t="shared" si="32"/>
        <v/>
      </c>
      <c r="AA224" s="62" t="str">
        <f>IF('TN-Liste'!B232="","",IF('TN-Liste'!G232&gt;0,"X","-"))</f>
        <v/>
      </c>
      <c r="AB224" s="62" t="str">
        <f t="shared" si="33"/>
        <v/>
      </c>
      <c r="AC224" s="62" t="str">
        <f>IF('TN-Liste'!B232="","",IF(AND(G224&lt;&gt;"während",'TN-Liste'!H232&gt;0),"X","-"))</f>
        <v/>
      </c>
      <c r="AD224" s="62" t="str">
        <f t="shared" si="34"/>
        <v/>
      </c>
      <c r="AE224" s="64" t="str">
        <f>IF(SUM(K224:L224)&gt;0,IF(AND('Check TN-Liste'!G224="ohne",K224+L224&gt;1),"X","-"),"")</f>
        <v/>
      </c>
      <c r="AF224" s="65"/>
      <c r="AG224" s="64" t="str">
        <f>IF(SUM(O224:P224)&gt;0,IF(AND('Check TN-Liste'!G224="ohne",O224+P224&gt;1),"X","-"),"")</f>
        <v/>
      </c>
      <c r="AH224" s="65"/>
      <c r="AI224" s="66" t="str">
        <f t="shared" si="35"/>
        <v/>
      </c>
      <c r="AJ224" s="67"/>
      <c r="AK224" s="68" t="str">
        <f t="shared" si="36"/>
        <v/>
      </c>
    </row>
    <row r="225" spans="2:37" x14ac:dyDescent="0.3">
      <c r="B225" s="71" t="str">
        <f>IF('TN-Liste'!B233="","",('TN-Liste'!B233))</f>
        <v/>
      </c>
      <c r="C225" s="72" t="str">
        <f>IF('TN-Liste'!C233="","",('TN-Liste'!C233))</f>
        <v/>
      </c>
      <c r="D225" s="73" t="str">
        <f>IF('TN-Liste'!D233="","",('TN-Liste'!D233))</f>
        <v/>
      </c>
      <c r="E225" s="74" t="str">
        <f>IF('TN-Liste'!E233="","",'TN-Liste'!E233)</f>
        <v/>
      </c>
      <c r="F225" s="75" t="str">
        <f>IF('TN-Liste'!F233="","",'TN-Liste'!F233)</f>
        <v/>
      </c>
      <c r="G225" s="125" t="str">
        <f t="shared" si="28"/>
        <v/>
      </c>
      <c r="H225" s="282">
        <f>IF('TN-Liste'!G233="",0,'TN-Liste'!G233)</f>
        <v>0</v>
      </c>
      <c r="I225" s="277" t="str">
        <f>IF('TN-Liste'!G233="","",'TN-Liste'!G233)</f>
        <v/>
      </c>
      <c r="J225" s="274" t="str">
        <f t="shared" si="29"/>
        <v/>
      </c>
      <c r="K225" s="162">
        <f>IF('TN-Liste'!I233="",0,'TN-Liste'!I233)</f>
        <v>0</v>
      </c>
      <c r="L225" s="163">
        <f>IF('TN-Liste'!J233="",0,'TN-Liste'!J233)</f>
        <v>0</v>
      </c>
      <c r="M225" s="164">
        <f>IF('TN-Liste'!K233="",0,'TN-Liste'!K233)</f>
        <v>0</v>
      </c>
      <c r="N225" s="163">
        <f>IF('TN-Liste'!L233="",0,'TN-Liste'!L233)</f>
        <v>0</v>
      </c>
      <c r="O225" s="164">
        <f>IF('TN-Liste'!M233="",0,'TN-Liste'!M233)</f>
        <v>0</v>
      </c>
      <c r="P225" s="163">
        <f>IF('TN-Liste'!N233="",0,'TN-Liste'!N233)</f>
        <v>0</v>
      </c>
      <c r="Q225" s="164">
        <f>IF('TN-Liste'!O233="",0,'TN-Liste'!O233)</f>
        <v>0</v>
      </c>
      <c r="R225" s="163">
        <f>IF('TN-Liste'!P233="",0,'TN-Liste'!P233)</f>
        <v>0</v>
      </c>
      <c r="S225" s="164">
        <f>IF('TN-Liste'!Q233="",0,'TN-Liste'!Q233)</f>
        <v>0</v>
      </c>
      <c r="T225" s="163">
        <f>IF('TN-Liste'!R233="",0,'TN-Liste'!R233)</f>
        <v>0</v>
      </c>
      <c r="U225" s="165">
        <f>IF('TN-Liste'!S233="",0,'TN-Liste'!S233)</f>
        <v>0</v>
      </c>
      <c r="V225" s="164">
        <f>IF('TN-Liste'!T233="",0,'TN-Liste'!T233)</f>
        <v>0</v>
      </c>
      <c r="W225" s="76"/>
      <c r="X225" s="62" t="str">
        <f t="shared" si="30"/>
        <v/>
      </c>
      <c r="Y225" s="63" t="str">
        <f t="shared" si="31"/>
        <v/>
      </c>
      <c r="Z225" s="157" t="str">
        <f t="shared" si="32"/>
        <v/>
      </c>
      <c r="AA225" s="62" t="str">
        <f>IF('TN-Liste'!B233="","",IF('TN-Liste'!G233&gt;0,"X","-"))</f>
        <v/>
      </c>
      <c r="AB225" s="62" t="str">
        <f t="shared" si="33"/>
        <v/>
      </c>
      <c r="AC225" s="62" t="str">
        <f>IF('TN-Liste'!B233="","",IF(AND(G225&lt;&gt;"während",'TN-Liste'!H233&gt;0),"X","-"))</f>
        <v/>
      </c>
      <c r="AD225" s="62" t="str">
        <f t="shared" si="34"/>
        <v/>
      </c>
      <c r="AE225" s="64" t="str">
        <f>IF(SUM(K225:L225)&gt;0,IF(AND('Check TN-Liste'!G225="ohne",K225+L225&gt;1),"X","-"),"")</f>
        <v/>
      </c>
      <c r="AF225" s="65"/>
      <c r="AG225" s="64" t="str">
        <f>IF(SUM(O225:P225)&gt;0,IF(AND('Check TN-Liste'!G225="ohne",O225+P225&gt;1),"X","-"),"")</f>
        <v/>
      </c>
      <c r="AH225" s="65"/>
      <c r="AI225" s="66" t="str">
        <f t="shared" si="35"/>
        <v/>
      </c>
      <c r="AJ225" s="67"/>
      <c r="AK225" s="68" t="str">
        <f t="shared" si="36"/>
        <v/>
      </c>
    </row>
    <row r="226" spans="2:37" x14ac:dyDescent="0.3">
      <c r="B226" s="71" t="str">
        <f>IF('TN-Liste'!B234="","",('TN-Liste'!B234))</f>
        <v/>
      </c>
      <c r="C226" s="72" t="str">
        <f>IF('TN-Liste'!C234="","",('TN-Liste'!C234))</f>
        <v/>
      </c>
      <c r="D226" s="73" t="str">
        <f>IF('TN-Liste'!D234="","",('TN-Liste'!D234))</f>
        <v/>
      </c>
      <c r="E226" s="74" t="str">
        <f>IF('TN-Liste'!E234="","",'TN-Liste'!E234)</f>
        <v/>
      </c>
      <c r="F226" s="75" t="str">
        <f>IF('TN-Liste'!F234="","",'TN-Liste'!F234)</f>
        <v/>
      </c>
      <c r="G226" s="125" t="str">
        <f t="shared" si="28"/>
        <v/>
      </c>
      <c r="H226" s="282">
        <f>IF('TN-Liste'!G234="",0,'TN-Liste'!G234)</f>
        <v>0</v>
      </c>
      <c r="I226" s="277" t="str">
        <f>IF('TN-Liste'!G234="","",'TN-Liste'!G234)</f>
        <v/>
      </c>
      <c r="J226" s="274" t="str">
        <f t="shared" si="29"/>
        <v/>
      </c>
      <c r="K226" s="162">
        <f>IF('TN-Liste'!I234="",0,'TN-Liste'!I234)</f>
        <v>0</v>
      </c>
      <c r="L226" s="163">
        <f>IF('TN-Liste'!J234="",0,'TN-Liste'!J234)</f>
        <v>0</v>
      </c>
      <c r="M226" s="164">
        <f>IF('TN-Liste'!K234="",0,'TN-Liste'!K234)</f>
        <v>0</v>
      </c>
      <c r="N226" s="163">
        <f>IF('TN-Liste'!L234="",0,'TN-Liste'!L234)</f>
        <v>0</v>
      </c>
      <c r="O226" s="164">
        <f>IF('TN-Liste'!M234="",0,'TN-Liste'!M234)</f>
        <v>0</v>
      </c>
      <c r="P226" s="163">
        <f>IF('TN-Liste'!N234="",0,'TN-Liste'!N234)</f>
        <v>0</v>
      </c>
      <c r="Q226" s="164">
        <f>IF('TN-Liste'!O234="",0,'TN-Liste'!O234)</f>
        <v>0</v>
      </c>
      <c r="R226" s="163">
        <f>IF('TN-Liste'!P234="",0,'TN-Liste'!P234)</f>
        <v>0</v>
      </c>
      <c r="S226" s="164">
        <f>IF('TN-Liste'!Q234="",0,'TN-Liste'!Q234)</f>
        <v>0</v>
      </c>
      <c r="T226" s="163">
        <f>IF('TN-Liste'!R234="",0,'TN-Liste'!R234)</f>
        <v>0</v>
      </c>
      <c r="U226" s="165">
        <f>IF('TN-Liste'!S234="",0,'TN-Liste'!S234)</f>
        <v>0</v>
      </c>
      <c r="V226" s="164">
        <f>IF('TN-Liste'!T234="",0,'TN-Liste'!T234)</f>
        <v>0</v>
      </c>
      <c r="W226" s="76"/>
      <c r="X226" s="62" t="str">
        <f t="shared" si="30"/>
        <v/>
      </c>
      <c r="Y226" s="63" t="str">
        <f t="shared" si="31"/>
        <v/>
      </c>
      <c r="Z226" s="157" t="str">
        <f t="shared" si="32"/>
        <v/>
      </c>
      <c r="AA226" s="62" t="str">
        <f>IF('TN-Liste'!B234="","",IF('TN-Liste'!G234&gt;0,"X","-"))</f>
        <v/>
      </c>
      <c r="AB226" s="62" t="str">
        <f t="shared" si="33"/>
        <v/>
      </c>
      <c r="AC226" s="62" t="str">
        <f>IF('TN-Liste'!B234="","",IF(AND(G226&lt;&gt;"während",'TN-Liste'!H234&gt;0),"X","-"))</f>
        <v/>
      </c>
      <c r="AD226" s="62" t="str">
        <f t="shared" si="34"/>
        <v/>
      </c>
      <c r="AE226" s="64" t="str">
        <f>IF(SUM(K226:L226)&gt;0,IF(AND('Check TN-Liste'!G226="ohne",K226+L226&gt;1),"X","-"),"")</f>
        <v/>
      </c>
      <c r="AF226" s="65"/>
      <c r="AG226" s="64" t="str">
        <f>IF(SUM(O226:P226)&gt;0,IF(AND('Check TN-Liste'!G226="ohne",O226+P226&gt;1),"X","-"),"")</f>
        <v/>
      </c>
      <c r="AH226" s="65"/>
      <c r="AI226" s="66" t="str">
        <f t="shared" si="35"/>
        <v/>
      </c>
      <c r="AJ226" s="67"/>
      <c r="AK226" s="68" t="str">
        <f t="shared" si="36"/>
        <v/>
      </c>
    </row>
    <row r="227" spans="2:37" x14ac:dyDescent="0.3">
      <c r="B227" s="71" t="str">
        <f>IF('TN-Liste'!B235="","",('TN-Liste'!B235))</f>
        <v/>
      </c>
      <c r="C227" s="72" t="str">
        <f>IF('TN-Liste'!C235="","",('TN-Liste'!C235))</f>
        <v/>
      </c>
      <c r="D227" s="73" t="str">
        <f>IF('TN-Liste'!D235="","",('TN-Liste'!D235))</f>
        <v/>
      </c>
      <c r="E227" s="74" t="str">
        <f>IF('TN-Liste'!E235="","",'TN-Liste'!E235)</f>
        <v/>
      </c>
      <c r="F227" s="75" t="str">
        <f>IF('TN-Liste'!F235="","",'TN-Liste'!F235)</f>
        <v/>
      </c>
      <c r="G227" s="125" t="str">
        <f t="shared" si="28"/>
        <v/>
      </c>
      <c r="H227" s="282">
        <f>IF('TN-Liste'!G235="",0,'TN-Liste'!G235)</f>
        <v>0</v>
      </c>
      <c r="I227" s="277" t="str">
        <f>IF('TN-Liste'!G235="","",'TN-Liste'!G235)</f>
        <v/>
      </c>
      <c r="J227" s="274" t="str">
        <f t="shared" si="29"/>
        <v/>
      </c>
      <c r="K227" s="162">
        <f>IF('TN-Liste'!I235="",0,'TN-Liste'!I235)</f>
        <v>0</v>
      </c>
      <c r="L227" s="163">
        <f>IF('TN-Liste'!J235="",0,'TN-Liste'!J235)</f>
        <v>0</v>
      </c>
      <c r="M227" s="164">
        <f>IF('TN-Liste'!K235="",0,'TN-Liste'!K235)</f>
        <v>0</v>
      </c>
      <c r="N227" s="163">
        <f>IF('TN-Liste'!L235="",0,'TN-Liste'!L235)</f>
        <v>0</v>
      </c>
      <c r="O227" s="164">
        <f>IF('TN-Liste'!M235="",0,'TN-Liste'!M235)</f>
        <v>0</v>
      </c>
      <c r="P227" s="163">
        <f>IF('TN-Liste'!N235="",0,'TN-Liste'!N235)</f>
        <v>0</v>
      </c>
      <c r="Q227" s="164">
        <f>IF('TN-Liste'!O235="",0,'TN-Liste'!O235)</f>
        <v>0</v>
      </c>
      <c r="R227" s="163">
        <f>IF('TN-Liste'!P235="",0,'TN-Liste'!P235)</f>
        <v>0</v>
      </c>
      <c r="S227" s="164">
        <f>IF('TN-Liste'!Q235="",0,'TN-Liste'!Q235)</f>
        <v>0</v>
      </c>
      <c r="T227" s="163">
        <f>IF('TN-Liste'!R235="",0,'TN-Liste'!R235)</f>
        <v>0</v>
      </c>
      <c r="U227" s="165">
        <f>IF('TN-Liste'!S235="",0,'TN-Liste'!S235)</f>
        <v>0</v>
      </c>
      <c r="V227" s="164">
        <f>IF('TN-Liste'!T235="",0,'TN-Liste'!T235)</f>
        <v>0</v>
      </c>
      <c r="W227" s="76"/>
      <c r="X227" s="62" t="str">
        <f t="shared" si="30"/>
        <v/>
      </c>
      <c r="Y227" s="63" t="str">
        <f t="shared" si="31"/>
        <v/>
      </c>
      <c r="Z227" s="157" t="str">
        <f t="shared" si="32"/>
        <v/>
      </c>
      <c r="AA227" s="62" t="str">
        <f>IF('TN-Liste'!B235="","",IF('TN-Liste'!G235&gt;0,"X","-"))</f>
        <v/>
      </c>
      <c r="AB227" s="62" t="str">
        <f t="shared" si="33"/>
        <v/>
      </c>
      <c r="AC227" s="62" t="str">
        <f>IF('TN-Liste'!B235="","",IF(AND(G227&lt;&gt;"während",'TN-Liste'!H235&gt;0),"X","-"))</f>
        <v/>
      </c>
      <c r="AD227" s="62" t="str">
        <f t="shared" si="34"/>
        <v/>
      </c>
      <c r="AE227" s="64" t="str">
        <f>IF(SUM(K227:L227)&gt;0,IF(AND('Check TN-Liste'!G227="ohne",K227+L227&gt;1),"X","-"),"")</f>
        <v/>
      </c>
      <c r="AF227" s="65"/>
      <c r="AG227" s="64" t="str">
        <f>IF(SUM(O227:P227)&gt;0,IF(AND('Check TN-Liste'!G227="ohne",O227+P227&gt;1),"X","-"),"")</f>
        <v/>
      </c>
      <c r="AH227" s="65"/>
      <c r="AI227" s="66" t="str">
        <f t="shared" si="35"/>
        <v/>
      </c>
      <c r="AJ227" s="67"/>
      <c r="AK227" s="68" t="str">
        <f t="shared" si="36"/>
        <v/>
      </c>
    </row>
    <row r="228" spans="2:37" x14ac:dyDescent="0.3">
      <c r="B228" s="71" t="str">
        <f>IF('TN-Liste'!B236="","",('TN-Liste'!B236))</f>
        <v/>
      </c>
      <c r="C228" s="72" t="str">
        <f>IF('TN-Liste'!C236="","",('TN-Liste'!C236))</f>
        <v/>
      </c>
      <c r="D228" s="73" t="str">
        <f>IF('TN-Liste'!D236="","",('TN-Liste'!D236))</f>
        <v/>
      </c>
      <c r="E228" s="74" t="str">
        <f>IF('TN-Liste'!E236="","",'TN-Liste'!E236)</f>
        <v/>
      </c>
      <c r="F228" s="75" t="str">
        <f>IF('TN-Liste'!F236="","",'TN-Liste'!F236)</f>
        <v/>
      </c>
      <c r="G228" s="125" t="str">
        <f t="shared" si="28"/>
        <v/>
      </c>
      <c r="H228" s="282">
        <f>IF('TN-Liste'!G236="",0,'TN-Liste'!G236)</f>
        <v>0</v>
      </c>
      <c r="I228" s="277" t="str">
        <f>IF('TN-Liste'!G236="","",'TN-Liste'!G236)</f>
        <v/>
      </c>
      <c r="J228" s="274" t="str">
        <f t="shared" si="29"/>
        <v/>
      </c>
      <c r="K228" s="162">
        <f>IF('TN-Liste'!I236="",0,'TN-Liste'!I236)</f>
        <v>0</v>
      </c>
      <c r="L228" s="163">
        <f>IF('TN-Liste'!J236="",0,'TN-Liste'!J236)</f>
        <v>0</v>
      </c>
      <c r="M228" s="164">
        <f>IF('TN-Liste'!K236="",0,'TN-Liste'!K236)</f>
        <v>0</v>
      </c>
      <c r="N228" s="163">
        <f>IF('TN-Liste'!L236="",0,'TN-Liste'!L236)</f>
        <v>0</v>
      </c>
      <c r="O228" s="164">
        <f>IF('TN-Liste'!M236="",0,'TN-Liste'!M236)</f>
        <v>0</v>
      </c>
      <c r="P228" s="163">
        <f>IF('TN-Liste'!N236="",0,'TN-Liste'!N236)</f>
        <v>0</v>
      </c>
      <c r="Q228" s="164">
        <f>IF('TN-Liste'!O236="",0,'TN-Liste'!O236)</f>
        <v>0</v>
      </c>
      <c r="R228" s="163">
        <f>IF('TN-Liste'!P236="",0,'TN-Liste'!P236)</f>
        <v>0</v>
      </c>
      <c r="S228" s="164">
        <f>IF('TN-Liste'!Q236="",0,'TN-Liste'!Q236)</f>
        <v>0</v>
      </c>
      <c r="T228" s="163">
        <f>IF('TN-Liste'!R236="",0,'TN-Liste'!R236)</f>
        <v>0</v>
      </c>
      <c r="U228" s="165">
        <f>IF('TN-Liste'!S236="",0,'TN-Liste'!S236)</f>
        <v>0</v>
      </c>
      <c r="V228" s="164">
        <f>IF('TN-Liste'!T236="",0,'TN-Liste'!T236)</f>
        <v>0</v>
      </c>
      <c r="W228" s="76"/>
      <c r="X228" s="62" t="str">
        <f t="shared" si="30"/>
        <v/>
      </c>
      <c r="Y228" s="63" t="str">
        <f t="shared" si="31"/>
        <v/>
      </c>
      <c r="Z228" s="157" t="str">
        <f t="shared" si="32"/>
        <v/>
      </c>
      <c r="AA228" s="62" t="str">
        <f>IF('TN-Liste'!B236="","",IF('TN-Liste'!G236&gt;0,"X","-"))</f>
        <v/>
      </c>
      <c r="AB228" s="62" t="str">
        <f t="shared" si="33"/>
        <v/>
      </c>
      <c r="AC228" s="62" t="str">
        <f>IF('TN-Liste'!B236="","",IF(AND(G228&lt;&gt;"während",'TN-Liste'!H236&gt;0),"X","-"))</f>
        <v/>
      </c>
      <c r="AD228" s="62" t="str">
        <f t="shared" si="34"/>
        <v/>
      </c>
      <c r="AE228" s="64" t="str">
        <f>IF(SUM(K228:L228)&gt;0,IF(AND('Check TN-Liste'!G228="ohne",K228+L228&gt;1),"X","-"),"")</f>
        <v/>
      </c>
      <c r="AF228" s="65"/>
      <c r="AG228" s="64" t="str">
        <f>IF(SUM(O228:P228)&gt;0,IF(AND('Check TN-Liste'!G228="ohne",O228+P228&gt;1),"X","-"),"")</f>
        <v/>
      </c>
      <c r="AH228" s="65"/>
      <c r="AI228" s="66" t="str">
        <f t="shared" si="35"/>
        <v/>
      </c>
      <c r="AJ228" s="67"/>
      <c r="AK228" s="68" t="str">
        <f t="shared" si="36"/>
        <v/>
      </c>
    </row>
    <row r="229" spans="2:37" x14ac:dyDescent="0.3">
      <c r="B229" s="71" t="str">
        <f>IF('TN-Liste'!B237="","",('TN-Liste'!B237))</f>
        <v/>
      </c>
      <c r="C229" s="72" t="str">
        <f>IF('TN-Liste'!C237="","",('TN-Liste'!C237))</f>
        <v/>
      </c>
      <c r="D229" s="73" t="str">
        <f>IF('TN-Liste'!D237="","",('TN-Liste'!D237))</f>
        <v/>
      </c>
      <c r="E229" s="74" t="str">
        <f>IF('TN-Liste'!E237="","",'TN-Liste'!E237)</f>
        <v/>
      </c>
      <c r="F229" s="75" t="str">
        <f>IF('TN-Liste'!F237="","",'TN-Liste'!F237)</f>
        <v/>
      </c>
      <c r="G229" s="125" t="str">
        <f t="shared" si="28"/>
        <v/>
      </c>
      <c r="H229" s="282">
        <f>IF('TN-Liste'!G237="",0,'TN-Liste'!G237)</f>
        <v>0</v>
      </c>
      <c r="I229" s="277" t="str">
        <f>IF('TN-Liste'!G237="","",'TN-Liste'!G237)</f>
        <v/>
      </c>
      <c r="J229" s="274" t="str">
        <f t="shared" si="29"/>
        <v/>
      </c>
      <c r="K229" s="162">
        <f>IF('TN-Liste'!I237="",0,'TN-Liste'!I237)</f>
        <v>0</v>
      </c>
      <c r="L229" s="163">
        <f>IF('TN-Liste'!J237="",0,'TN-Liste'!J237)</f>
        <v>0</v>
      </c>
      <c r="M229" s="164">
        <f>IF('TN-Liste'!K237="",0,'TN-Liste'!K237)</f>
        <v>0</v>
      </c>
      <c r="N229" s="163">
        <f>IF('TN-Liste'!L237="",0,'TN-Liste'!L237)</f>
        <v>0</v>
      </c>
      <c r="O229" s="164">
        <f>IF('TN-Liste'!M237="",0,'TN-Liste'!M237)</f>
        <v>0</v>
      </c>
      <c r="P229" s="163">
        <f>IF('TN-Liste'!N237="",0,'TN-Liste'!N237)</f>
        <v>0</v>
      </c>
      <c r="Q229" s="164">
        <f>IF('TN-Liste'!O237="",0,'TN-Liste'!O237)</f>
        <v>0</v>
      </c>
      <c r="R229" s="163">
        <f>IF('TN-Liste'!P237="",0,'TN-Liste'!P237)</f>
        <v>0</v>
      </c>
      <c r="S229" s="164">
        <f>IF('TN-Liste'!Q237="",0,'TN-Liste'!Q237)</f>
        <v>0</v>
      </c>
      <c r="T229" s="163">
        <f>IF('TN-Liste'!R237="",0,'TN-Liste'!R237)</f>
        <v>0</v>
      </c>
      <c r="U229" s="165">
        <f>IF('TN-Liste'!S237="",0,'TN-Liste'!S237)</f>
        <v>0</v>
      </c>
      <c r="V229" s="164">
        <f>IF('TN-Liste'!T237="",0,'TN-Liste'!T237)</f>
        <v>0</v>
      </c>
      <c r="W229" s="76"/>
      <c r="X229" s="62" t="str">
        <f t="shared" si="30"/>
        <v/>
      </c>
      <c r="Y229" s="63" t="str">
        <f t="shared" si="31"/>
        <v/>
      </c>
      <c r="Z229" s="157" t="str">
        <f t="shared" si="32"/>
        <v/>
      </c>
      <c r="AA229" s="62" t="str">
        <f>IF('TN-Liste'!B237="","",IF('TN-Liste'!G237&gt;0,"X","-"))</f>
        <v/>
      </c>
      <c r="AB229" s="62" t="str">
        <f t="shared" si="33"/>
        <v/>
      </c>
      <c r="AC229" s="62" t="str">
        <f>IF('TN-Liste'!B237="","",IF(AND(G229&lt;&gt;"während",'TN-Liste'!H237&gt;0),"X","-"))</f>
        <v/>
      </c>
      <c r="AD229" s="62" t="str">
        <f t="shared" si="34"/>
        <v/>
      </c>
      <c r="AE229" s="64" t="str">
        <f>IF(SUM(K229:L229)&gt;0,IF(AND('Check TN-Liste'!G229="ohne",K229+L229&gt;1),"X","-"),"")</f>
        <v/>
      </c>
      <c r="AF229" s="65"/>
      <c r="AG229" s="64" t="str">
        <f>IF(SUM(O229:P229)&gt;0,IF(AND('Check TN-Liste'!G229="ohne",O229+P229&gt;1),"X","-"),"")</f>
        <v/>
      </c>
      <c r="AH229" s="65"/>
      <c r="AI229" s="66" t="str">
        <f t="shared" si="35"/>
        <v/>
      </c>
      <c r="AJ229" s="67"/>
      <c r="AK229" s="68" t="str">
        <f t="shared" si="36"/>
        <v/>
      </c>
    </row>
    <row r="230" spans="2:37" x14ac:dyDescent="0.3">
      <c r="B230" s="71" t="str">
        <f>IF('TN-Liste'!B238="","",('TN-Liste'!B238))</f>
        <v/>
      </c>
      <c r="C230" s="72" t="str">
        <f>IF('TN-Liste'!C238="","",('TN-Liste'!C238))</f>
        <v/>
      </c>
      <c r="D230" s="73" t="str">
        <f>IF('TN-Liste'!D238="","",('TN-Liste'!D238))</f>
        <v/>
      </c>
      <c r="E230" s="74" t="str">
        <f>IF('TN-Liste'!E238="","",'TN-Liste'!E238)</f>
        <v/>
      </c>
      <c r="F230" s="75" t="str">
        <f>IF('TN-Liste'!F238="","",'TN-Liste'!F238)</f>
        <v/>
      </c>
      <c r="G230" s="125" t="str">
        <f t="shared" si="28"/>
        <v/>
      </c>
      <c r="H230" s="282">
        <f>IF('TN-Liste'!G238="",0,'TN-Liste'!G238)</f>
        <v>0</v>
      </c>
      <c r="I230" s="277" t="str">
        <f>IF('TN-Liste'!G238="","",'TN-Liste'!G238)</f>
        <v/>
      </c>
      <c r="J230" s="274" t="str">
        <f t="shared" si="29"/>
        <v/>
      </c>
      <c r="K230" s="162">
        <f>IF('TN-Liste'!I238="",0,'TN-Liste'!I238)</f>
        <v>0</v>
      </c>
      <c r="L230" s="163">
        <f>IF('TN-Liste'!J238="",0,'TN-Liste'!J238)</f>
        <v>0</v>
      </c>
      <c r="M230" s="164">
        <f>IF('TN-Liste'!K238="",0,'TN-Liste'!K238)</f>
        <v>0</v>
      </c>
      <c r="N230" s="163">
        <f>IF('TN-Liste'!L238="",0,'TN-Liste'!L238)</f>
        <v>0</v>
      </c>
      <c r="O230" s="164">
        <f>IF('TN-Liste'!M238="",0,'TN-Liste'!M238)</f>
        <v>0</v>
      </c>
      <c r="P230" s="163">
        <f>IF('TN-Liste'!N238="",0,'TN-Liste'!N238)</f>
        <v>0</v>
      </c>
      <c r="Q230" s="164">
        <f>IF('TN-Liste'!O238="",0,'TN-Liste'!O238)</f>
        <v>0</v>
      </c>
      <c r="R230" s="163">
        <f>IF('TN-Liste'!P238="",0,'TN-Liste'!P238)</f>
        <v>0</v>
      </c>
      <c r="S230" s="164">
        <f>IF('TN-Liste'!Q238="",0,'TN-Liste'!Q238)</f>
        <v>0</v>
      </c>
      <c r="T230" s="163">
        <f>IF('TN-Liste'!R238="",0,'TN-Liste'!R238)</f>
        <v>0</v>
      </c>
      <c r="U230" s="165">
        <f>IF('TN-Liste'!S238="",0,'TN-Liste'!S238)</f>
        <v>0</v>
      </c>
      <c r="V230" s="164">
        <f>IF('TN-Liste'!T238="",0,'TN-Liste'!T238)</f>
        <v>0</v>
      </c>
      <c r="W230" s="76"/>
      <c r="X230" s="62" t="str">
        <f t="shared" si="30"/>
        <v/>
      </c>
      <c r="Y230" s="63" t="str">
        <f t="shared" si="31"/>
        <v/>
      </c>
      <c r="Z230" s="157" t="str">
        <f t="shared" si="32"/>
        <v/>
      </c>
      <c r="AA230" s="62" t="str">
        <f>IF('TN-Liste'!B238="","",IF('TN-Liste'!G238&gt;0,"X","-"))</f>
        <v/>
      </c>
      <c r="AB230" s="62" t="str">
        <f t="shared" si="33"/>
        <v/>
      </c>
      <c r="AC230" s="62" t="str">
        <f>IF('TN-Liste'!B238="","",IF(AND(G230&lt;&gt;"während",'TN-Liste'!H238&gt;0),"X","-"))</f>
        <v/>
      </c>
      <c r="AD230" s="62" t="str">
        <f t="shared" si="34"/>
        <v/>
      </c>
      <c r="AE230" s="64" t="str">
        <f>IF(SUM(K230:L230)&gt;0,IF(AND('Check TN-Liste'!G230="ohne",K230+L230&gt;1),"X","-"),"")</f>
        <v/>
      </c>
      <c r="AF230" s="65"/>
      <c r="AG230" s="64" t="str">
        <f>IF(SUM(O230:P230)&gt;0,IF(AND('Check TN-Liste'!G230="ohne",O230+P230&gt;1),"X","-"),"")</f>
        <v/>
      </c>
      <c r="AH230" s="65"/>
      <c r="AI230" s="66" t="str">
        <f t="shared" si="35"/>
        <v/>
      </c>
      <c r="AJ230" s="67"/>
      <c r="AK230" s="68" t="str">
        <f t="shared" si="36"/>
        <v/>
      </c>
    </row>
    <row r="231" spans="2:37" x14ac:dyDescent="0.3">
      <c r="B231" s="71" t="str">
        <f>IF('TN-Liste'!B239="","",('TN-Liste'!B239))</f>
        <v/>
      </c>
      <c r="C231" s="72" t="str">
        <f>IF('TN-Liste'!C239="","",('TN-Liste'!C239))</f>
        <v/>
      </c>
      <c r="D231" s="73" t="str">
        <f>IF('TN-Liste'!D239="","",('TN-Liste'!D239))</f>
        <v/>
      </c>
      <c r="E231" s="74" t="str">
        <f>IF('TN-Liste'!E239="","",'TN-Liste'!E239)</f>
        <v/>
      </c>
      <c r="F231" s="75" t="str">
        <f>IF('TN-Liste'!F239="","",'TN-Liste'!F239)</f>
        <v/>
      </c>
      <c r="G231" s="125" t="str">
        <f t="shared" si="28"/>
        <v/>
      </c>
      <c r="H231" s="282">
        <f>IF('TN-Liste'!G239="",0,'TN-Liste'!G239)</f>
        <v>0</v>
      </c>
      <c r="I231" s="277" t="str">
        <f>IF('TN-Liste'!G239="","",'TN-Liste'!G239)</f>
        <v/>
      </c>
      <c r="J231" s="274" t="str">
        <f t="shared" si="29"/>
        <v/>
      </c>
      <c r="K231" s="162">
        <f>IF('TN-Liste'!I239="",0,'TN-Liste'!I239)</f>
        <v>0</v>
      </c>
      <c r="L231" s="163">
        <f>IF('TN-Liste'!J239="",0,'TN-Liste'!J239)</f>
        <v>0</v>
      </c>
      <c r="M231" s="164">
        <f>IF('TN-Liste'!K239="",0,'TN-Liste'!K239)</f>
        <v>0</v>
      </c>
      <c r="N231" s="163">
        <f>IF('TN-Liste'!L239="",0,'TN-Liste'!L239)</f>
        <v>0</v>
      </c>
      <c r="O231" s="164">
        <f>IF('TN-Liste'!M239="",0,'TN-Liste'!M239)</f>
        <v>0</v>
      </c>
      <c r="P231" s="163">
        <f>IF('TN-Liste'!N239="",0,'TN-Liste'!N239)</f>
        <v>0</v>
      </c>
      <c r="Q231" s="164">
        <f>IF('TN-Liste'!O239="",0,'TN-Liste'!O239)</f>
        <v>0</v>
      </c>
      <c r="R231" s="163">
        <f>IF('TN-Liste'!P239="",0,'TN-Liste'!P239)</f>
        <v>0</v>
      </c>
      <c r="S231" s="164">
        <f>IF('TN-Liste'!Q239="",0,'TN-Liste'!Q239)</f>
        <v>0</v>
      </c>
      <c r="T231" s="163">
        <f>IF('TN-Liste'!R239="",0,'TN-Liste'!R239)</f>
        <v>0</v>
      </c>
      <c r="U231" s="165">
        <f>IF('TN-Liste'!S239="",0,'TN-Liste'!S239)</f>
        <v>0</v>
      </c>
      <c r="V231" s="164">
        <f>IF('TN-Liste'!T239="",0,'TN-Liste'!T239)</f>
        <v>0</v>
      </c>
      <c r="W231" s="76"/>
      <c r="X231" s="62" t="str">
        <f t="shared" si="30"/>
        <v/>
      </c>
      <c r="Y231" s="63" t="str">
        <f t="shared" si="31"/>
        <v/>
      </c>
      <c r="Z231" s="157" t="str">
        <f t="shared" si="32"/>
        <v/>
      </c>
      <c r="AA231" s="62" t="str">
        <f>IF('TN-Liste'!B239="","",IF('TN-Liste'!G239&gt;0,"X","-"))</f>
        <v/>
      </c>
      <c r="AB231" s="62" t="str">
        <f t="shared" si="33"/>
        <v/>
      </c>
      <c r="AC231" s="62" t="str">
        <f>IF('TN-Liste'!B239="","",IF(AND(G231&lt;&gt;"während",'TN-Liste'!H239&gt;0),"X","-"))</f>
        <v/>
      </c>
      <c r="AD231" s="62" t="str">
        <f t="shared" si="34"/>
        <v/>
      </c>
      <c r="AE231" s="64" t="str">
        <f>IF(SUM(K231:L231)&gt;0,IF(AND('Check TN-Liste'!G231="ohne",K231+L231&gt;1),"X","-"),"")</f>
        <v/>
      </c>
      <c r="AF231" s="65"/>
      <c r="AG231" s="64" t="str">
        <f>IF(SUM(O231:P231)&gt;0,IF(AND('Check TN-Liste'!G231="ohne",O231+P231&gt;1),"X","-"),"")</f>
        <v/>
      </c>
      <c r="AH231" s="65"/>
      <c r="AI231" s="66" t="str">
        <f t="shared" si="35"/>
        <v/>
      </c>
      <c r="AJ231" s="67"/>
      <c r="AK231" s="68" t="str">
        <f t="shared" si="36"/>
        <v/>
      </c>
    </row>
    <row r="232" spans="2:37" x14ac:dyDescent="0.3">
      <c r="B232" s="71" t="str">
        <f>IF('TN-Liste'!B240="","",('TN-Liste'!B240))</f>
        <v/>
      </c>
      <c r="C232" s="72" t="str">
        <f>IF('TN-Liste'!C240="","",('TN-Liste'!C240))</f>
        <v/>
      </c>
      <c r="D232" s="73" t="str">
        <f>IF('TN-Liste'!D240="","",('TN-Liste'!D240))</f>
        <v/>
      </c>
      <c r="E232" s="74" t="str">
        <f>IF('TN-Liste'!E240="","",'TN-Liste'!E240)</f>
        <v/>
      </c>
      <c r="F232" s="75" t="str">
        <f>IF('TN-Liste'!F240="","",'TN-Liste'!F240)</f>
        <v/>
      </c>
      <c r="G232" s="125" t="str">
        <f t="shared" si="28"/>
        <v/>
      </c>
      <c r="H232" s="282">
        <f>IF('TN-Liste'!G240="",0,'TN-Liste'!G240)</f>
        <v>0</v>
      </c>
      <c r="I232" s="277" t="str">
        <f>IF('TN-Liste'!G240="","",'TN-Liste'!G240)</f>
        <v/>
      </c>
      <c r="J232" s="274" t="str">
        <f t="shared" si="29"/>
        <v/>
      </c>
      <c r="K232" s="162">
        <f>IF('TN-Liste'!I240="",0,'TN-Liste'!I240)</f>
        <v>0</v>
      </c>
      <c r="L232" s="163">
        <f>IF('TN-Liste'!J240="",0,'TN-Liste'!J240)</f>
        <v>0</v>
      </c>
      <c r="M232" s="164">
        <f>IF('TN-Liste'!K240="",0,'TN-Liste'!K240)</f>
        <v>0</v>
      </c>
      <c r="N232" s="163">
        <f>IF('TN-Liste'!L240="",0,'TN-Liste'!L240)</f>
        <v>0</v>
      </c>
      <c r="O232" s="164">
        <f>IF('TN-Liste'!M240="",0,'TN-Liste'!M240)</f>
        <v>0</v>
      </c>
      <c r="P232" s="163">
        <f>IF('TN-Liste'!N240="",0,'TN-Liste'!N240)</f>
        <v>0</v>
      </c>
      <c r="Q232" s="164">
        <f>IF('TN-Liste'!O240="",0,'TN-Liste'!O240)</f>
        <v>0</v>
      </c>
      <c r="R232" s="163">
        <f>IF('TN-Liste'!P240="",0,'TN-Liste'!P240)</f>
        <v>0</v>
      </c>
      <c r="S232" s="164">
        <f>IF('TN-Liste'!Q240="",0,'TN-Liste'!Q240)</f>
        <v>0</v>
      </c>
      <c r="T232" s="163">
        <f>IF('TN-Liste'!R240="",0,'TN-Liste'!R240)</f>
        <v>0</v>
      </c>
      <c r="U232" s="165">
        <f>IF('TN-Liste'!S240="",0,'TN-Liste'!S240)</f>
        <v>0</v>
      </c>
      <c r="V232" s="164">
        <f>IF('TN-Liste'!T240="",0,'TN-Liste'!T240)</f>
        <v>0</v>
      </c>
      <c r="W232" s="76"/>
      <c r="X232" s="62" t="str">
        <f t="shared" si="30"/>
        <v/>
      </c>
      <c r="Y232" s="63" t="str">
        <f t="shared" si="31"/>
        <v/>
      </c>
      <c r="Z232" s="157" t="str">
        <f t="shared" si="32"/>
        <v/>
      </c>
      <c r="AA232" s="62" t="str">
        <f>IF('TN-Liste'!B240="","",IF('TN-Liste'!G240&gt;0,"X","-"))</f>
        <v/>
      </c>
      <c r="AB232" s="62" t="str">
        <f t="shared" si="33"/>
        <v/>
      </c>
      <c r="AC232" s="62" t="str">
        <f>IF('TN-Liste'!B240="","",IF(AND(G232&lt;&gt;"während",'TN-Liste'!H240&gt;0),"X","-"))</f>
        <v/>
      </c>
      <c r="AD232" s="62" t="str">
        <f t="shared" si="34"/>
        <v/>
      </c>
      <c r="AE232" s="64" t="str">
        <f>IF(SUM(K232:L232)&gt;0,IF(AND('Check TN-Liste'!G232="ohne",K232+L232&gt;1),"X","-"),"")</f>
        <v/>
      </c>
      <c r="AF232" s="65"/>
      <c r="AG232" s="64" t="str">
        <f>IF(SUM(O232:P232)&gt;0,IF(AND('Check TN-Liste'!G232="ohne",O232+P232&gt;1),"X","-"),"")</f>
        <v/>
      </c>
      <c r="AH232" s="65"/>
      <c r="AI232" s="66" t="str">
        <f t="shared" si="35"/>
        <v/>
      </c>
      <c r="AJ232" s="67"/>
      <c r="AK232" s="68" t="str">
        <f t="shared" si="36"/>
        <v/>
      </c>
    </row>
    <row r="233" spans="2:37" x14ac:dyDescent="0.3">
      <c r="B233" s="71" t="str">
        <f>IF('TN-Liste'!B241="","",('TN-Liste'!B241))</f>
        <v/>
      </c>
      <c r="C233" s="72" t="str">
        <f>IF('TN-Liste'!C241="","",('TN-Liste'!C241))</f>
        <v/>
      </c>
      <c r="D233" s="73" t="str">
        <f>IF('TN-Liste'!D241="","",('TN-Liste'!D241))</f>
        <v/>
      </c>
      <c r="E233" s="74" t="str">
        <f>IF('TN-Liste'!E241="","",'TN-Liste'!E241)</f>
        <v/>
      </c>
      <c r="F233" s="75" t="str">
        <f>IF('TN-Liste'!F241="","",'TN-Liste'!F241)</f>
        <v/>
      </c>
      <c r="G233" s="125" t="str">
        <f t="shared" si="28"/>
        <v/>
      </c>
      <c r="H233" s="282">
        <f>IF('TN-Liste'!G241="",0,'TN-Liste'!G241)</f>
        <v>0</v>
      </c>
      <c r="I233" s="277" t="str">
        <f>IF('TN-Liste'!G241="","",'TN-Liste'!G241)</f>
        <v/>
      </c>
      <c r="J233" s="274" t="str">
        <f t="shared" si="29"/>
        <v/>
      </c>
      <c r="K233" s="162">
        <f>IF('TN-Liste'!I241="",0,'TN-Liste'!I241)</f>
        <v>0</v>
      </c>
      <c r="L233" s="163">
        <f>IF('TN-Liste'!J241="",0,'TN-Liste'!J241)</f>
        <v>0</v>
      </c>
      <c r="M233" s="164">
        <f>IF('TN-Liste'!K241="",0,'TN-Liste'!K241)</f>
        <v>0</v>
      </c>
      <c r="N233" s="163">
        <f>IF('TN-Liste'!L241="",0,'TN-Liste'!L241)</f>
        <v>0</v>
      </c>
      <c r="O233" s="164">
        <f>IF('TN-Liste'!M241="",0,'TN-Liste'!M241)</f>
        <v>0</v>
      </c>
      <c r="P233" s="163">
        <f>IF('TN-Liste'!N241="",0,'TN-Liste'!N241)</f>
        <v>0</v>
      </c>
      <c r="Q233" s="164">
        <f>IF('TN-Liste'!O241="",0,'TN-Liste'!O241)</f>
        <v>0</v>
      </c>
      <c r="R233" s="163">
        <f>IF('TN-Liste'!P241="",0,'TN-Liste'!P241)</f>
        <v>0</v>
      </c>
      <c r="S233" s="164">
        <f>IF('TN-Liste'!Q241="",0,'TN-Liste'!Q241)</f>
        <v>0</v>
      </c>
      <c r="T233" s="163">
        <f>IF('TN-Liste'!R241="",0,'TN-Liste'!R241)</f>
        <v>0</v>
      </c>
      <c r="U233" s="165">
        <f>IF('TN-Liste'!S241="",0,'TN-Liste'!S241)</f>
        <v>0</v>
      </c>
      <c r="V233" s="164">
        <f>IF('TN-Liste'!T241="",0,'TN-Liste'!T241)</f>
        <v>0</v>
      </c>
      <c r="W233" s="76"/>
      <c r="X233" s="62" t="str">
        <f t="shared" si="30"/>
        <v/>
      </c>
      <c r="Y233" s="63" t="str">
        <f t="shared" si="31"/>
        <v/>
      </c>
      <c r="Z233" s="157" t="str">
        <f t="shared" si="32"/>
        <v/>
      </c>
      <c r="AA233" s="62" t="str">
        <f>IF('TN-Liste'!B241="","",IF('TN-Liste'!G241&gt;0,"X","-"))</f>
        <v/>
      </c>
      <c r="AB233" s="62" t="str">
        <f t="shared" si="33"/>
        <v/>
      </c>
      <c r="AC233" s="62" t="str">
        <f>IF('TN-Liste'!B241="","",IF(AND(G233&lt;&gt;"während",'TN-Liste'!H241&gt;0),"X","-"))</f>
        <v/>
      </c>
      <c r="AD233" s="62" t="str">
        <f t="shared" si="34"/>
        <v/>
      </c>
      <c r="AE233" s="64" t="str">
        <f>IF(SUM(K233:L233)&gt;0,IF(AND('Check TN-Liste'!G233="ohne",K233+L233&gt;1),"X","-"),"")</f>
        <v/>
      </c>
      <c r="AF233" s="65"/>
      <c r="AG233" s="64" t="str">
        <f>IF(SUM(O233:P233)&gt;0,IF(AND('Check TN-Liste'!G233="ohne",O233+P233&gt;1),"X","-"),"")</f>
        <v/>
      </c>
      <c r="AH233" s="65"/>
      <c r="AI233" s="66" t="str">
        <f t="shared" si="35"/>
        <v/>
      </c>
      <c r="AJ233" s="67"/>
      <c r="AK233" s="68" t="str">
        <f t="shared" si="36"/>
        <v/>
      </c>
    </row>
    <row r="234" spans="2:37" x14ac:dyDescent="0.3">
      <c r="B234" s="71" t="str">
        <f>IF('TN-Liste'!B242="","",('TN-Liste'!B242))</f>
        <v/>
      </c>
      <c r="C234" s="72" t="str">
        <f>IF('TN-Liste'!C242="","",('TN-Liste'!C242))</f>
        <v/>
      </c>
      <c r="D234" s="73" t="str">
        <f>IF('TN-Liste'!D242="","",('TN-Liste'!D242))</f>
        <v/>
      </c>
      <c r="E234" s="74" t="str">
        <f>IF('TN-Liste'!E242="","",'TN-Liste'!E242)</f>
        <v/>
      </c>
      <c r="F234" s="75" t="str">
        <f>IF('TN-Liste'!F242="","",'TN-Liste'!F242)</f>
        <v/>
      </c>
      <c r="G234" s="125" t="str">
        <f t="shared" si="28"/>
        <v/>
      </c>
      <c r="H234" s="282">
        <f>IF('TN-Liste'!G242="",0,'TN-Liste'!G242)</f>
        <v>0</v>
      </c>
      <c r="I234" s="277" t="str">
        <f>IF('TN-Liste'!G242="","",'TN-Liste'!G242)</f>
        <v/>
      </c>
      <c r="J234" s="274" t="str">
        <f t="shared" si="29"/>
        <v/>
      </c>
      <c r="K234" s="162">
        <f>IF('TN-Liste'!I242="",0,'TN-Liste'!I242)</f>
        <v>0</v>
      </c>
      <c r="L234" s="163">
        <f>IF('TN-Liste'!J242="",0,'TN-Liste'!J242)</f>
        <v>0</v>
      </c>
      <c r="M234" s="164">
        <f>IF('TN-Liste'!K242="",0,'TN-Liste'!K242)</f>
        <v>0</v>
      </c>
      <c r="N234" s="163">
        <f>IF('TN-Liste'!L242="",0,'TN-Liste'!L242)</f>
        <v>0</v>
      </c>
      <c r="O234" s="164">
        <f>IF('TN-Liste'!M242="",0,'TN-Liste'!M242)</f>
        <v>0</v>
      </c>
      <c r="P234" s="163">
        <f>IF('TN-Liste'!N242="",0,'TN-Liste'!N242)</f>
        <v>0</v>
      </c>
      <c r="Q234" s="164">
        <f>IF('TN-Liste'!O242="",0,'TN-Liste'!O242)</f>
        <v>0</v>
      </c>
      <c r="R234" s="163">
        <f>IF('TN-Liste'!P242="",0,'TN-Liste'!P242)</f>
        <v>0</v>
      </c>
      <c r="S234" s="164">
        <f>IF('TN-Liste'!Q242="",0,'TN-Liste'!Q242)</f>
        <v>0</v>
      </c>
      <c r="T234" s="163">
        <f>IF('TN-Liste'!R242="",0,'TN-Liste'!R242)</f>
        <v>0</v>
      </c>
      <c r="U234" s="165">
        <f>IF('TN-Liste'!S242="",0,'TN-Liste'!S242)</f>
        <v>0</v>
      </c>
      <c r="V234" s="164">
        <f>IF('TN-Liste'!T242="",0,'TN-Liste'!T242)</f>
        <v>0</v>
      </c>
      <c r="W234" s="76"/>
      <c r="X234" s="62" t="str">
        <f t="shared" si="30"/>
        <v/>
      </c>
      <c r="Y234" s="63" t="str">
        <f t="shared" si="31"/>
        <v/>
      </c>
      <c r="Z234" s="157" t="str">
        <f t="shared" si="32"/>
        <v/>
      </c>
      <c r="AA234" s="62" t="str">
        <f>IF('TN-Liste'!B242="","",IF('TN-Liste'!G242&gt;0,"X","-"))</f>
        <v/>
      </c>
      <c r="AB234" s="62" t="str">
        <f t="shared" si="33"/>
        <v/>
      </c>
      <c r="AC234" s="62" t="str">
        <f>IF('TN-Liste'!B242="","",IF(AND(G234&lt;&gt;"während",'TN-Liste'!H242&gt;0),"X","-"))</f>
        <v/>
      </c>
      <c r="AD234" s="62" t="str">
        <f t="shared" si="34"/>
        <v/>
      </c>
      <c r="AE234" s="64" t="str">
        <f>IF(SUM(K234:L234)&gt;0,IF(AND('Check TN-Liste'!G234="ohne",K234+L234&gt;1),"X","-"),"")</f>
        <v/>
      </c>
      <c r="AF234" s="65"/>
      <c r="AG234" s="64" t="str">
        <f>IF(SUM(O234:P234)&gt;0,IF(AND('Check TN-Liste'!G234="ohne",O234+P234&gt;1),"X","-"),"")</f>
        <v/>
      </c>
      <c r="AH234" s="65"/>
      <c r="AI234" s="66" t="str">
        <f t="shared" si="35"/>
        <v/>
      </c>
      <c r="AJ234" s="67"/>
      <c r="AK234" s="68" t="str">
        <f t="shared" si="36"/>
        <v/>
      </c>
    </row>
    <row r="235" spans="2:37" x14ac:dyDescent="0.3">
      <c r="B235" s="71" t="str">
        <f>IF('TN-Liste'!B243="","",('TN-Liste'!B243))</f>
        <v/>
      </c>
      <c r="C235" s="72" t="str">
        <f>IF('TN-Liste'!C243="","",('TN-Liste'!C243))</f>
        <v/>
      </c>
      <c r="D235" s="73" t="str">
        <f>IF('TN-Liste'!D243="","",('TN-Liste'!D243))</f>
        <v/>
      </c>
      <c r="E235" s="74" t="str">
        <f>IF('TN-Liste'!E243="","",'TN-Liste'!E243)</f>
        <v/>
      </c>
      <c r="F235" s="75" t="str">
        <f>IF('TN-Liste'!F243="","",'TN-Liste'!F243)</f>
        <v/>
      </c>
      <c r="G235" s="125" t="str">
        <f t="shared" si="28"/>
        <v/>
      </c>
      <c r="H235" s="282">
        <f>IF('TN-Liste'!G243="",0,'TN-Liste'!G243)</f>
        <v>0</v>
      </c>
      <c r="I235" s="277" t="str">
        <f>IF('TN-Liste'!G243="","",'TN-Liste'!G243)</f>
        <v/>
      </c>
      <c r="J235" s="274" t="str">
        <f t="shared" si="29"/>
        <v/>
      </c>
      <c r="K235" s="162">
        <f>IF('TN-Liste'!I243="",0,'TN-Liste'!I243)</f>
        <v>0</v>
      </c>
      <c r="L235" s="163">
        <f>IF('TN-Liste'!J243="",0,'TN-Liste'!J243)</f>
        <v>0</v>
      </c>
      <c r="M235" s="164">
        <f>IF('TN-Liste'!K243="",0,'TN-Liste'!K243)</f>
        <v>0</v>
      </c>
      <c r="N235" s="163">
        <f>IF('TN-Liste'!L243="",0,'TN-Liste'!L243)</f>
        <v>0</v>
      </c>
      <c r="O235" s="164">
        <f>IF('TN-Liste'!M243="",0,'TN-Liste'!M243)</f>
        <v>0</v>
      </c>
      <c r="P235" s="163">
        <f>IF('TN-Liste'!N243="",0,'TN-Liste'!N243)</f>
        <v>0</v>
      </c>
      <c r="Q235" s="164">
        <f>IF('TN-Liste'!O243="",0,'TN-Liste'!O243)</f>
        <v>0</v>
      </c>
      <c r="R235" s="163">
        <f>IF('TN-Liste'!P243="",0,'TN-Liste'!P243)</f>
        <v>0</v>
      </c>
      <c r="S235" s="164">
        <f>IF('TN-Liste'!Q243="",0,'TN-Liste'!Q243)</f>
        <v>0</v>
      </c>
      <c r="T235" s="163">
        <f>IF('TN-Liste'!R243="",0,'TN-Liste'!R243)</f>
        <v>0</v>
      </c>
      <c r="U235" s="165">
        <f>IF('TN-Liste'!S243="",0,'TN-Liste'!S243)</f>
        <v>0</v>
      </c>
      <c r="V235" s="164">
        <f>IF('TN-Liste'!T243="",0,'TN-Liste'!T243)</f>
        <v>0</v>
      </c>
      <c r="W235" s="76"/>
      <c r="X235" s="62" t="str">
        <f t="shared" si="30"/>
        <v/>
      </c>
      <c r="Y235" s="63" t="str">
        <f t="shared" si="31"/>
        <v/>
      </c>
      <c r="Z235" s="157" t="str">
        <f t="shared" si="32"/>
        <v/>
      </c>
      <c r="AA235" s="62" t="str">
        <f>IF('TN-Liste'!B243="","",IF('TN-Liste'!G243&gt;0,"X","-"))</f>
        <v/>
      </c>
      <c r="AB235" s="62" t="str">
        <f t="shared" si="33"/>
        <v/>
      </c>
      <c r="AC235" s="62" t="str">
        <f>IF('TN-Liste'!B243="","",IF(AND(G235&lt;&gt;"während",'TN-Liste'!H243&gt;0),"X","-"))</f>
        <v/>
      </c>
      <c r="AD235" s="62" t="str">
        <f t="shared" si="34"/>
        <v/>
      </c>
      <c r="AE235" s="64" t="str">
        <f>IF(SUM(K235:L235)&gt;0,IF(AND('Check TN-Liste'!G235="ohne",K235+L235&gt;1),"X","-"),"")</f>
        <v/>
      </c>
      <c r="AF235" s="65"/>
      <c r="AG235" s="64" t="str">
        <f>IF(SUM(O235:P235)&gt;0,IF(AND('Check TN-Liste'!G235="ohne",O235+P235&gt;1),"X","-"),"")</f>
        <v/>
      </c>
      <c r="AH235" s="65"/>
      <c r="AI235" s="66" t="str">
        <f t="shared" si="35"/>
        <v/>
      </c>
      <c r="AJ235" s="67"/>
      <c r="AK235" s="68" t="str">
        <f t="shared" si="36"/>
        <v/>
      </c>
    </row>
    <row r="236" spans="2:37" x14ac:dyDescent="0.3">
      <c r="B236" s="71" t="str">
        <f>IF('TN-Liste'!B244="","",('TN-Liste'!B244))</f>
        <v/>
      </c>
      <c r="C236" s="72" t="str">
        <f>IF('TN-Liste'!C244="","",('TN-Liste'!C244))</f>
        <v/>
      </c>
      <c r="D236" s="73" t="str">
        <f>IF('TN-Liste'!D244="","",('TN-Liste'!D244))</f>
        <v/>
      </c>
      <c r="E236" s="74" t="str">
        <f>IF('TN-Liste'!E244="","",'TN-Liste'!E244)</f>
        <v/>
      </c>
      <c r="F236" s="75" t="str">
        <f>IF('TN-Liste'!F244="","",'TN-Liste'!F244)</f>
        <v/>
      </c>
      <c r="G236" s="125" t="str">
        <f t="shared" si="28"/>
        <v/>
      </c>
      <c r="H236" s="282">
        <f>IF('TN-Liste'!G244="",0,'TN-Liste'!G244)</f>
        <v>0</v>
      </c>
      <c r="I236" s="277" t="str">
        <f>IF('TN-Liste'!G244="","",'TN-Liste'!G244)</f>
        <v/>
      </c>
      <c r="J236" s="274" t="str">
        <f t="shared" si="29"/>
        <v/>
      </c>
      <c r="K236" s="162">
        <f>IF('TN-Liste'!I244="",0,'TN-Liste'!I244)</f>
        <v>0</v>
      </c>
      <c r="L236" s="163">
        <f>IF('TN-Liste'!J244="",0,'TN-Liste'!J244)</f>
        <v>0</v>
      </c>
      <c r="M236" s="164">
        <f>IF('TN-Liste'!K244="",0,'TN-Liste'!K244)</f>
        <v>0</v>
      </c>
      <c r="N236" s="163">
        <f>IF('TN-Liste'!L244="",0,'TN-Liste'!L244)</f>
        <v>0</v>
      </c>
      <c r="O236" s="164">
        <f>IF('TN-Liste'!M244="",0,'TN-Liste'!M244)</f>
        <v>0</v>
      </c>
      <c r="P236" s="163">
        <f>IF('TN-Liste'!N244="",0,'TN-Liste'!N244)</f>
        <v>0</v>
      </c>
      <c r="Q236" s="164">
        <f>IF('TN-Liste'!O244="",0,'TN-Liste'!O244)</f>
        <v>0</v>
      </c>
      <c r="R236" s="163">
        <f>IF('TN-Liste'!P244="",0,'TN-Liste'!P244)</f>
        <v>0</v>
      </c>
      <c r="S236" s="164">
        <f>IF('TN-Liste'!Q244="",0,'TN-Liste'!Q244)</f>
        <v>0</v>
      </c>
      <c r="T236" s="163">
        <f>IF('TN-Liste'!R244="",0,'TN-Liste'!R244)</f>
        <v>0</v>
      </c>
      <c r="U236" s="165">
        <f>IF('TN-Liste'!S244="",0,'TN-Liste'!S244)</f>
        <v>0</v>
      </c>
      <c r="V236" s="164">
        <f>IF('TN-Liste'!T244="",0,'TN-Liste'!T244)</f>
        <v>0</v>
      </c>
      <c r="W236" s="76"/>
      <c r="X236" s="62" t="str">
        <f t="shared" si="30"/>
        <v/>
      </c>
      <c r="Y236" s="63" t="str">
        <f t="shared" si="31"/>
        <v/>
      </c>
      <c r="Z236" s="157" t="str">
        <f t="shared" si="32"/>
        <v/>
      </c>
      <c r="AA236" s="62" t="str">
        <f>IF('TN-Liste'!B244="","",IF('TN-Liste'!G244&gt;0,"X","-"))</f>
        <v/>
      </c>
      <c r="AB236" s="62" t="str">
        <f t="shared" si="33"/>
        <v/>
      </c>
      <c r="AC236" s="62" t="str">
        <f>IF('TN-Liste'!B244="","",IF(AND(G236&lt;&gt;"während",'TN-Liste'!H244&gt;0),"X","-"))</f>
        <v/>
      </c>
      <c r="AD236" s="62" t="str">
        <f t="shared" si="34"/>
        <v/>
      </c>
      <c r="AE236" s="64" t="str">
        <f>IF(SUM(K236:L236)&gt;0,IF(AND('Check TN-Liste'!G236="ohne",K236+L236&gt;1),"X","-"),"")</f>
        <v/>
      </c>
      <c r="AF236" s="65"/>
      <c r="AG236" s="64" t="str">
        <f>IF(SUM(O236:P236)&gt;0,IF(AND('Check TN-Liste'!G236="ohne",O236+P236&gt;1),"X","-"),"")</f>
        <v/>
      </c>
      <c r="AH236" s="65"/>
      <c r="AI236" s="66" t="str">
        <f t="shared" si="35"/>
        <v/>
      </c>
      <c r="AJ236" s="67"/>
      <c r="AK236" s="68" t="str">
        <f t="shared" si="36"/>
        <v/>
      </c>
    </row>
    <row r="237" spans="2:37" x14ac:dyDescent="0.3">
      <c r="B237" s="71" t="str">
        <f>IF('TN-Liste'!B245="","",('TN-Liste'!B245))</f>
        <v/>
      </c>
      <c r="C237" s="72" t="str">
        <f>IF('TN-Liste'!C245="","",('TN-Liste'!C245))</f>
        <v/>
      </c>
      <c r="D237" s="73" t="str">
        <f>IF('TN-Liste'!D245="","",('TN-Liste'!D245))</f>
        <v/>
      </c>
      <c r="E237" s="74" t="str">
        <f>IF('TN-Liste'!E245="","",'TN-Liste'!E245)</f>
        <v/>
      </c>
      <c r="F237" s="75" t="str">
        <f>IF('TN-Liste'!F245="","",'TN-Liste'!F245)</f>
        <v/>
      </c>
      <c r="G237" s="125" t="str">
        <f t="shared" si="28"/>
        <v/>
      </c>
      <c r="H237" s="282">
        <f>IF('TN-Liste'!G245="",0,'TN-Liste'!G245)</f>
        <v>0</v>
      </c>
      <c r="I237" s="277" t="str">
        <f>IF('TN-Liste'!G245="","",'TN-Liste'!G245)</f>
        <v/>
      </c>
      <c r="J237" s="274" t="str">
        <f t="shared" si="29"/>
        <v/>
      </c>
      <c r="K237" s="162">
        <f>IF('TN-Liste'!I245="",0,'TN-Liste'!I245)</f>
        <v>0</v>
      </c>
      <c r="L237" s="163">
        <f>IF('TN-Liste'!J245="",0,'TN-Liste'!J245)</f>
        <v>0</v>
      </c>
      <c r="M237" s="164">
        <f>IF('TN-Liste'!K245="",0,'TN-Liste'!K245)</f>
        <v>0</v>
      </c>
      <c r="N237" s="163">
        <f>IF('TN-Liste'!L245="",0,'TN-Liste'!L245)</f>
        <v>0</v>
      </c>
      <c r="O237" s="164">
        <f>IF('TN-Liste'!M245="",0,'TN-Liste'!M245)</f>
        <v>0</v>
      </c>
      <c r="P237" s="163">
        <f>IF('TN-Liste'!N245="",0,'TN-Liste'!N245)</f>
        <v>0</v>
      </c>
      <c r="Q237" s="164">
        <f>IF('TN-Liste'!O245="",0,'TN-Liste'!O245)</f>
        <v>0</v>
      </c>
      <c r="R237" s="163">
        <f>IF('TN-Liste'!P245="",0,'TN-Liste'!P245)</f>
        <v>0</v>
      </c>
      <c r="S237" s="164">
        <f>IF('TN-Liste'!Q245="",0,'TN-Liste'!Q245)</f>
        <v>0</v>
      </c>
      <c r="T237" s="163">
        <f>IF('TN-Liste'!R245="",0,'TN-Liste'!R245)</f>
        <v>0</v>
      </c>
      <c r="U237" s="165">
        <f>IF('TN-Liste'!S245="",0,'TN-Liste'!S245)</f>
        <v>0</v>
      </c>
      <c r="V237" s="164">
        <f>IF('TN-Liste'!T245="",0,'TN-Liste'!T245)</f>
        <v>0</v>
      </c>
      <c r="W237" s="76"/>
      <c r="X237" s="62" t="str">
        <f t="shared" si="30"/>
        <v/>
      </c>
      <c r="Y237" s="63" t="str">
        <f t="shared" si="31"/>
        <v/>
      </c>
      <c r="Z237" s="157" t="str">
        <f t="shared" si="32"/>
        <v/>
      </c>
      <c r="AA237" s="62" t="str">
        <f>IF('TN-Liste'!B245="","",IF('TN-Liste'!G245&gt;0,"X","-"))</f>
        <v/>
      </c>
      <c r="AB237" s="62" t="str">
        <f t="shared" si="33"/>
        <v/>
      </c>
      <c r="AC237" s="62" t="str">
        <f>IF('TN-Liste'!B245="","",IF(AND(G237&lt;&gt;"während",'TN-Liste'!H245&gt;0),"X","-"))</f>
        <v/>
      </c>
      <c r="AD237" s="62" t="str">
        <f t="shared" si="34"/>
        <v/>
      </c>
      <c r="AE237" s="64" t="str">
        <f>IF(SUM(K237:L237)&gt;0,IF(AND('Check TN-Liste'!G237="ohne",K237+L237&gt;1),"X","-"),"")</f>
        <v/>
      </c>
      <c r="AF237" s="65"/>
      <c r="AG237" s="64" t="str">
        <f>IF(SUM(O237:P237)&gt;0,IF(AND('Check TN-Liste'!G237="ohne",O237+P237&gt;1),"X","-"),"")</f>
        <v/>
      </c>
      <c r="AH237" s="65"/>
      <c r="AI237" s="66" t="str">
        <f t="shared" si="35"/>
        <v/>
      </c>
      <c r="AJ237" s="67"/>
      <c r="AK237" s="68" t="str">
        <f t="shared" si="36"/>
        <v/>
      </c>
    </row>
    <row r="238" spans="2:37" x14ac:dyDescent="0.3">
      <c r="B238" s="71" t="str">
        <f>IF('TN-Liste'!B246="","",('TN-Liste'!B246))</f>
        <v/>
      </c>
      <c r="C238" s="72" t="str">
        <f>IF('TN-Liste'!C246="","",('TN-Liste'!C246))</f>
        <v/>
      </c>
      <c r="D238" s="73" t="str">
        <f>IF('TN-Liste'!D246="","",('TN-Liste'!D246))</f>
        <v/>
      </c>
      <c r="E238" s="74" t="str">
        <f>IF('TN-Liste'!E246="","",'TN-Liste'!E246)</f>
        <v/>
      </c>
      <c r="F238" s="75" t="str">
        <f>IF('TN-Liste'!F246="","",'TN-Liste'!F246)</f>
        <v/>
      </c>
      <c r="G238" s="125" t="str">
        <f t="shared" si="28"/>
        <v/>
      </c>
      <c r="H238" s="282">
        <f>IF('TN-Liste'!G246="",0,'TN-Liste'!G246)</f>
        <v>0</v>
      </c>
      <c r="I238" s="277" t="str">
        <f>IF('TN-Liste'!G246="","",'TN-Liste'!G246)</f>
        <v/>
      </c>
      <c r="J238" s="274" t="str">
        <f t="shared" si="29"/>
        <v/>
      </c>
      <c r="K238" s="162">
        <f>IF('TN-Liste'!I246="",0,'TN-Liste'!I246)</f>
        <v>0</v>
      </c>
      <c r="L238" s="163">
        <f>IF('TN-Liste'!J246="",0,'TN-Liste'!J246)</f>
        <v>0</v>
      </c>
      <c r="M238" s="164">
        <f>IF('TN-Liste'!K246="",0,'TN-Liste'!K246)</f>
        <v>0</v>
      </c>
      <c r="N238" s="163">
        <f>IF('TN-Liste'!L246="",0,'TN-Liste'!L246)</f>
        <v>0</v>
      </c>
      <c r="O238" s="164">
        <f>IF('TN-Liste'!M246="",0,'TN-Liste'!M246)</f>
        <v>0</v>
      </c>
      <c r="P238" s="163">
        <f>IF('TN-Liste'!N246="",0,'TN-Liste'!N246)</f>
        <v>0</v>
      </c>
      <c r="Q238" s="164">
        <f>IF('TN-Liste'!O246="",0,'TN-Liste'!O246)</f>
        <v>0</v>
      </c>
      <c r="R238" s="163">
        <f>IF('TN-Liste'!P246="",0,'TN-Liste'!P246)</f>
        <v>0</v>
      </c>
      <c r="S238" s="164">
        <f>IF('TN-Liste'!Q246="",0,'TN-Liste'!Q246)</f>
        <v>0</v>
      </c>
      <c r="T238" s="163">
        <f>IF('TN-Liste'!R246="",0,'TN-Liste'!R246)</f>
        <v>0</v>
      </c>
      <c r="U238" s="165">
        <f>IF('TN-Liste'!S246="",0,'TN-Liste'!S246)</f>
        <v>0</v>
      </c>
      <c r="V238" s="164">
        <f>IF('TN-Liste'!T246="",0,'TN-Liste'!T246)</f>
        <v>0</v>
      </c>
      <c r="W238" s="76"/>
      <c r="X238" s="62" t="str">
        <f t="shared" si="30"/>
        <v/>
      </c>
      <c r="Y238" s="63" t="str">
        <f t="shared" si="31"/>
        <v/>
      </c>
      <c r="Z238" s="157" t="str">
        <f t="shared" si="32"/>
        <v/>
      </c>
      <c r="AA238" s="62" t="str">
        <f>IF('TN-Liste'!B246="","",IF('TN-Liste'!G246&gt;0,"X","-"))</f>
        <v/>
      </c>
      <c r="AB238" s="62" t="str">
        <f t="shared" si="33"/>
        <v/>
      </c>
      <c r="AC238" s="62" t="str">
        <f>IF('TN-Liste'!B246="","",IF(AND(G238&lt;&gt;"während",'TN-Liste'!H246&gt;0),"X","-"))</f>
        <v/>
      </c>
      <c r="AD238" s="62" t="str">
        <f t="shared" si="34"/>
        <v/>
      </c>
      <c r="AE238" s="64" t="str">
        <f>IF(SUM(K238:L238)&gt;0,IF(AND('Check TN-Liste'!G238="ohne",K238+L238&gt;1),"X","-"),"")</f>
        <v/>
      </c>
      <c r="AF238" s="65"/>
      <c r="AG238" s="64" t="str">
        <f>IF(SUM(O238:P238)&gt;0,IF(AND('Check TN-Liste'!G238="ohne",O238+P238&gt;1),"X","-"),"")</f>
        <v/>
      </c>
      <c r="AH238" s="65"/>
      <c r="AI238" s="66" t="str">
        <f t="shared" si="35"/>
        <v/>
      </c>
      <c r="AJ238" s="67"/>
      <c r="AK238" s="68" t="str">
        <f t="shared" si="36"/>
        <v/>
      </c>
    </row>
    <row r="239" spans="2:37" x14ac:dyDescent="0.3">
      <c r="B239" s="71" t="str">
        <f>IF('TN-Liste'!B247="","",('TN-Liste'!B247))</f>
        <v/>
      </c>
      <c r="C239" s="72" t="str">
        <f>IF('TN-Liste'!C247="","",('TN-Liste'!C247))</f>
        <v/>
      </c>
      <c r="D239" s="73" t="str">
        <f>IF('TN-Liste'!D247="","",('TN-Liste'!D247))</f>
        <v/>
      </c>
      <c r="E239" s="74" t="str">
        <f>IF('TN-Liste'!E247="","",'TN-Liste'!E247)</f>
        <v/>
      </c>
      <c r="F239" s="75" t="str">
        <f>IF('TN-Liste'!F247="","",'TN-Liste'!F247)</f>
        <v/>
      </c>
      <c r="G239" s="125" t="str">
        <f t="shared" si="28"/>
        <v/>
      </c>
      <c r="H239" s="282">
        <f>IF('TN-Liste'!G247="",0,'TN-Liste'!G247)</f>
        <v>0</v>
      </c>
      <c r="I239" s="277" t="str">
        <f>IF('TN-Liste'!G247="","",'TN-Liste'!G247)</f>
        <v/>
      </c>
      <c r="J239" s="274" t="str">
        <f t="shared" si="29"/>
        <v/>
      </c>
      <c r="K239" s="162">
        <f>IF('TN-Liste'!I247="",0,'TN-Liste'!I247)</f>
        <v>0</v>
      </c>
      <c r="L239" s="163">
        <f>IF('TN-Liste'!J247="",0,'TN-Liste'!J247)</f>
        <v>0</v>
      </c>
      <c r="M239" s="164">
        <f>IF('TN-Liste'!K247="",0,'TN-Liste'!K247)</f>
        <v>0</v>
      </c>
      <c r="N239" s="163">
        <f>IF('TN-Liste'!L247="",0,'TN-Liste'!L247)</f>
        <v>0</v>
      </c>
      <c r="O239" s="164">
        <f>IF('TN-Liste'!M247="",0,'TN-Liste'!M247)</f>
        <v>0</v>
      </c>
      <c r="P239" s="163">
        <f>IF('TN-Liste'!N247="",0,'TN-Liste'!N247)</f>
        <v>0</v>
      </c>
      <c r="Q239" s="164">
        <f>IF('TN-Liste'!O247="",0,'TN-Liste'!O247)</f>
        <v>0</v>
      </c>
      <c r="R239" s="163">
        <f>IF('TN-Liste'!P247="",0,'TN-Liste'!P247)</f>
        <v>0</v>
      </c>
      <c r="S239" s="164">
        <f>IF('TN-Liste'!Q247="",0,'TN-Liste'!Q247)</f>
        <v>0</v>
      </c>
      <c r="T239" s="163">
        <f>IF('TN-Liste'!R247="",0,'TN-Liste'!R247)</f>
        <v>0</v>
      </c>
      <c r="U239" s="165">
        <f>IF('TN-Liste'!S247="",0,'TN-Liste'!S247)</f>
        <v>0</v>
      </c>
      <c r="V239" s="164">
        <f>IF('TN-Liste'!T247="",0,'TN-Liste'!T247)</f>
        <v>0</v>
      </c>
      <c r="W239" s="76"/>
      <c r="X239" s="62" t="str">
        <f t="shared" si="30"/>
        <v/>
      </c>
      <c r="Y239" s="63" t="str">
        <f t="shared" si="31"/>
        <v/>
      </c>
      <c r="Z239" s="157" t="str">
        <f t="shared" si="32"/>
        <v/>
      </c>
      <c r="AA239" s="62" t="str">
        <f>IF('TN-Liste'!B247="","",IF('TN-Liste'!G247&gt;0,"X","-"))</f>
        <v/>
      </c>
      <c r="AB239" s="62" t="str">
        <f t="shared" si="33"/>
        <v/>
      </c>
      <c r="AC239" s="62" t="str">
        <f>IF('TN-Liste'!B247="","",IF(AND(G239&lt;&gt;"während",'TN-Liste'!H247&gt;0),"X","-"))</f>
        <v/>
      </c>
      <c r="AD239" s="62" t="str">
        <f t="shared" si="34"/>
        <v/>
      </c>
      <c r="AE239" s="64" t="str">
        <f>IF(SUM(K239:L239)&gt;0,IF(AND('Check TN-Liste'!G239="ohne",K239+L239&gt;1),"X","-"),"")</f>
        <v/>
      </c>
      <c r="AF239" s="65"/>
      <c r="AG239" s="64" t="str">
        <f>IF(SUM(O239:P239)&gt;0,IF(AND('Check TN-Liste'!G239="ohne",O239+P239&gt;1),"X","-"),"")</f>
        <v/>
      </c>
      <c r="AH239" s="65"/>
      <c r="AI239" s="66" t="str">
        <f t="shared" si="35"/>
        <v/>
      </c>
      <c r="AJ239" s="67"/>
      <c r="AK239" s="68" t="str">
        <f t="shared" si="36"/>
        <v/>
      </c>
    </row>
    <row r="240" spans="2:37" x14ac:dyDescent="0.3">
      <c r="B240" s="71" t="str">
        <f>IF('TN-Liste'!B248="","",('TN-Liste'!B248))</f>
        <v/>
      </c>
      <c r="C240" s="72" t="str">
        <f>IF('TN-Liste'!C248="","",('TN-Liste'!C248))</f>
        <v/>
      </c>
      <c r="D240" s="73" t="str">
        <f>IF('TN-Liste'!D248="","",('TN-Liste'!D248))</f>
        <v/>
      </c>
      <c r="E240" s="74" t="str">
        <f>IF('TN-Liste'!E248="","",'TN-Liste'!E248)</f>
        <v/>
      </c>
      <c r="F240" s="75" t="str">
        <f>IF('TN-Liste'!F248="","",'TN-Liste'!F248)</f>
        <v/>
      </c>
      <c r="G240" s="125" t="str">
        <f t="shared" si="28"/>
        <v/>
      </c>
      <c r="H240" s="282">
        <f>IF('TN-Liste'!G248="",0,'TN-Liste'!G248)</f>
        <v>0</v>
      </c>
      <c r="I240" s="277" t="str">
        <f>IF('TN-Liste'!G248="","",'TN-Liste'!G248)</f>
        <v/>
      </c>
      <c r="J240" s="274" t="str">
        <f t="shared" si="29"/>
        <v/>
      </c>
      <c r="K240" s="162">
        <f>IF('TN-Liste'!I248="",0,'TN-Liste'!I248)</f>
        <v>0</v>
      </c>
      <c r="L240" s="163">
        <f>IF('TN-Liste'!J248="",0,'TN-Liste'!J248)</f>
        <v>0</v>
      </c>
      <c r="M240" s="164">
        <f>IF('TN-Liste'!K248="",0,'TN-Liste'!K248)</f>
        <v>0</v>
      </c>
      <c r="N240" s="163">
        <f>IF('TN-Liste'!L248="",0,'TN-Liste'!L248)</f>
        <v>0</v>
      </c>
      <c r="O240" s="164">
        <f>IF('TN-Liste'!M248="",0,'TN-Liste'!M248)</f>
        <v>0</v>
      </c>
      <c r="P240" s="163">
        <f>IF('TN-Liste'!N248="",0,'TN-Liste'!N248)</f>
        <v>0</v>
      </c>
      <c r="Q240" s="164">
        <f>IF('TN-Liste'!O248="",0,'TN-Liste'!O248)</f>
        <v>0</v>
      </c>
      <c r="R240" s="163">
        <f>IF('TN-Liste'!P248="",0,'TN-Liste'!P248)</f>
        <v>0</v>
      </c>
      <c r="S240" s="164">
        <f>IF('TN-Liste'!Q248="",0,'TN-Liste'!Q248)</f>
        <v>0</v>
      </c>
      <c r="T240" s="163">
        <f>IF('TN-Liste'!R248="",0,'TN-Liste'!R248)</f>
        <v>0</v>
      </c>
      <c r="U240" s="165">
        <f>IF('TN-Liste'!S248="",0,'TN-Liste'!S248)</f>
        <v>0</v>
      </c>
      <c r="V240" s="164">
        <f>IF('TN-Liste'!T248="",0,'TN-Liste'!T248)</f>
        <v>0</v>
      </c>
      <c r="W240" s="76"/>
      <c r="X240" s="62" t="str">
        <f t="shared" si="30"/>
        <v/>
      </c>
      <c r="Y240" s="63" t="str">
        <f t="shared" si="31"/>
        <v/>
      </c>
      <c r="Z240" s="157" t="str">
        <f t="shared" si="32"/>
        <v/>
      </c>
      <c r="AA240" s="62" t="str">
        <f>IF('TN-Liste'!B248="","",IF('TN-Liste'!G248&gt;0,"X","-"))</f>
        <v/>
      </c>
      <c r="AB240" s="62" t="str">
        <f t="shared" si="33"/>
        <v/>
      </c>
      <c r="AC240" s="62" t="str">
        <f>IF('TN-Liste'!B248="","",IF(AND(G240&lt;&gt;"während",'TN-Liste'!H248&gt;0),"X","-"))</f>
        <v/>
      </c>
      <c r="AD240" s="62" t="str">
        <f t="shared" si="34"/>
        <v/>
      </c>
      <c r="AE240" s="64" t="str">
        <f>IF(SUM(K240:L240)&gt;0,IF(AND('Check TN-Liste'!G240="ohne",K240+L240&gt;1),"X","-"),"")</f>
        <v/>
      </c>
      <c r="AF240" s="65"/>
      <c r="AG240" s="64" t="str">
        <f>IF(SUM(O240:P240)&gt;0,IF(AND('Check TN-Liste'!G240="ohne",O240+P240&gt;1),"X","-"),"")</f>
        <v/>
      </c>
      <c r="AH240" s="65"/>
      <c r="AI240" s="66" t="str">
        <f t="shared" si="35"/>
        <v/>
      </c>
      <c r="AJ240" s="67"/>
      <c r="AK240" s="68" t="str">
        <f t="shared" si="36"/>
        <v/>
      </c>
    </row>
    <row r="241" spans="2:37" x14ac:dyDescent="0.3">
      <c r="B241" s="71" t="str">
        <f>IF('TN-Liste'!B249="","",('TN-Liste'!B249))</f>
        <v/>
      </c>
      <c r="C241" s="72" t="str">
        <f>IF('TN-Liste'!C249="","",('TN-Liste'!C249))</f>
        <v/>
      </c>
      <c r="D241" s="73" t="str">
        <f>IF('TN-Liste'!D249="","",('TN-Liste'!D249))</f>
        <v/>
      </c>
      <c r="E241" s="74" t="str">
        <f>IF('TN-Liste'!E249="","",'TN-Liste'!E249)</f>
        <v/>
      </c>
      <c r="F241" s="75" t="str">
        <f>IF('TN-Liste'!F249="","",'TN-Liste'!F249)</f>
        <v/>
      </c>
      <c r="G241" s="125" t="str">
        <f t="shared" si="28"/>
        <v/>
      </c>
      <c r="H241" s="282">
        <f>IF('TN-Liste'!G249="",0,'TN-Liste'!G249)</f>
        <v>0</v>
      </c>
      <c r="I241" s="277" t="str">
        <f>IF('TN-Liste'!G249="","",'TN-Liste'!G249)</f>
        <v/>
      </c>
      <c r="J241" s="274" t="str">
        <f t="shared" si="29"/>
        <v/>
      </c>
      <c r="K241" s="162">
        <f>IF('TN-Liste'!I249="",0,'TN-Liste'!I249)</f>
        <v>0</v>
      </c>
      <c r="L241" s="163">
        <f>IF('TN-Liste'!J249="",0,'TN-Liste'!J249)</f>
        <v>0</v>
      </c>
      <c r="M241" s="164">
        <f>IF('TN-Liste'!K249="",0,'TN-Liste'!K249)</f>
        <v>0</v>
      </c>
      <c r="N241" s="163">
        <f>IF('TN-Liste'!L249="",0,'TN-Liste'!L249)</f>
        <v>0</v>
      </c>
      <c r="O241" s="164">
        <f>IF('TN-Liste'!M249="",0,'TN-Liste'!M249)</f>
        <v>0</v>
      </c>
      <c r="P241" s="163">
        <f>IF('TN-Liste'!N249="",0,'TN-Liste'!N249)</f>
        <v>0</v>
      </c>
      <c r="Q241" s="164">
        <f>IF('TN-Liste'!O249="",0,'TN-Liste'!O249)</f>
        <v>0</v>
      </c>
      <c r="R241" s="163">
        <f>IF('TN-Liste'!P249="",0,'TN-Liste'!P249)</f>
        <v>0</v>
      </c>
      <c r="S241" s="164">
        <f>IF('TN-Liste'!Q249="",0,'TN-Liste'!Q249)</f>
        <v>0</v>
      </c>
      <c r="T241" s="163">
        <f>IF('TN-Liste'!R249="",0,'TN-Liste'!R249)</f>
        <v>0</v>
      </c>
      <c r="U241" s="165">
        <f>IF('TN-Liste'!S249="",0,'TN-Liste'!S249)</f>
        <v>0</v>
      </c>
      <c r="V241" s="164">
        <f>IF('TN-Liste'!T249="",0,'TN-Liste'!T249)</f>
        <v>0</v>
      </c>
      <c r="W241" s="76"/>
      <c r="X241" s="62" t="str">
        <f t="shared" si="30"/>
        <v/>
      </c>
      <c r="Y241" s="63" t="str">
        <f t="shared" si="31"/>
        <v/>
      </c>
      <c r="Z241" s="157" t="str">
        <f t="shared" si="32"/>
        <v/>
      </c>
      <c r="AA241" s="62" t="str">
        <f>IF('TN-Liste'!B249="","",IF('TN-Liste'!G249&gt;0,"X","-"))</f>
        <v/>
      </c>
      <c r="AB241" s="62" t="str">
        <f t="shared" si="33"/>
        <v/>
      </c>
      <c r="AC241" s="62" t="str">
        <f>IF('TN-Liste'!B249="","",IF(AND(G241&lt;&gt;"während",'TN-Liste'!H249&gt;0),"X","-"))</f>
        <v/>
      </c>
      <c r="AD241" s="62" t="str">
        <f t="shared" si="34"/>
        <v/>
      </c>
      <c r="AE241" s="64" t="str">
        <f>IF(SUM(K241:L241)&gt;0,IF(AND('Check TN-Liste'!G241="ohne",K241+L241&gt;1),"X","-"),"")</f>
        <v/>
      </c>
      <c r="AF241" s="65"/>
      <c r="AG241" s="64" t="str">
        <f>IF(SUM(O241:P241)&gt;0,IF(AND('Check TN-Liste'!G241="ohne",O241+P241&gt;1),"X","-"),"")</f>
        <v/>
      </c>
      <c r="AH241" s="65"/>
      <c r="AI241" s="66" t="str">
        <f t="shared" si="35"/>
        <v/>
      </c>
      <c r="AJ241" s="67"/>
      <c r="AK241" s="68" t="str">
        <f t="shared" si="36"/>
        <v/>
      </c>
    </row>
    <row r="242" spans="2:37" x14ac:dyDescent="0.3">
      <c r="B242" s="71" t="str">
        <f>IF('TN-Liste'!B250="","",('TN-Liste'!B250))</f>
        <v/>
      </c>
      <c r="C242" s="72" t="str">
        <f>IF('TN-Liste'!C250="","",('TN-Liste'!C250))</f>
        <v/>
      </c>
      <c r="D242" s="73" t="str">
        <f>IF('TN-Liste'!D250="","",('TN-Liste'!D250))</f>
        <v/>
      </c>
      <c r="E242" s="74" t="str">
        <f>IF('TN-Liste'!E250="","",'TN-Liste'!E250)</f>
        <v/>
      </c>
      <c r="F242" s="75" t="str">
        <f>IF('TN-Liste'!F250="","",'TN-Liste'!F250)</f>
        <v/>
      </c>
      <c r="G242" s="125" t="str">
        <f t="shared" si="28"/>
        <v/>
      </c>
      <c r="H242" s="282">
        <f>IF('TN-Liste'!G250="",0,'TN-Liste'!G250)</f>
        <v>0</v>
      </c>
      <c r="I242" s="277" t="str">
        <f>IF('TN-Liste'!G250="","",'TN-Liste'!G250)</f>
        <v/>
      </c>
      <c r="J242" s="274" t="str">
        <f t="shared" si="29"/>
        <v/>
      </c>
      <c r="K242" s="162">
        <f>IF('TN-Liste'!I250="",0,'TN-Liste'!I250)</f>
        <v>0</v>
      </c>
      <c r="L242" s="163">
        <f>IF('TN-Liste'!J250="",0,'TN-Liste'!J250)</f>
        <v>0</v>
      </c>
      <c r="M242" s="164">
        <f>IF('TN-Liste'!K250="",0,'TN-Liste'!K250)</f>
        <v>0</v>
      </c>
      <c r="N242" s="163">
        <f>IF('TN-Liste'!L250="",0,'TN-Liste'!L250)</f>
        <v>0</v>
      </c>
      <c r="O242" s="164">
        <f>IF('TN-Liste'!M250="",0,'TN-Liste'!M250)</f>
        <v>0</v>
      </c>
      <c r="P242" s="163">
        <f>IF('TN-Liste'!N250="",0,'TN-Liste'!N250)</f>
        <v>0</v>
      </c>
      <c r="Q242" s="164">
        <f>IF('TN-Liste'!O250="",0,'TN-Liste'!O250)</f>
        <v>0</v>
      </c>
      <c r="R242" s="163">
        <f>IF('TN-Liste'!P250="",0,'TN-Liste'!P250)</f>
        <v>0</v>
      </c>
      <c r="S242" s="164">
        <f>IF('TN-Liste'!Q250="",0,'TN-Liste'!Q250)</f>
        <v>0</v>
      </c>
      <c r="T242" s="163">
        <f>IF('TN-Liste'!R250="",0,'TN-Liste'!R250)</f>
        <v>0</v>
      </c>
      <c r="U242" s="165">
        <f>IF('TN-Liste'!S250="",0,'TN-Liste'!S250)</f>
        <v>0</v>
      </c>
      <c r="V242" s="164">
        <f>IF('TN-Liste'!T250="",0,'TN-Liste'!T250)</f>
        <v>0</v>
      </c>
      <c r="W242" s="76"/>
      <c r="X242" s="62" t="str">
        <f t="shared" si="30"/>
        <v/>
      </c>
      <c r="Y242" s="63" t="str">
        <f t="shared" si="31"/>
        <v/>
      </c>
      <c r="Z242" s="157" t="str">
        <f t="shared" si="32"/>
        <v/>
      </c>
      <c r="AA242" s="62" t="str">
        <f>IF('TN-Liste'!B250="","",IF('TN-Liste'!G250&gt;0,"X","-"))</f>
        <v/>
      </c>
      <c r="AB242" s="62" t="str">
        <f t="shared" si="33"/>
        <v/>
      </c>
      <c r="AC242" s="62" t="str">
        <f>IF('TN-Liste'!B250="","",IF(AND(G242&lt;&gt;"während",'TN-Liste'!H250&gt;0),"X","-"))</f>
        <v/>
      </c>
      <c r="AD242" s="62" t="str">
        <f t="shared" si="34"/>
        <v/>
      </c>
      <c r="AE242" s="64" t="str">
        <f>IF(SUM(K242:L242)&gt;0,IF(AND('Check TN-Liste'!G242="ohne",K242+L242&gt;1),"X","-"),"")</f>
        <v/>
      </c>
      <c r="AF242" s="65"/>
      <c r="AG242" s="64" t="str">
        <f>IF(SUM(O242:P242)&gt;0,IF(AND('Check TN-Liste'!G242="ohne",O242+P242&gt;1),"X","-"),"")</f>
        <v/>
      </c>
      <c r="AH242" s="65"/>
      <c r="AI242" s="66" t="str">
        <f t="shared" si="35"/>
        <v/>
      </c>
      <c r="AJ242" s="67"/>
      <c r="AK242" s="68" t="str">
        <f t="shared" si="36"/>
        <v/>
      </c>
    </row>
    <row r="243" spans="2:37" x14ac:dyDescent="0.3">
      <c r="B243" s="71" t="str">
        <f>IF('TN-Liste'!B251="","",('TN-Liste'!B251))</f>
        <v/>
      </c>
      <c r="C243" s="72" t="str">
        <f>IF('TN-Liste'!C251="","",('TN-Liste'!C251))</f>
        <v/>
      </c>
      <c r="D243" s="73" t="str">
        <f>IF('TN-Liste'!D251="","",('TN-Liste'!D251))</f>
        <v/>
      </c>
      <c r="E243" s="74" t="str">
        <f>IF('TN-Liste'!E251="","",'TN-Liste'!E251)</f>
        <v/>
      </c>
      <c r="F243" s="75" t="str">
        <f>IF('TN-Liste'!F251="","",'TN-Liste'!F251)</f>
        <v/>
      </c>
      <c r="G243" s="125" t="str">
        <f t="shared" si="28"/>
        <v/>
      </c>
      <c r="H243" s="282">
        <f>IF('TN-Liste'!G251="",0,'TN-Liste'!G251)</f>
        <v>0</v>
      </c>
      <c r="I243" s="277" t="str">
        <f>IF('TN-Liste'!G251="","",'TN-Liste'!G251)</f>
        <v/>
      </c>
      <c r="J243" s="274" t="str">
        <f t="shared" si="29"/>
        <v/>
      </c>
      <c r="K243" s="162">
        <f>IF('TN-Liste'!I251="",0,'TN-Liste'!I251)</f>
        <v>0</v>
      </c>
      <c r="L243" s="163">
        <f>IF('TN-Liste'!J251="",0,'TN-Liste'!J251)</f>
        <v>0</v>
      </c>
      <c r="M243" s="164">
        <f>IF('TN-Liste'!K251="",0,'TN-Liste'!K251)</f>
        <v>0</v>
      </c>
      <c r="N243" s="163">
        <f>IF('TN-Liste'!L251="",0,'TN-Liste'!L251)</f>
        <v>0</v>
      </c>
      <c r="O243" s="164">
        <f>IF('TN-Liste'!M251="",0,'TN-Liste'!M251)</f>
        <v>0</v>
      </c>
      <c r="P243" s="163">
        <f>IF('TN-Liste'!N251="",0,'TN-Liste'!N251)</f>
        <v>0</v>
      </c>
      <c r="Q243" s="164">
        <f>IF('TN-Liste'!O251="",0,'TN-Liste'!O251)</f>
        <v>0</v>
      </c>
      <c r="R243" s="163">
        <f>IF('TN-Liste'!P251="",0,'TN-Liste'!P251)</f>
        <v>0</v>
      </c>
      <c r="S243" s="164">
        <f>IF('TN-Liste'!Q251="",0,'TN-Liste'!Q251)</f>
        <v>0</v>
      </c>
      <c r="T243" s="163">
        <f>IF('TN-Liste'!R251="",0,'TN-Liste'!R251)</f>
        <v>0</v>
      </c>
      <c r="U243" s="165">
        <f>IF('TN-Liste'!S251="",0,'TN-Liste'!S251)</f>
        <v>0</v>
      </c>
      <c r="V243" s="164">
        <f>IF('TN-Liste'!T251="",0,'TN-Liste'!T251)</f>
        <v>0</v>
      </c>
      <c r="W243" s="76"/>
      <c r="X243" s="62" t="str">
        <f t="shared" si="30"/>
        <v/>
      </c>
      <c r="Y243" s="63" t="str">
        <f t="shared" si="31"/>
        <v/>
      </c>
      <c r="Z243" s="157" t="str">
        <f t="shared" si="32"/>
        <v/>
      </c>
      <c r="AA243" s="62" t="str">
        <f>IF('TN-Liste'!B251="","",IF('TN-Liste'!G251&gt;0,"X","-"))</f>
        <v/>
      </c>
      <c r="AB243" s="62" t="str">
        <f t="shared" si="33"/>
        <v/>
      </c>
      <c r="AC243" s="62" t="str">
        <f>IF('TN-Liste'!B251="","",IF(AND(G243&lt;&gt;"während",'TN-Liste'!H251&gt;0),"X","-"))</f>
        <v/>
      </c>
      <c r="AD243" s="62" t="str">
        <f t="shared" si="34"/>
        <v/>
      </c>
      <c r="AE243" s="64" t="str">
        <f>IF(SUM(K243:L243)&gt;0,IF(AND('Check TN-Liste'!G243="ohne",K243+L243&gt;1),"X","-"),"")</f>
        <v/>
      </c>
      <c r="AF243" s="65"/>
      <c r="AG243" s="64" t="str">
        <f>IF(SUM(O243:P243)&gt;0,IF(AND('Check TN-Liste'!G243="ohne",O243+P243&gt;1),"X","-"),"")</f>
        <v/>
      </c>
      <c r="AH243" s="65"/>
      <c r="AI243" s="66" t="str">
        <f t="shared" si="35"/>
        <v/>
      </c>
      <c r="AJ243" s="67"/>
      <c r="AK243" s="68" t="str">
        <f t="shared" si="36"/>
        <v/>
      </c>
    </row>
    <row r="244" spans="2:37" x14ac:dyDescent="0.3">
      <c r="B244" s="71" t="str">
        <f>IF('TN-Liste'!B252="","",('TN-Liste'!B252))</f>
        <v/>
      </c>
      <c r="C244" s="72" t="str">
        <f>IF('TN-Liste'!C252="","",('TN-Liste'!C252))</f>
        <v/>
      </c>
      <c r="D244" s="73" t="str">
        <f>IF('TN-Liste'!D252="","",('TN-Liste'!D252))</f>
        <v/>
      </c>
      <c r="E244" s="74" t="str">
        <f>IF('TN-Liste'!E252="","",'TN-Liste'!E252)</f>
        <v/>
      </c>
      <c r="F244" s="75" t="str">
        <f>IF('TN-Liste'!F252="","",'TN-Liste'!F252)</f>
        <v/>
      </c>
      <c r="G244" s="125" t="str">
        <f t="shared" si="28"/>
        <v/>
      </c>
      <c r="H244" s="282">
        <f>IF('TN-Liste'!G252="",0,'TN-Liste'!G252)</f>
        <v>0</v>
      </c>
      <c r="I244" s="277" t="str">
        <f>IF('TN-Liste'!G252="","",'TN-Liste'!G252)</f>
        <v/>
      </c>
      <c r="J244" s="274" t="str">
        <f t="shared" si="29"/>
        <v/>
      </c>
      <c r="K244" s="162">
        <f>IF('TN-Liste'!I252="",0,'TN-Liste'!I252)</f>
        <v>0</v>
      </c>
      <c r="L244" s="163">
        <f>IF('TN-Liste'!J252="",0,'TN-Liste'!J252)</f>
        <v>0</v>
      </c>
      <c r="M244" s="164">
        <f>IF('TN-Liste'!K252="",0,'TN-Liste'!K252)</f>
        <v>0</v>
      </c>
      <c r="N244" s="163">
        <f>IF('TN-Liste'!L252="",0,'TN-Liste'!L252)</f>
        <v>0</v>
      </c>
      <c r="O244" s="164">
        <f>IF('TN-Liste'!M252="",0,'TN-Liste'!M252)</f>
        <v>0</v>
      </c>
      <c r="P244" s="163">
        <f>IF('TN-Liste'!N252="",0,'TN-Liste'!N252)</f>
        <v>0</v>
      </c>
      <c r="Q244" s="164">
        <f>IF('TN-Liste'!O252="",0,'TN-Liste'!O252)</f>
        <v>0</v>
      </c>
      <c r="R244" s="163">
        <f>IF('TN-Liste'!P252="",0,'TN-Liste'!P252)</f>
        <v>0</v>
      </c>
      <c r="S244" s="164">
        <f>IF('TN-Liste'!Q252="",0,'TN-Liste'!Q252)</f>
        <v>0</v>
      </c>
      <c r="T244" s="163">
        <f>IF('TN-Liste'!R252="",0,'TN-Liste'!R252)</f>
        <v>0</v>
      </c>
      <c r="U244" s="165">
        <f>IF('TN-Liste'!S252="",0,'TN-Liste'!S252)</f>
        <v>0</v>
      </c>
      <c r="V244" s="164">
        <f>IF('TN-Liste'!T252="",0,'TN-Liste'!T252)</f>
        <v>0</v>
      </c>
      <c r="W244" s="76"/>
      <c r="X244" s="62" t="str">
        <f t="shared" si="30"/>
        <v/>
      </c>
      <c r="Y244" s="63" t="str">
        <f t="shared" si="31"/>
        <v/>
      </c>
      <c r="Z244" s="157" t="str">
        <f t="shared" si="32"/>
        <v/>
      </c>
      <c r="AA244" s="62" t="str">
        <f>IF('TN-Liste'!B252="","",IF('TN-Liste'!G252&gt;0,"X","-"))</f>
        <v/>
      </c>
      <c r="AB244" s="62" t="str">
        <f t="shared" si="33"/>
        <v/>
      </c>
      <c r="AC244" s="62" t="str">
        <f>IF('TN-Liste'!B252="","",IF(AND(G244&lt;&gt;"während",'TN-Liste'!H252&gt;0),"X","-"))</f>
        <v/>
      </c>
      <c r="AD244" s="62" t="str">
        <f t="shared" si="34"/>
        <v/>
      </c>
      <c r="AE244" s="64" t="str">
        <f>IF(SUM(K244:L244)&gt;0,IF(AND('Check TN-Liste'!G244="ohne",K244+L244&gt;1),"X","-"),"")</f>
        <v/>
      </c>
      <c r="AF244" s="65"/>
      <c r="AG244" s="64" t="str">
        <f>IF(SUM(O244:P244)&gt;0,IF(AND('Check TN-Liste'!G244="ohne",O244+P244&gt;1),"X","-"),"")</f>
        <v/>
      </c>
      <c r="AH244" s="65"/>
      <c r="AI244" s="66" t="str">
        <f t="shared" si="35"/>
        <v/>
      </c>
      <c r="AJ244" s="67"/>
      <c r="AK244" s="68" t="str">
        <f t="shared" si="36"/>
        <v/>
      </c>
    </row>
    <row r="245" spans="2:37" x14ac:dyDescent="0.3">
      <c r="B245" s="71" t="str">
        <f>IF('TN-Liste'!B253="","",('TN-Liste'!B253))</f>
        <v/>
      </c>
      <c r="C245" s="72" t="str">
        <f>IF('TN-Liste'!C253="","",('TN-Liste'!C253))</f>
        <v/>
      </c>
      <c r="D245" s="73" t="str">
        <f>IF('TN-Liste'!D253="","",('TN-Liste'!D253))</f>
        <v/>
      </c>
      <c r="E245" s="74" t="str">
        <f>IF('TN-Liste'!E253="","",'TN-Liste'!E253)</f>
        <v/>
      </c>
      <c r="F245" s="75" t="str">
        <f>IF('TN-Liste'!F253="","",'TN-Liste'!F253)</f>
        <v/>
      </c>
      <c r="G245" s="125" t="str">
        <f t="shared" si="28"/>
        <v/>
      </c>
      <c r="H245" s="282">
        <f>IF('TN-Liste'!G253="",0,'TN-Liste'!G253)</f>
        <v>0</v>
      </c>
      <c r="I245" s="277" t="str">
        <f>IF('TN-Liste'!G253="","",'TN-Liste'!G253)</f>
        <v/>
      </c>
      <c r="J245" s="274" t="str">
        <f t="shared" si="29"/>
        <v/>
      </c>
      <c r="K245" s="162">
        <f>IF('TN-Liste'!I253="",0,'TN-Liste'!I253)</f>
        <v>0</v>
      </c>
      <c r="L245" s="163">
        <f>IF('TN-Liste'!J253="",0,'TN-Liste'!J253)</f>
        <v>0</v>
      </c>
      <c r="M245" s="164">
        <f>IF('TN-Liste'!K253="",0,'TN-Liste'!K253)</f>
        <v>0</v>
      </c>
      <c r="N245" s="163">
        <f>IF('TN-Liste'!L253="",0,'TN-Liste'!L253)</f>
        <v>0</v>
      </c>
      <c r="O245" s="164">
        <f>IF('TN-Liste'!M253="",0,'TN-Liste'!M253)</f>
        <v>0</v>
      </c>
      <c r="P245" s="163">
        <f>IF('TN-Liste'!N253="",0,'TN-Liste'!N253)</f>
        <v>0</v>
      </c>
      <c r="Q245" s="164">
        <f>IF('TN-Liste'!O253="",0,'TN-Liste'!O253)</f>
        <v>0</v>
      </c>
      <c r="R245" s="163">
        <f>IF('TN-Liste'!P253="",0,'TN-Liste'!P253)</f>
        <v>0</v>
      </c>
      <c r="S245" s="164">
        <f>IF('TN-Liste'!Q253="",0,'TN-Liste'!Q253)</f>
        <v>0</v>
      </c>
      <c r="T245" s="163">
        <f>IF('TN-Liste'!R253="",0,'TN-Liste'!R253)</f>
        <v>0</v>
      </c>
      <c r="U245" s="165">
        <f>IF('TN-Liste'!S253="",0,'TN-Liste'!S253)</f>
        <v>0</v>
      </c>
      <c r="V245" s="164">
        <f>IF('TN-Liste'!T253="",0,'TN-Liste'!T253)</f>
        <v>0</v>
      </c>
      <c r="W245" s="76"/>
      <c r="X245" s="62" t="str">
        <f t="shared" si="30"/>
        <v/>
      </c>
      <c r="Y245" s="63" t="str">
        <f t="shared" si="31"/>
        <v/>
      </c>
      <c r="Z245" s="157" t="str">
        <f t="shared" si="32"/>
        <v/>
      </c>
      <c r="AA245" s="62" t="str">
        <f>IF('TN-Liste'!B253="","",IF('TN-Liste'!G253&gt;0,"X","-"))</f>
        <v/>
      </c>
      <c r="AB245" s="62" t="str">
        <f t="shared" si="33"/>
        <v/>
      </c>
      <c r="AC245" s="62" t="str">
        <f>IF('TN-Liste'!B253="","",IF(AND(G245&lt;&gt;"während",'TN-Liste'!H253&gt;0),"X","-"))</f>
        <v/>
      </c>
      <c r="AD245" s="62" t="str">
        <f t="shared" si="34"/>
        <v/>
      </c>
      <c r="AE245" s="64" t="str">
        <f>IF(SUM(K245:L245)&gt;0,IF(AND('Check TN-Liste'!G245="ohne",K245+L245&gt;1),"X","-"),"")</f>
        <v/>
      </c>
      <c r="AF245" s="65"/>
      <c r="AG245" s="64" t="str">
        <f>IF(SUM(O245:P245)&gt;0,IF(AND('Check TN-Liste'!G245="ohne",O245+P245&gt;1),"X","-"),"")</f>
        <v/>
      </c>
      <c r="AH245" s="65"/>
      <c r="AI245" s="66" t="str">
        <f t="shared" si="35"/>
        <v/>
      </c>
      <c r="AJ245" s="67"/>
      <c r="AK245" s="68" t="str">
        <f t="shared" si="36"/>
        <v/>
      </c>
    </row>
    <row r="246" spans="2:37" x14ac:dyDescent="0.3">
      <c r="B246" s="71" t="str">
        <f>IF('TN-Liste'!B254="","",('TN-Liste'!B254))</f>
        <v/>
      </c>
      <c r="C246" s="72" t="str">
        <f>IF('TN-Liste'!C254="","",('TN-Liste'!C254))</f>
        <v/>
      </c>
      <c r="D246" s="73" t="str">
        <f>IF('TN-Liste'!D254="","",('TN-Liste'!D254))</f>
        <v/>
      </c>
      <c r="E246" s="74" t="str">
        <f>IF('TN-Liste'!E254="","",'TN-Liste'!E254)</f>
        <v/>
      </c>
      <c r="F246" s="75" t="str">
        <f>IF('TN-Liste'!F254="","",'TN-Liste'!F254)</f>
        <v/>
      </c>
      <c r="G246" s="125" t="str">
        <f t="shared" si="28"/>
        <v/>
      </c>
      <c r="H246" s="282">
        <f>IF('TN-Liste'!G254="",0,'TN-Liste'!G254)</f>
        <v>0</v>
      </c>
      <c r="I246" s="277" t="str">
        <f>IF('TN-Liste'!G254="","",'TN-Liste'!G254)</f>
        <v/>
      </c>
      <c r="J246" s="274" t="str">
        <f t="shared" si="29"/>
        <v/>
      </c>
      <c r="K246" s="162">
        <f>IF('TN-Liste'!I254="",0,'TN-Liste'!I254)</f>
        <v>0</v>
      </c>
      <c r="L246" s="163">
        <f>IF('TN-Liste'!J254="",0,'TN-Liste'!J254)</f>
        <v>0</v>
      </c>
      <c r="M246" s="164">
        <f>IF('TN-Liste'!K254="",0,'TN-Liste'!K254)</f>
        <v>0</v>
      </c>
      <c r="N246" s="163">
        <f>IF('TN-Liste'!L254="",0,'TN-Liste'!L254)</f>
        <v>0</v>
      </c>
      <c r="O246" s="164">
        <f>IF('TN-Liste'!M254="",0,'TN-Liste'!M254)</f>
        <v>0</v>
      </c>
      <c r="P246" s="163">
        <f>IF('TN-Liste'!N254="",0,'TN-Liste'!N254)</f>
        <v>0</v>
      </c>
      <c r="Q246" s="164">
        <f>IF('TN-Liste'!O254="",0,'TN-Liste'!O254)</f>
        <v>0</v>
      </c>
      <c r="R246" s="163">
        <f>IF('TN-Liste'!P254="",0,'TN-Liste'!P254)</f>
        <v>0</v>
      </c>
      <c r="S246" s="164">
        <f>IF('TN-Liste'!Q254="",0,'TN-Liste'!Q254)</f>
        <v>0</v>
      </c>
      <c r="T246" s="163">
        <f>IF('TN-Liste'!R254="",0,'TN-Liste'!R254)</f>
        <v>0</v>
      </c>
      <c r="U246" s="165">
        <f>IF('TN-Liste'!S254="",0,'TN-Liste'!S254)</f>
        <v>0</v>
      </c>
      <c r="V246" s="164">
        <f>IF('TN-Liste'!T254="",0,'TN-Liste'!T254)</f>
        <v>0</v>
      </c>
      <c r="W246" s="76"/>
      <c r="X246" s="62" t="str">
        <f t="shared" si="30"/>
        <v/>
      </c>
      <c r="Y246" s="63" t="str">
        <f t="shared" si="31"/>
        <v/>
      </c>
      <c r="Z246" s="157" t="str">
        <f t="shared" si="32"/>
        <v/>
      </c>
      <c r="AA246" s="62" t="str">
        <f>IF('TN-Liste'!B254="","",IF('TN-Liste'!G254&gt;0,"X","-"))</f>
        <v/>
      </c>
      <c r="AB246" s="62" t="str">
        <f t="shared" si="33"/>
        <v/>
      </c>
      <c r="AC246" s="62" t="str">
        <f>IF('TN-Liste'!B254="","",IF(AND(G246&lt;&gt;"während",'TN-Liste'!H254&gt;0),"X","-"))</f>
        <v/>
      </c>
      <c r="AD246" s="62" t="str">
        <f t="shared" si="34"/>
        <v/>
      </c>
      <c r="AE246" s="64" t="str">
        <f>IF(SUM(K246:L246)&gt;0,IF(AND('Check TN-Liste'!G246="ohne",K246+L246&gt;1),"X","-"),"")</f>
        <v/>
      </c>
      <c r="AF246" s="65"/>
      <c r="AG246" s="64" t="str">
        <f>IF(SUM(O246:P246)&gt;0,IF(AND('Check TN-Liste'!G246="ohne",O246+P246&gt;1),"X","-"),"")</f>
        <v/>
      </c>
      <c r="AH246" s="65"/>
      <c r="AI246" s="66" t="str">
        <f t="shared" si="35"/>
        <v/>
      </c>
      <c r="AJ246" s="67"/>
      <c r="AK246" s="68" t="str">
        <f t="shared" si="36"/>
        <v/>
      </c>
    </row>
    <row r="247" spans="2:37" x14ac:dyDescent="0.3">
      <c r="B247" s="71" t="str">
        <f>IF('TN-Liste'!B255="","",('TN-Liste'!B255))</f>
        <v/>
      </c>
      <c r="C247" s="72" t="str">
        <f>IF('TN-Liste'!C255="","",('TN-Liste'!C255))</f>
        <v/>
      </c>
      <c r="D247" s="73" t="str">
        <f>IF('TN-Liste'!D255="","",('TN-Liste'!D255))</f>
        <v/>
      </c>
      <c r="E247" s="74" t="str">
        <f>IF('TN-Liste'!E255="","",'TN-Liste'!E255)</f>
        <v/>
      </c>
      <c r="F247" s="75" t="str">
        <f>IF('TN-Liste'!F255="","",'TN-Liste'!F255)</f>
        <v/>
      </c>
      <c r="G247" s="125" t="str">
        <f t="shared" si="28"/>
        <v/>
      </c>
      <c r="H247" s="282">
        <f>IF('TN-Liste'!G255="",0,'TN-Liste'!G255)</f>
        <v>0</v>
      </c>
      <c r="I247" s="277" t="str">
        <f>IF('TN-Liste'!G255="","",'TN-Liste'!G255)</f>
        <v/>
      </c>
      <c r="J247" s="274" t="str">
        <f t="shared" si="29"/>
        <v/>
      </c>
      <c r="K247" s="162">
        <f>IF('TN-Liste'!I255="",0,'TN-Liste'!I255)</f>
        <v>0</v>
      </c>
      <c r="L247" s="163">
        <f>IF('TN-Liste'!J255="",0,'TN-Liste'!J255)</f>
        <v>0</v>
      </c>
      <c r="M247" s="164">
        <f>IF('TN-Liste'!K255="",0,'TN-Liste'!K255)</f>
        <v>0</v>
      </c>
      <c r="N247" s="163">
        <f>IF('TN-Liste'!L255="",0,'TN-Liste'!L255)</f>
        <v>0</v>
      </c>
      <c r="O247" s="164">
        <f>IF('TN-Liste'!M255="",0,'TN-Liste'!M255)</f>
        <v>0</v>
      </c>
      <c r="P247" s="163">
        <f>IF('TN-Liste'!N255="",0,'TN-Liste'!N255)</f>
        <v>0</v>
      </c>
      <c r="Q247" s="164">
        <f>IF('TN-Liste'!O255="",0,'TN-Liste'!O255)</f>
        <v>0</v>
      </c>
      <c r="R247" s="163">
        <f>IF('TN-Liste'!P255="",0,'TN-Liste'!P255)</f>
        <v>0</v>
      </c>
      <c r="S247" s="164">
        <f>IF('TN-Liste'!Q255="",0,'TN-Liste'!Q255)</f>
        <v>0</v>
      </c>
      <c r="T247" s="163">
        <f>IF('TN-Liste'!R255="",0,'TN-Liste'!R255)</f>
        <v>0</v>
      </c>
      <c r="U247" s="165">
        <f>IF('TN-Liste'!S255="",0,'TN-Liste'!S255)</f>
        <v>0</v>
      </c>
      <c r="V247" s="164">
        <f>IF('TN-Liste'!T255="",0,'TN-Liste'!T255)</f>
        <v>0</v>
      </c>
      <c r="W247" s="76"/>
      <c r="X247" s="62" t="str">
        <f t="shared" si="30"/>
        <v/>
      </c>
      <c r="Y247" s="63" t="str">
        <f t="shared" si="31"/>
        <v/>
      </c>
      <c r="Z247" s="157" t="str">
        <f t="shared" si="32"/>
        <v/>
      </c>
      <c r="AA247" s="62" t="str">
        <f>IF('TN-Liste'!B255="","",IF('TN-Liste'!G255&gt;0,"X","-"))</f>
        <v/>
      </c>
      <c r="AB247" s="62" t="str">
        <f t="shared" si="33"/>
        <v/>
      </c>
      <c r="AC247" s="62" t="str">
        <f>IF('TN-Liste'!B255="","",IF(AND(G247&lt;&gt;"während",'TN-Liste'!H255&gt;0),"X","-"))</f>
        <v/>
      </c>
      <c r="AD247" s="62" t="str">
        <f t="shared" si="34"/>
        <v/>
      </c>
      <c r="AE247" s="64" t="str">
        <f>IF(SUM(K247:L247)&gt;0,IF(AND('Check TN-Liste'!G247="ohne",K247+L247&gt;1),"X","-"),"")</f>
        <v/>
      </c>
      <c r="AF247" s="65"/>
      <c r="AG247" s="64" t="str">
        <f>IF(SUM(O247:P247)&gt;0,IF(AND('Check TN-Liste'!G247="ohne",O247+P247&gt;1),"X","-"),"")</f>
        <v/>
      </c>
      <c r="AH247" s="65"/>
      <c r="AI247" s="66" t="str">
        <f t="shared" si="35"/>
        <v/>
      </c>
      <c r="AJ247" s="67"/>
      <c r="AK247" s="68" t="str">
        <f t="shared" si="36"/>
        <v/>
      </c>
    </row>
    <row r="248" spans="2:37" x14ac:dyDescent="0.3">
      <c r="B248" s="71" t="str">
        <f>IF('TN-Liste'!B256="","",('TN-Liste'!B256))</f>
        <v/>
      </c>
      <c r="C248" s="72" t="str">
        <f>IF('TN-Liste'!C256="","",('TN-Liste'!C256))</f>
        <v/>
      </c>
      <c r="D248" s="73" t="str">
        <f>IF('TN-Liste'!D256="","",('TN-Liste'!D256))</f>
        <v/>
      </c>
      <c r="E248" s="74" t="str">
        <f>IF('TN-Liste'!E256="","",'TN-Liste'!E256)</f>
        <v/>
      </c>
      <c r="F248" s="75" t="str">
        <f>IF('TN-Liste'!F256="","",'TN-Liste'!F256)</f>
        <v/>
      </c>
      <c r="G248" s="125" t="str">
        <f t="shared" si="28"/>
        <v/>
      </c>
      <c r="H248" s="282">
        <f>IF('TN-Liste'!G256="",0,'TN-Liste'!G256)</f>
        <v>0</v>
      </c>
      <c r="I248" s="277" t="str">
        <f>IF('TN-Liste'!G256="","",'TN-Liste'!G256)</f>
        <v/>
      </c>
      <c r="J248" s="274" t="str">
        <f t="shared" si="29"/>
        <v/>
      </c>
      <c r="K248" s="162">
        <f>IF('TN-Liste'!I256="",0,'TN-Liste'!I256)</f>
        <v>0</v>
      </c>
      <c r="L248" s="163">
        <f>IF('TN-Liste'!J256="",0,'TN-Liste'!J256)</f>
        <v>0</v>
      </c>
      <c r="M248" s="164">
        <f>IF('TN-Liste'!K256="",0,'TN-Liste'!K256)</f>
        <v>0</v>
      </c>
      <c r="N248" s="163">
        <f>IF('TN-Liste'!L256="",0,'TN-Liste'!L256)</f>
        <v>0</v>
      </c>
      <c r="O248" s="164">
        <f>IF('TN-Liste'!M256="",0,'TN-Liste'!M256)</f>
        <v>0</v>
      </c>
      <c r="P248" s="163">
        <f>IF('TN-Liste'!N256="",0,'TN-Liste'!N256)</f>
        <v>0</v>
      </c>
      <c r="Q248" s="164">
        <f>IF('TN-Liste'!O256="",0,'TN-Liste'!O256)</f>
        <v>0</v>
      </c>
      <c r="R248" s="163">
        <f>IF('TN-Liste'!P256="",0,'TN-Liste'!P256)</f>
        <v>0</v>
      </c>
      <c r="S248" s="164">
        <f>IF('TN-Liste'!Q256="",0,'TN-Liste'!Q256)</f>
        <v>0</v>
      </c>
      <c r="T248" s="163">
        <f>IF('TN-Liste'!R256="",0,'TN-Liste'!R256)</f>
        <v>0</v>
      </c>
      <c r="U248" s="165">
        <f>IF('TN-Liste'!S256="",0,'TN-Liste'!S256)</f>
        <v>0</v>
      </c>
      <c r="V248" s="164">
        <f>IF('TN-Liste'!T256="",0,'TN-Liste'!T256)</f>
        <v>0</v>
      </c>
      <c r="W248" s="76"/>
      <c r="X248" s="62" t="str">
        <f t="shared" si="30"/>
        <v/>
      </c>
      <c r="Y248" s="63" t="str">
        <f t="shared" si="31"/>
        <v/>
      </c>
      <c r="Z248" s="157" t="str">
        <f t="shared" si="32"/>
        <v/>
      </c>
      <c r="AA248" s="62" t="str">
        <f>IF('TN-Liste'!B256="","",IF('TN-Liste'!G256&gt;0,"X","-"))</f>
        <v/>
      </c>
      <c r="AB248" s="62" t="str">
        <f t="shared" si="33"/>
        <v/>
      </c>
      <c r="AC248" s="62" t="str">
        <f>IF('TN-Liste'!B256="","",IF(AND(G248&lt;&gt;"während",'TN-Liste'!H256&gt;0),"X","-"))</f>
        <v/>
      </c>
      <c r="AD248" s="62" t="str">
        <f t="shared" si="34"/>
        <v/>
      </c>
      <c r="AE248" s="64" t="str">
        <f>IF(SUM(K248:L248)&gt;0,IF(AND('Check TN-Liste'!G248="ohne",K248+L248&gt;1),"X","-"),"")</f>
        <v/>
      </c>
      <c r="AF248" s="65"/>
      <c r="AG248" s="64" t="str">
        <f>IF(SUM(O248:P248)&gt;0,IF(AND('Check TN-Liste'!G248="ohne",O248+P248&gt;1),"X","-"),"")</f>
        <v/>
      </c>
      <c r="AH248" s="65"/>
      <c r="AI248" s="66" t="str">
        <f t="shared" si="35"/>
        <v/>
      </c>
      <c r="AJ248" s="67"/>
      <c r="AK248" s="68" t="str">
        <f t="shared" si="36"/>
        <v/>
      </c>
    </row>
    <row r="249" spans="2:37" x14ac:dyDescent="0.3">
      <c r="B249" s="71" t="str">
        <f>IF('TN-Liste'!B257="","",('TN-Liste'!B257))</f>
        <v/>
      </c>
      <c r="C249" s="72" t="str">
        <f>IF('TN-Liste'!C257="","",('TN-Liste'!C257))</f>
        <v/>
      </c>
      <c r="D249" s="73" t="str">
        <f>IF('TN-Liste'!D257="","",('TN-Liste'!D257))</f>
        <v/>
      </c>
      <c r="E249" s="74" t="str">
        <f>IF('TN-Liste'!E257="","",'TN-Liste'!E257)</f>
        <v/>
      </c>
      <c r="F249" s="75" t="str">
        <f>IF('TN-Liste'!F257="","",'TN-Liste'!F257)</f>
        <v/>
      </c>
      <c r="G249" s="125" t="str">
        <f t="shared" si="28"/>
        <v/>
      </c>
      <c r="H249" s="282">
        <f>IF('TN-Liste'!G257="",0,'TN-Liste'!G257)</f>
        <v>0</v>
      </c>
      <c r="I249" s="277" t="str">
        <f>IF('TN-Liste'!G257="","",'TN-Liste'!G257)</f>
        <v/>
      </c>
      <c r="J249" s="274" t="str">
        <f t="shared" si="29"/>
        <v/>
      </c>
      <c r="K249" s="162">
        <f>IF('TN-Liste'!I257="",0,'TN-Liste'!I257)</f>
        <v>0</v>
      </c>
      <c r="L249" s="163">
        <f>IF('TN-Liste'!J257="",0,'TN-Liste'!J257)</f>
        <v>0</v>
      </c>
      <c r="M249" s="164">
        <f>IF('TN-Liste'!K257="",0,'TN-Liste'!K257)</f>
        <v>0</v>
      </c>
      <c r="N249" s="163">
        <f>IF('TN-Liste'!L257="",0,'TN-Liste'!L257)</f>
        <v>0</v>
      </c>
      <c r="O249" s="164">
        <f>IF('TN-Liste'!M257="",0,'TN-Liste'!M257)</f>
        <v>0</v>
      </c>
      <c r="P249" s="163">
        <f>IF('TN-Liste'!N257="",0,'TN-Liste'!N257)</f>
        <v>0</v>
      </c>
      <c r="Q249" s="164">
        <f>IF('TN-Liste'!O257="",0,'TN-Liste'!O257)</f>
        <v>0</v>
      </c>
      <c r="R249" s="163">
        <f>IF('TN-Liste'!P257="",0,'TN-Liste'!P257)</f>
        <v>0</v>
      </c>
      <c r="S249" s="164">
        <f>IF('TN-Liste'!Q257="",0,'TN-Liste'!Q257)</f>
        <v>0</v>
      </c>
      <c r="T249" s="163">
        <f>IF('TN-Liste'!R257="",0,'TN-Liste'!R257)</f>
        <v>0</v>
      </c>
      <c r="U249" s="165">
        <f>IF('TN-Liste'!S257="",0,'TN-Liste'!S257)</f>
        <v>0</v>
      </c>
      <c r="V249" s="164">
        <f>IF('TN-Liste'!T257="",0,'TN-Liste'!T257)</f>
        <v>0</v>
      </c>
      <c r="W249" s="76"/>
      <c r="X249" s="62" t="str">
        <f t="shared" si="30"/>
        <v/>
      </c>
      <c r="Y249" s="63" t="str">
        <f t="shared" si="31"/>
        <v/>
      </c>
      <c r="Z249" s="157" t="str">
        <f t="shared" si="32"/>
        <v/>
      </c>
      <c r="AA249" s="62" t="str">
        <f>IF('TN-Liste'!B257="","",IF('TN-Liste'!G257&gt;0,"X","-"))</f>
        <v/>
      </c>
      <c r="AB249" s="62" t="str">
        <f t="shared" si="33"/>
        <v/>
      </c>
      <c r="AC249" s="62" t="str">
        <f>IF('TN-Liste'!B257="","",IF(AND(G249&lt;&gt;"während",'TN-Liste'!H257&gt;0),"X","-"))</f>
        <v/>
      </c>
      <c r="AD249" s="62" t="str">
        <f t="shared" si="34"/>
        <v/>
      </c>
      <c r="AE249" s="64" t="str">
        <f>IF(SUM(K249:L249)&gt;0,IF(AND('Check TN-Liste'!G249="ohne",K249+L249&gt;1),"X","-"),"")</f>
        <v/>
      </c>
      <c r="AF249" s="65"/>
      <c r="AG249" s="64" t="str">
        <f>IF(SUM(O249:P249)&gt;0,IF(AND('Check TN-Liste'!G249="ohne",O249+P249&gt;1),"X","-"),"")</f>
        <v/>
      </c>
      <c r="AH249" s="65"/>
      <c r="AI249" s="66" t="str">
        <f t="shared" si="35"/>
        <v/>
      </c>
      <c r="AJ249" s="67"/>
      <c r="AK249" s="68" t="str">
        <f t="shared" si="36"/>
        <v/>
      </c>
    </row>
    <row r="250" spans="2:37" x14ac:dyDescent="0.3">
      <c r="B250" s="71" t="str">
        <f>IF('TN-Liste'!B258="","",('TN-Liste'!B258))</f>
        <v/>
      </c>
      <c r="C250" s="72" t="str">
        <f>IF('TN-Liste'!C258="","",('TN-Liste'!C258))</f>
        <v/>
      </c>
      <c r="D250" s="73" t="str">
        <f>IF('TN-Liste'!D258="","",('TN-Liste'!D258))</f>
        <v/>
      </c>
      <c r="E250" s="74" t="str">
        <f>IF('TN-Liste'!E258="","",'TN-Liste'!E258)</f>
        <v/>
      </c>
      <c r="F250" s="75" t="str">
        <f>IF('TN-Liste'!F258="","",'TN-Liste'!F258)</f>
        <v/>
      </c>
      <c r="G250" s="125" t="str">
        <f t="shared" si="28"/>
        <v/>
      </c>
      <c r="H250" s="282">
        <f>IF('TN-Liste'!G258="",0,'TN-Liste'!G258)</f>
        <v>0</v>
      </c>
      <c r="I250" s="277" t="str">
        <f>IF('TN-Liste'!G258="","",'TN-Liste'!G258)</f>
        <v/>
      </c>
      <c r="J250" s="274" t="str">
        <f t="shared" si="29"/>
        <v/>
      </c>
      <c r="K250" s="162">
        <f>IF('TN-Liste'!I258="",0,'TN-Liste'!I258)</f>
        <v>0</v>
      </c>
      <c r="L250" s="163">
        <f>IF('TN-Liste'!J258="",0,'TN-Liste'!J258)</f>
        <v>0</v>
      </c>
      <c r="M250" s="164">
        <f>IF('TN-Liste'!K258="",0,'TN-Liste'!K258)</f>
        <v>0</v>
      </c>
      <c r="N250" s="163">
        <f>IF('TN-Liste'!L258="",0,'TN-Liste'!L258)</f>
        <v>0</v>
      </c>
      <c r="O250" s="164">
        <f>IF('TN-Liste'!M258="",0,'TN-Liste'!M258)</f>
        <v>0</v>
      </c>
      <c r="P250" s="163">
        <f>IF('TN-Liste'!N258="",0,'TN-Liste'!N258)</f>
        <v>0</v>
      </c>
      <c r="Q250" s="164">
        <f>IF('TN-Liste'!O258="",0,'TN-Liste'!O258)</f>
        <v>0</v>
      </c>
      <c r="R250" s="163">
        <f>IF('TN-Liste'!P258="",0,'TN-Liste'!P258)</f>
        <v>0</v>
      </c>
      <c r="S250" s="164">
        <f>IF('TN-Liste'!Q258="",0,'TN-Liste'!Q258)</f>
        <v>0</v>
      </c>
      <c r="T250" s="163">
        <f>IF('TN-Liste'!R258="",0,'TN-Liste'!R258)</f>
        <v>0</v>
      </c>
      <c r="U250" s="165">
        <f>IF('TN-Liste'!S258="",0,'TN-Liste'!S258)</f>
        <v>0</v>
      </c>
      <c r="V250" s="164">
        <f>IF('TN-Liste'!T258="",0,'TN-Liste'!T258)</f>
        <v>0</v>
      </c>
      <c r="W250" s="76"/>
      <c r="X250" s="62" t="str">
        <f t="shared" si="30"/>
        <v/>
      </c>
      <c r="Y250" s="63" t="str">
        <f t="shared" si="31"/>
        <v/>
      </c>
      <c r="Z250" s="157" t="str">
        <f t="shared" si="32"/>
        <v/>
      </c>
      <c r="AA250" s="62" t="str">
        <f>IF('TN-Liste'!B258="","",IF('TN-Liste'!G258&gt;0,"X","-"))</f>
        <v/>
      </c>
      <c r="AB250" s="62" t="str">
        <f t="shared" si="33"/>
        <v/>
      </c>
      <c r="AC250" s="62" t="str">
        <f>IF('TN-Liste'!B258="","",IF(AND(G250&lt;&gt;"während",'TN-Liste'!H258&gt;0),"X","-"))</f>
        <v/>
      </c>
      <c r="AD250" s="62" t="str">
        <f t="shared" si="34"/>
        <v/>
      </c>
      <c r="AE250" s="64" t="str">
        <f>IF(SUM(K250:L250)&gt;0,IF(AND('Check TN-Liste'!G250="ohne",K250+L250&gt;1),"X","-"),"")</f>
        <v/>
      </c>
      <c r="AF250" s="65"/>
      <c r="AG250" s="64" t="str">
        <f>IF(SUM(O250:P250)&gt;0,IF(AND('Check TN-Liste'!G250="ohne",O250+P250&gt;1),"X","-"),"")</f>
        <v/>
      </c>
      <c r="AH250" s="65"/>
      <c r="AI250" s="66" t="str">
        <f t="shared" si="35"/>
        <v/>
      </c>
      <c r="AJ250" s="67"/>
      <c r="AK250" s="68" t="str">
        <f t="shared" si="36"/>
        <v/>
      </c>
    </row>
    <row r="251" spans="2:37" x14ac:dyDescent="0.3">
      <c r="B251" s="71" t="str">
        <f>IF('TN-Liste'!B259="","",('TN-Liste'!B259))</f>
        <v/>
      </c>
      <c r="C251" s="72" t="str">
        <f>IF('TN-Liste'!C259="","",('TN-Liste'!C259))</f>
        <v/>
      </c>
      <c r="D251" s="73" t="str">
        <f>IF('TN-Liste'!D259="","",('TN-Liste'!D259))</f>
        <v/>
      </c>
      <c r="E251" s="74" t="str">
        <f>IF('TN-Liste'!E259="","",'TN-Liste'!E259)</f>
        <v/>
      </c>
      <c r="F251" s="75" t="str">
        <f>IF('TN-Liste'!F259="","",'TN-Liste'!F259)</f>
        <v/>
      </c>
      <c r="G251" s="125" t="str">
        <f t="shared" si="28"/>
        <v/>
      </c>
      <c r="H251" s="282">
        <f>IF('TN-Liste'!G259="",0,'TN-Liste'!G259)</f>
        <v>0</v>
      </c>
      <c r="I251" s="277" t="str">
        <f>IF('TN-Liste'!G259="","",'TN-Liste'!G259)</f>
        <v/>
      </c>
      <c r="J251" s="274" t="str">
        <f t="shared" si="29"/>
        <v/>
      </c>
      <c r="K251" s="162">
        <f>IF('TN-Liste'!I259="",0,'TN-Liste'!I259)</f>
        <v>0</v>
      </c>
      <c r="L251" s="163">
        <f>IF('TN-Liste'!J259="",0,'TN-Liste'!J259)</f>
        <v>0</v>
      </c>
      <c r="M251" s="164">
        <f>IF('TN-Liste'!K259="",0,'TN-Liste'!K259)</f>
        <v>0</v>
      </c>
      <c r="N251" s="163">
        <f>IF('TN-Liste'!L259="",0,'TN-Liste'!L259)</f>
        <v>0</v>
      </c>
      <c r="O251" s="164">
        <f>IF('TN-Liste'!M259="",0,'TN-Liste'!M259)</f>
        <v>0</v>
      </c>
      <c r="P251" s="163">
        <f>IF('TN-Liste'!N259="",0,'TN-Liste'!N259)</f>
        <v>0</v>
      </c>
      <c r="Q251" s="164">
        <f>IF('TN-Liste'!O259="",0,'TN-Liste'!O259)</f>
        <v>0</v>
      </c>
      <c r="R251" s="163">
        <f>IF('TN-Liste'!P259="",0,'TN-Liste'!P259)</f>
        <v>0</v>
      </c>
      <c r="S251" s="164">
        <f>IF('TN-Liste'!Q259="",0,'TN-Liste'!Q259)</f>
        <v>0</v>
      </c>
      <c r="T251" s="163">
        <f>IF('TN-Liste'!R259="",0,'TN-Liste'!R259)</f>
        <v>0</v>
      </c>
      <c r="U251" s="165">
        <f>IF('TN-Liste'!S259="",0,'TN-Liste'!S259)</f>
        <v>0</v>
      </c>
      <c r="V251" s="164">
        <f>IF('TN-Liste'!T259="",0,'TN-Liste'!T259)</f>
        <v>0</v>
      </c>
      <c r="W251" s="76"/>
      <c r="X251" s="62" t="str">
        <f t="shared" si="30"/>
        <v/>
      </c>
      <c r="Y251" s="63" t="str">
        <f t="shared" si="31"/>
        <v/>
      </c>
      <c r="Z251" s="157" t="str">
        <f t="shared" si="32"/>
        <v/>
      </c>
      <c r="AA251" s="62" t="str">
        <f>IF('TN-Liste'!B259="","",IF('TN-Liste'!G259&gt;0,"X","-"))</f>
        <v/>
      </c>
      <c r="AB251" s="62" t="str">
        <f t="shared" si="33"/>
        <v/>
      </c>
      <c r="AC251" s="62" t="str">
        <f>IF('TN-Liste'!B259="","",IF(AND(G251&lt;&gt;"während",'TN-Liste'!H259&gt;0),"X","-"))</f>
        <v/>
      </c>
      <c r="AD251" s="62" t="str">
        <f t="shared" si="34"/>
        <v/>
      </c>
      <c r="AE251" s="64" t="str">
        <f>IF(SUM(K251:L251)&gt;0,IF(AND('Check TN-Liste'!G251="ohne",K251+L251&gt;1),"X","-"),"")</f>
        <v/>
      </c>
      <c r="AF251" s="65"/>
      <c r="AG251" s="64" t="str">
        <f>IF(SUM(O251:P251)&gt;0,IF(AND('Check TN-Liste'!G251="ohne",O251+P251&gt;1),"X","-"),"")</f>
        <v/>
      </c>
      <c r="AH251" s="65"/>
      <c r="AI251" s="66" t="str">
        <f t="shared" si="35"/>
        <v/>
      </c>
      <c r="AJ251" s="67"/>
      <c r="AK251" s="68" t="str">
        <f t="shared" si="36"/>
        <v/>
      </c>
    </row>
    <row r="252" spans="2:37" x14ac:dyDescent="0.3">
      <c r="B252" s="71" t="str">
        <f>IF('TN-Liste'!B260="","",('TN-Liste'!B260))</f>
        <v/>
      </c>
      <c r="C252" s="72" t="str">
        <f>IF('TN-Liste'!C260="","",('TN-Liste'!C260))</f>
        <v/>
      </c>
      <c r="D252" s="73" t="str">
        <f>IF('TN-Liste'!D260="","",('TN-Liste'!D260))</f>
        <v/>
      </c>
      <c r="E252" s="74" t="str">
        <f>IF('TN-Liste'!E260="","",'TN-Liste'!E260)</f>
        <v/>
      </c>
      <c r="F252" s="75" t="str">
        <f>IF('TN-Liste'!F260="","",'TN-Liste'!F260)</f>
        <v/>
      </c>
      <c r="G252" s="125" t="str">
        <f t="shared" si="28"/>
        <v/>
      </c>
      <c r="H252" s="282">
        <f>IF('TN-Liste'!G260="",0,'TN-Liste'!G260)</f>
        <v>0</v>
      </c>
      <c r="I252" s="277" t="str">
        <f>IF('TN-Liste'!G260="","",'TN-Liste'!G260)</f>
        <v/>
      </c>
      <c r="J252" s="274" t="str">
        <f t="shared" si="29"/>
        <v/>
      </c>
      <c r="K252" s="162">
        <f>IF('TN-Liste'!I260="",0,'TN-Liste'!I260)</f>
        <v>0</v>
      </c>
      <c r="L252" s="163">
        <f>IF('TN-Liste'!J260="",0,'TN-Liste'!J260)</f>
        <v>0</v>
      </c>
      <c r="M252" s="164">
        <f>IF('TN-Liste'!K260="",0,'TN-Liste'!K260)</f>
        <v>0</v>
      </c>
      <c r="N252" s="163">
        <f>IF('TN-Liste'!L260="",0,'TN-Liste'!L260)</f>
        <v>0</v>
      </c>
      <c r="O252" s="164">
        <f>IF('TN-Liste'!M260="",0,'TN-Liste'!M260)</f>
        <v>0</v>
      </c>
      <c r="P252" s="163">
        <f>IF('TN-Liste'!N260="",0,'TN-Liste'!N260)</f>
        <v>0</v>
      </c>
      <c r="Q252" s="164">
        <f>IF('TN-Liste'!O260="",0,'TN-Liste'!O260)</f>
        <v>0</v>
      </c>
      <c r="R252" s="163">
        <f>IF('TN-Liste'!P260="",0,'TN-Liste'!P260)</f>
        <v>0</v>
      </c>
      <c r="S252" s="164">
        <f>IF('TN-Liste'!Q260="",0,'TN-Liste'!Q260)</f>
        <v>0</v>
      </c>
      <c r="T252" s="163">
        <f>IF('TN-Liste'!R260="",0,'TN-Liste'!R260)</f>
        <v>0</v>
      </c>
      <c r="U252" s="165">
        <f>IF('TN-Liste'!S260="",0,'TN-Liste'!S260)</f>
        <v>0</v>
      </c>
      <c r="V252" s="164">
        <f>IF('TN-Liste'!T260="",0,'TN-Liste'!T260)</f>
        <v>0</v>
      </c>
      <c r="W252" s="76"/>
      <c r="X252" s="62" t="str">
        <f t="shared" si="30"/>
        <v/>
      </c>
      <c r="Y252" s="63" t="str">
        <f t="shared" si="31"/>
        <v/>
      </c>
      <c r="Z252" s="157" t="str">
        <f t="shared" si="32"/>
        <v/>
      </c>
      <c r="AA252" s="62" t="str">
        <f>IF('TN-Liste'!B260="","",IF('TN-Liste'!G260&gt;0,"X","-"))</f>
        <v/>
      </c>
      <c r="AB252" s="62" t="str">
        <f t="shared" si="33"/>
        <v/>
      </c>
      <c r="AC252" s="62" t="str">
        <f>IF('TN-Liste'!B260="","",IF(AND(G252&lt;&gt;"während",'TN-Liste'!H260&gt;0),"X","-"))</f>
        <v/>
      </c>
      <c r="AD252" s="62" t="str">
        <f t="shared" si="34"/>
        <v/>
      </c>
      <c r="AE252" s="64" t="str">
        <f>IF(SUM(K252:L252)&gt;0,IF(AND('Check TN-Liste'!G252="ohne",K252+L252&gt;1),"X","-"),"")</f>
        <v/>
      </c>
      <c r="AF252" s="65"/>
      <c r="AG252" s="64" t="str">
        <f>IF(SUM(O252:P252)&gt;0,IF(AND('Check TN-Liste'!G252="ohne",O252+P252&gt;1),"X","-"),"")</f>
        <v/>
      </c>
      <c r="AH252" s="65"/>
      <c r="AI252" s="66" t="str">
        <f t="shared" si="35"/>
        <v/>
      </c>
      <c r="AJ252" s="67"/>
      <c r="AK252" s="68" t="str">
        <f t="shared" si="36"/>
        <v/>
      </c>
    </row>
    <row r="253" spans="2:37" x14ac:dyDescent="0.3">
      <c r="B253" s="71" t="str">
        <f>IF('TN-Liste'!B261="","",('TN-Liste'!B261))</f>
        <v/>
      </c>
      <c r="C253" s="72" t="str">
        <f>IF('TN-Liste'!C261="","",('TN-Liste'!C261))</f>
        <v/>
      </c>
      <c r="D253" s="73" t="str">
        <f>IF('TN-Liste'!D261="","",('TN-Liste'!D261))</f>
        <v/>
      </c>
      <c r="E253" s="74" t="str">
        <f>IF('TN-Liste'!E261="","",'TN-Liste'!E261)</f>
        <v/>
      </c>
      <c r="F253" s="75" t="str">
        <f>IF('TN-Liste'!F261="","",'TN-Liste'!F261)</f>
        <v/>
      </c>
      <c r="G253" s="125" t="str">
        <f t="shared" si="28"/>
        <v/>
      </c>
      <c r="H253" s="282">
        <f>IF('TN-Liste'!G261="",0,'TN-Liste'!G261)</f>
        <v>0</v>
      </c>
      <c r="I253" s="277" t="str">
        <f>IF('TN-Liste'!G261="","",'TN-Liste'!G261)</f>
        <v/>
      </c>
      <c r="J253" s="274" t="str">
        <f t="shared" si="29"/>
        <v/>
      </c>
      <c r="K253" s="162">
        <f>IF('TN-Liste'!I261="",0,'TN-Liste'!I261)</f>
        <v>0</v>
      </c>
      <c r="L253" s="163">
        <f>IF('TN-Liste'!J261="",0,'TN-Liste'!J261)</f>
        <v>0</v>
      </c>
      <c r="M253" s="164">
        <f>IF('TN-Liste'!K261="",0,'TN-Liste'!K261)</f>
        <v>0</v>
      </c>
      <c r="N253" s="163">
        <f>IF('TN-Liste'!L261="",0,'TN-Liste'!L261)</f>
        <v>0</v>
      </c>
      <c r="O253" s="164">
        <f>IF('TN-Liste'!M261="",0,'TN-Liste'!M261)</f>
        <v>0</v>
      </c>
      <c r="P253" s="163">
        <f>IF('TN-Liste'!N261="",0,'TN-Liste'!N261)</f>
        <v>0</v>
      </c>
      <c r="Q253" s="164">
        <f>IF('TN-Liste'!O261="",0,'TN-Liste'!O261)</f>
        <v>0</v>
      </c>
      <c r="R253" s="163">
        <f>IF('TN-Liste'!P261="",0,'TN-Liste'!P261)</f>
        <v>0</v>
      </c>
      <c r="S253" s="164">
        <f>IF('TN-Liste'!Q261="",0,'TN-Liste'!Q261)</f>
        <v>0</v>
      </c>
      <c r="T253" s="163">
        <f>IF('TN-Liste'!R261="",0,'TN-Liste'!R261)</f>
        <v>0</v>
      </c>
      <c r="U253" s="165">
        <f>IF('TN-Liste'!S261="",0,'TN-Liste'!S261)</f>
        <v>0</v>
      </c>
      <c r="V253" s="164">
        <f>IF('TN-Liste'!T261="",0,'TN-Liste'!T261)</f>
        <v>0</v>
      </c>
      <c r="W253" s="76"/>
      <c r="X253" s="62" t="str">
        <f t="shared" si="30"/>
        <v/>
      </c>
      <c r="Y253" s="63" t="str">
        <f t="shared" si="31"/>
        <v/>
      </c>
      <c r="Z253" s="157" t="str">
        <f t="shared" si="32"/>
        <v/>
      </c>
      <c r="AA253" s="62" t="str">
        <f>IF('TN-Liste'!B261="","",IF('TN-Liste'!G261&gt;0,"X","-"))</f>
        <v/>
      </c>
      <c r="AB253" s="62" t="str">
        <f t="shared" si="33"/>
        <v/>
      </c>
      <c r="AC253" s="62" t="str">
        <f>IF('TN-Liste'!B261="","",IF(AND(G253&lt;&gt;"während",'TN-Liste'!H261&gt;0),"X","-"))</f>
        <v/>
      </c>
      <c r="AD253" s="62" t="str">
        <f t="shared" si="34"/>
        <v/>
      </c>
      <c r="AE253" s="64" t="str">
        <f>IF(SUM(K253:L253)&gt;0,IF(AND('Check TN-Liste'!G253="ohne",K253+L253&gt;1),"X","-"),"")</f>
        <v/>
      </c>
      <c r="AF253" s="65"/>
      <c r="AG253" s="64" t="str">
        <f>IF(SUM(O253:P253)&gt;0,IF(AND('Check TN-Liste'!G253="ohne",O253+P253&gt;1),"X","-"),"")</f>
        <v/>
      </c>
      <c r="AH253" s="65"/>
      <c r="AI253" s="66" t="str">
        <f t="shared" si="35"/>
        <v/>
      </c>
      <c r="AJ253" s="67"/>
      <c r="AK253" s="68" t="str">
        <f t="shared" si="36"/>
        <v/>
      </c>
    </row>
    <row r="254" spans="2:37" x14ac:dyDescent="0.3">
      <c r="B254" s="71" t="str">
        <f>IF('TN-Liste'!B262="","",('TN-Liste'!B262))</f>
        <v/>
      </c>
      <c r="C254" s="72" t="str">
        <f>IF('TN-Liste'!C262="","",('TN-Liste'!C262))</f>
        <v/>
      </c>
      <c r="D254" s="73" t="str">
        <f>IF('TN-Liste'!D262="","",('TN-Liste'!D262))</f>
        <v/>
      </c>
      <c r="E254" s="74" t="str">
        <f>IF('TN-Liste'!E262="","",'TN-Liste'!E262)</f>
        <v/>
      </c>
      <c r="F254" s="75" t="str">
        <f>IF('TN-Liste'!F262="","",'TN-Liste'!F262)</f>
        <v/>
      </c>
      <c r="G254" s="125" t="str">
        <f t="shared" si="28"/>
        <v/>
      </c>
      <c r="H254" s="282">
        <f>IF('TN-Liste'!G262="",0,'TN-Liste'!G262)</f>
        <v>0</v>
      </c>
      <c r="I254" s="277" t="str">
        <f>IF('TN-Liste'!G262="","",'TN-Liste'!G262)</f>
        <v/>
      </c>
      <c r="J254" s="274" t="str">
        <f t="shared" si="29"/>
        <v/>
      </c>
      <c r="K254" s="162">
        <f>IF('TN-Liste'!I262="",0,'TN-Liste'!I262)</f>
        <v>0</v>
      </c>
      <c r="L254" s="163">
        <f>IF('TN-Liste'!J262="",0,'TN-Liste'!J262)</f>
        <v>0</v>
      </c>
      <c r="M254" s="164">
        <f>IF('TN-Liste'!K262="",0,'TN-Liste'!K262)</f>
        <v>0</v>
      </c>
      <c r="N254" s="163">
        <f>IF('TN-Liste'!L262="",0,'TN-Liste'!L262)</f>
        <v>0</v>
      </c>
      <c r="O254" s="164">
        <f>IF('TN-Liste'!M262="",0,'TN-Liste'!M262)</f>
        <v>0</v>
      </c>
      <c r="P254" s="163">
        <f>IF('TN-Liste'!N262="",0,'TN-Liste'!N262)</f>
        <v>0</v>
      </c>
      <c r="Q254" s="164">
        <f>IF('TN-Liste'!O262="",0,'TN-Liste'!O262)</f>
        <v>0</v>
      </c>
      <c r="R254" s="163">
        <f>IF('TN-Liste'!P262="",0,'TN-Liste'!P262)</f>
        <v>0</v>
      </c>
      <c r="S254" s="164">
        <f>IF('TN-Liste'!Q262="",0,'TN-Liste'!Q262)</f>
        <v>0</v>
      </c>
      <c r="T254" s="163">
        <f>IF('TN-Liste'!R262="",0,'TN-Liste'!R262)</f>
        <v>0</v>
      </c>
      <c r="U254" s="165">
        <f>IF('TN-Liste'!S262="",0,'TN-Liste'!S262)</f>
        <v>0</v>
      </c>
      <c r="V254" s="164">
        <f>IF('TN-Liste'!T262="",0,'TN-Liste'!T262)</f>
        <v>0</v>
      </c>
      <c r="W254" s="76"/>
      <c r="X254" s="62" t="str">
        <f t="shared" si="30"/>
        <v/>
      </c>
      <c r="Y254" s="63" t="str">
        <f t="shared" si="31"/>
        <v/>
      </c>
      <c r="Z254" s="157" t="str">
        <f t="shared" si="32"/>
        <v/>
      </c>
      <c r="AA254" s="62" t="str">
        <f>IF('TN-Liste'!B262="","",IF('TN-Liste'!G262&gt;0,"X","-"))</f>
        <v/>
      </c>
      <c r="AB254" s="62" t="str">
        <f t="shared" si="33"/>
        <v/>
      </c>
      <c r="AC254" s="62" t="str">
        <f>IF('TN-Liste'!B262="","",IF(AND(G254&lt;&gt;"während",'TN-Liste'!H262&gt;0),"X","-"))</f>
        <v/>
      </c>
      <c r="AD254" s="62" t="str">
        <f t="shared" si="34"/>
        <v/>
      </c>
      <c r="AE254" s="64" t="str">
        <f>IF(SUM(K254:L254)&gt;0,IF(AND('Check TN-Liste'!G254="ohne",K254+L254&gt;1),"X","-"),"")</f>
        <v/>
      </c>
      <c r="AF254" s="65"/>
      <c r="AG254" s="64" t="str">
        <f>IF(SUM(O254:P254)&gt;0,IF(AND('Check TN-Liste'!G254="ohne",O254+P254&gt;1),"X","-"),"")</f>
        <v/>
      </c>
      <c r="AH254" s="65"/>
      <c r="AI254" s="66" t="str">
        <f t="shared" si="35"/>
        <v/>
      </c>
      <c r="AJ254" s="67"/>
      <c r="AK254" s="68" t="str">
        <f t="shared" si="36"/>
        <v/>
      </c>
    </row>
    <row r="255" spans="2:37" x14ac:dyDescent="0.3">
      <c r="B255" s="71" t="str">
        <f>IF('TN-Liste'!B263="","",('TN-Liste'!B263))</f>
        <v/>
      </c>
      <c r="C255" s="72" t="str">
        <f>IF('TN-Liste'!C263="","",('TN-Liste'!C263))</f>
        <v/>
      </c>
      <c r="D255" s="73" t="str">
        <f>IF('TN-Liste'!D263="","",('TN-Liste'!D263))</f>
        <v/>
      </c>
      <c r="E255" s="74" t="str">
        <f>IF('TN-Liste'!E263="","",'TN-Liste'!E263)</f>
        <v/>
      </c>
      <c r="F255" s="75" t="str">
        <f>IF('TN-Liste'!F263="","",'TN-Liste'!F263)</f>
        <v/>
      </c>
      <c r="G255" s="125" t="str">
        <f t="shared" si="28"/>
        <v/>
      </c>
      <c r="H255" s="282">
        <f>IF('TN-Liste'!G263="",0,'TN-Liste'!G263)</f>
        <v>0</v>
      </c>
      <c r="I255" s="277" t="str">
        <f>IF('TN-Liste'!G263="","",'TN-Liste'!G263)</f>
        <v/>
      </c>
      <c r="J255" s="274" t="str">
        <f t="shared" si="29"/>
        <v/>
      </c>
      <c r="K255" s="162">
        <f>IF('TN-Liste'!I263="",0,'TN-Liste'!I263)</f>
        <v>0</v>
      </c>
      <c r="L255" s="163">
        <f>IF('TN-Liste'!J263="",0,'TN-Liste'!J263)</f>
        <v>0</v>
      </c>
      <c r="M255" s="164">
        <f>IF('TN-Liste'!K263="",0,'TN-Liste'!K263)</f>
        <v>0</v>
      </c>
      <c r="N255" s="163">
        <f>IF('TN-Liste'!L263="",0,'TN-Liste'!L263)</f>
        <v>0</v>
      </c>
      <c r="O255" s="164">
        <f>IF('TN-Liste'!M263="",0,'TN-Liste'!M263)</f>
        <v>0</v>
      </c>
      <c r="P255" s="163">
        <f>IF('TN-Liste'!N263="",0,'TN-Liste'!N263)</f>
        <v>0</v>
      </c>
      <c r="Q255" s="164">
        <f>IF('TN-Liste'!O263="",0,'TN-Liste'!O263)</f>
        <v>0</v>
      </c>
      <c r="R255" s="163">
        <f>IF('TN-Liste'!P263="",0,'TN-Liste'!P263)</f>
        <v>0</v>
      </c>
      <c r="S255" s="164">
        <f>IF('TN-Liste'!Q263="",0,'TN-Liste'!Q263)</f>
        <v>0</v>
      </c>
      <c r="T255" s="163">
        <f>IF('TN-Liste'!R263="",0,'TN-Liste'!R263)</f>
        <v>0</v>
      </c>
      <c r="U255" s="165">
        <f>IF('TN-Liste'!S263="",0,'TN-Liste'!S263)</f>
        <v>0</v>
      </c>
      <c r="V255" s="164">
        <f>IF('TN-Liste'!T263="",0,'TN-Liste'!T263)</f>
        <v>0</v>
      </c>
      <c r="W255" s="76"/>
      <c r="X255" s="62" t="str">
        <f t="shared" si="30"/>
        <v/>
      </c>
      <c r="Y255" s="63" t="str">
        <f t="shared" si="31"/>
        <v/>
      </c>
      <c r="Z255" s="157" t="str">
        <f t="shared" si="32"/>
        <v/>
      </c>
      <c r="AA255" s="62" t="str">
        <f>IF('TN-Liste'!B263="","",IF('TN-Liste'!G263&gt;0,"X","-"))</f>
        <v/>
      </c>
      <c r="AB255" s="62" t="str">
        <f t="shared" si="33"/>
        <v/>
      </c>
      <c r="AC255" s="62" t="str">
        <f>IF('TN-Liste'!B263="","",IF(AND(G255&lt;&gt;"während",'TN-Liste'!H263&gt;0),"X","-"))</f>
        <v/>
      </c>
      <c r="AD255" s="62" t="str">
        <f t="shared" si="34"/>
        <v/>
      </c>
      <c r="AE255" s="64" t="str">
        <f>IF(SUM(K255:L255)&gt;0,IF(AND('Check TN-Liste'!G255="ohne",K255+L255&gt;1),"X","-"),"")</f>
        <v/>
      </c>
      <c r="AF255" s="65"/>
      <c r="AG255" s="64" t="str">
        <f>IF(SUM(O255:P255)&gt;0,IF(AND('Check TN-Liste'!G255="ohne",O255+P255&gt;1),"X","-"),"")</f>
        <v/>
      </c>
      <c r="AH255" s="65"/>
      <c r="AI255" s="66" t="str">
        <f t="shared" si="35"/>
        <v/>
      </c>
      <c r="AJ255" s="67"/>
      <c r="AK255" s="68" t="str">
        <f t="shared" si="36"/>
        <v/>
      </c>
    </row>
    <row r="256" spans="2:37" x14ac:dyDescent="0.3">
      <c r="B256" s="71" t="str">
        <f>IF('TN-Liste'!B264="","",('TN-Liste'!B264))</f>
        <v/>
      </c>
      <c r="C256" s="72" t="str">
        <f>IF('TN-Liste'!C264="","",('TN-Liste'!C264))</f>
        <v/>
      </c>
      <c r="D256" s="73" t="str">
        <f>IF('TN-Liste'!D264="","",('TN-Liste'!D264))</f>
        <v/>
      </c>
      <c r="E256" s="74" t="str">
        <f>IF('TN-Liste'!E264="","",'TN-Liste'!E264)</f>
        <v/>
      </c>
      <c r="F256" s="75" t="str">
        <f>IF('TN-Liste'!F264="","",'TN-Liste'!F264)</f>
        <v/>
      </c>
      <c r="G256" s="125" t="str">
        <f t="shared" si="28"/>
        <v/>
      </c>
      <c r="H256" s="282">
        <f>IF('TN-Liste'!G264="",0,'TN-Liste'!G264)</f>
        <v>0</v>
      </c>
      <c r="I256" s="277" t="str">
        <f>IF('TN-Liste'!G264="","",'TN-Liste'!G264)</f>
        <v/>
      </c>
      <c r="J256" s="274" t="str">
        <f t="shared" si="29"/>
        <v/>
      </c>
      <c r="K256" s="162">
        <f>IF('TN-Liste'!I264="",0,'TN-Liste'!I264)</f>
        <v>0</v>
      </c>
      <c r="L256" s="163">
        <f>IF('TN-Liste'!J264="",0,'TN-Liste'!J264)</f>
        <v>0</v>
      </c>
      <c r="M256" s="164">
        <f>IF('TN-Liste'!K264="",0,'TN-Liste'!K264)</f>
        <v>0</v>
      </c>
      <c r="N256" s="163">
        <f>IF('TN-Liste'!L264="",0,'TN-Liste'!L264)</f>
        <v>0</v>
      </c>
      <c r="O256" s="164">
        <f>IF('TN-Liste'!M264="",0,'TN-Liste'!M264)</f>
        <v>0</v>
      </c>
      <c r="P256" s="163">
        <f>IF('TN-Liste'!N264="",0,'TN-Liste'!N264)</f>
        <v>0</v>
      </c>
      <c r="Q256" s="164">
        <f>IF('TN-Liste'!O264="",0,'TN-Liste'!O264)</f>
        <v>0</v>
      </c>
      <c r="R256" s="163">
        <f>IF('TN-Liste'!P264="",0,'TN-Liste'!P264)</f>
        <v>0</v>
      </c>
      <c r="S256" s="164">
        <f>IF('TN-Liste'!Q264="",0,'TN-Liste'!Q264)</f>
        <v>0</v>
      </c>
      <c r="T256" s="163">
        <f>IF('TN-Liste'!R264="",0,'TN-Liste'!R264)</f>
        <v>0</v>
      </c>
      <c r="U256" s="165">
        <f>IF('TN-Liste'!S264="",0,'TN-Liste'!S264)</f>
        <v>0</v>
      </c>
      <c r="V256" s="164">
        <f>IF('TN-Liste'!T264="",0,'TN-Liste'!T264)</f>
        <v>0</v>
      </c>
      <c r="W256" s="76"/>
      <c r="X256" s="62" t="str">
        <f t="shared" si="30"/>
        <v/>
      </c>
      <c r="Y256" s="63" t="str">
        <f t="shared" si="31"/>
        <v/>
      </c>
      <c r="Z256" s="157" t="str">
        <f t="shared" si="32"/>
        <v/>
      </c>
      <c r="AA256" s="62" t="str">
        <f>IF('TN-Liste'!B264="","",IF('TN-Liste'!G264&gt;0,"X","-"))</f>
        <v/>
      </c>
      <c r="AB256" s="62" t="str">
        <f t="shared" si="33"/>
        <v/>
      </c>
      <c r="AC256" s="62" t="str">
        <f>IF('TN-Liste'!B264="","",IF(AND(G256&lt;&gt;"während",'TN-Liste'!H264&gt;0),"X","-"))</f>
        <v/>
      </c>
      <c r="AD256" s="62" t="str">
        <f t="shared" si="34"/>
        <v/>
      </c>
      <c r="AE256" s="64" t="str">
        <f>IF(SUM(K256:L256)&gt;0,IF(AND('Check TN-Liste'!G256="ohne",K256+L256&gt;1),"X","-"),"")</f>
        <v/>
      </c>
      <c r="AF256" s="65"/>
      <c r="AG256" s="64" t="str">
        <f>IF(SUM(O256:P256)&gt;0,IF(AND('Check TN-Liste'!G256="ohne",O256+P256&gt;1),"X","-"),"")</f>
        <v/>
      </c>
      <c r="AH256" s="65"/>
      <c r="AI256" s="66" t="str">
        <f t="shared" si="35"/>
        <v/>
      </c>
      <c r="AJ256" s="67"/>
      <c r="AK256" s="68" t="str">
        <f t="shared" si="36"/>
        <v/>
      </c>
    </row>
    <row r="257" spans="2:37" x14ac:dyDescent="0.3">
      <c r="B257" s="71" t="str">
        <f>IF('TN-Liste'!B265="","",('TN-Liste'!B265))</f>
        <v/>
      </c>
      <c r="C257" s="72" t="str">
        <f>IF('TN-Liste'!C265="","",('TN-Liste'!C265))</f>
        <v/>
      </c>
      <c r="D257" s="73" t="str">
        <f>IF('TN-Liste'!D265="","",('TN-Liste'!D265))</f>
        <v/>
      </c>
      <c r="E257" s="74" t="str">
        <f>IF('TN-Liste'!E265="","",'TN-Liste'!E265)</f>
        <v/>
      </c>
      <c r="F257" s="75" t="str">
        <f>IF('TN-Liste'!F265="","",'TN-Liste'!F265)</f>
        <v/>
      </c>
      <c r="G257" s="125" t="str">
        <f t="shared" si="28"/>
        <v/>
      </c>
      <c r="H257" s="282">
        <f>IF('TN-Liste'!G265="",0,'TN-Liste'!G265)</f>
        <v>0</v>
      </c>
      <c r="I257" s="277" t="str">
        <f>IF('TN-Liste'!G265="","",'TN-Liste'!G265)</f>
        <v/>
      </c>
      <c r="J257" s="274" t="str">
        <f t="shared" si="29"/>
        <v/>
      </c>
      <c r="K257" s="162">
        <f>IF('TN-Liste'!I265="",0,'TN-Liste'!I265)</f>
        <v>0</v>
      </c>
      <c r="L257" s="163">
        <f>IF('TN-Liste'!J265="",0,'TN-Liste'!J265)</f>
        <v>0</v>
      </c>
      <c r="M257" s="164">
        <f>IF('TN-Liste'!K265="",0,'TN-Liste'!K265)</f>
        <v>0</v>
      </c>
      <c r="N257" s="163">
        <f>IF('TN-Liste'!L265="",0,'TN-Liste'!L265)</f>
        <v>0</v>
      </c>
      <c r="O257" s="164">
        <f>IF('TN-Liste'!M265="",0,'TN-Liste'!M265)</f>
        <v>0</v>
      </c>
      <c r="P257" s="163">
        <f>IF('TN-Liste'!N265="",0,'TN-Liste'!N265)</f>
        <v>0</v>
      </c>
      <c r="Q257" s="164">
        <f>IF('TN-Liste'!O265="",0,'TN-Liste'!O265)</f>
        <v>0</v>
      </c>
      <c r="R257" s="163">
        <f>IF('TN-Liste'!P265="",0,'TN-Liste'!P265)</f>
        <v>0</v>
      </c>
      <c r="S257" s="164">
        <f>IF('TN-Liste'!Q265="",0,'TN-Liste'!Q265)</f>
        <v>0</v>
      </c>
      <c r="T257" s="163">
        <f>IF('TN-Liste'!R265="",0,'TN-Liste'!R265)</f>
        <v>0</v>
      </c>
      <c r="U257" s="165">
        <f>IF('TN-Liste'!S265="",0,'TN-Liste'!S265)</f>
        <v>0</v>
      </c>
      <c r="V257" s="164">
        <f>IF('TN-Liste'!T265="",0,'TN-Liste'!T265)</f>
        <v>0</v>
      </c>
      <c r="W257" s="76"/>
      <c r="X257" s="62" t="str">
        <f t="shared" si="30"/>
        <v/>
      </c>
      <c r="Y257" s="63" t="str">
        <f t="shared" si="31"/>
        <v/>
      </c>
      <c r="Z257" s="157" t="str">
        <f t="shared" si="32"/>
        <v/>
      </c>
      <c r="AA257" s="62" t="str">
        <f>IF('TN-Liste'!B265="","",IF('TN-Liste'!G265&gt;0,"X","-"))</f>
        <v/>
      </c>
      <c r="AB257" s="62" t="str">
        <f t="shared" si="33"/>
        <v/>
      </c>
      <c r="AC257" s="62" t="str">
        <f>IF('TN-Liste'!B265="","",IF(AND(G257&lt;&gt;"während",'TN-Liste'!H265&gt;0),"X","-"))</f>
        <v/>
      </c>
      <c r="AD257" s="62" t="str">
        <f t="shared" si="34"/>
        <v/>
      </c>
      <c r="AE257" s="64" t="str">
        <f>IF(SUM(K257:L257)&gt;0,IF(AND('Check TN-Liste'!G257="ohne",K257+L257&gt;1),"X","-"),"")</f>
        <v/>
      </c>
      <c r="AF257" s="65"/>
      <c r="AG257" s="64" t="str">
        <f>IF(SUM(O257:P257)&gt;0,IF(AND('Check TN-Liste'!G257="ohne",O257+P257&gt;1),"X","-"),"")</f>
        <v/>
      </c>
      <c r="AH257" s="65"/>
      <c r="AI257" s="66" t="str">
        <f t="shared" si="35"/>
        <v/>
      </c>
      <c r="AJ257" s="67"/>
      <c r="AK257" s="68" t="str">
        <f t="shared" si="36"/>
        <v/>
      </c>
    </row>
    <row r="258" spans="2:37" x14ac:dyDescent="0.3">
      <c r="B258" s="71" t="str">
        <f>IF('TN-Liste'!B266="","",('TN-Liste'!B266))</f>
        <v/>
      </c>
      <c r="C258" s="72" t="str">
        <f>IF('TN-Liste'!C266="","",('TN-Liste'!C266))</f>
        <v/>
      </c>
      <c r="D258" s="73" t="str">
        <f>IF('TN-Liste'!D266="","",('TN-Liste'!D266))</f>
        <v/>
      </c>
      <c r="E258" s="74" t="str">
        <f>IF('TN-Liste'!E266="","",'TN-Liste'!E266)</f>
        <v/>
      </c>
      <c r="F258" s="75" t="str">
        <f>IF('TN-Liste'!F266="","",'TN-Liste'!F266)</f>
        <v/>
      </c>
      <c r="G258" s="125" t="str">
        <f t="shared" si="28"/>
        <v/>
      </c>
      <c r="H258" s="282">
        <f>IF('TN-Liste'!G266="",0,'TN-Liste'!G266)</f>
        <v>0</v>
      </c>
      <c r="I258" s="277" t="str">
        <f>IF('TN-Liste'!G266="","",'TN-Liste'!G266)</f>
        <v/>
      </c>
      <c r="J258" s="274" t="str">
        <f t="shared" si="29"/>
        <v/>
      </c>
      <c r="K258" s="162">
        <f>IF('TN-Liste'!I266="",0,'TN-Liste'!I266)</f>
        <v>0</v>
      </c>
      <c r="L258" s="163">
        <f>IF('TN-Liste'!J266="",0,'TN-Liste'!J266)</f>
        <v>0</v>
      </c>
      <c r="M258" s="164">
        <f>IF('TN-Liste'!K266="",0,'TN-Liste'!K266)</f>
        <v>0</v>
      </c>
      <c r="N258" s="163">
        <f>IF('TN-Liste'!L266="",0,'TN-Liste'!L266)</f>
        <v>0</v>
      </c>
      <c r="O258" s="164">
        <f>IF('TN-Liste'!M266="",0,'TN-Liste'!M266)</f>
        <v>0</v>
      </c>
      <c r="P258" s="163">
        <f>IF('TN-Liste'!N266="",0,'TN-Liste'!N266)</f>
        <v>0</v>
      </c>
      <c r="Q258" s="164">
        <f>IF('TN-Liste'!O266="",0,'TN-Liste'!O266)</f>
        <v>0</v>
      </c>
      <c r="R258" s="163">
        <f>IF('TN-Liste'!P266="",0,'TN-Liste'!P266)</f>
        <v>0</v>
      </c>
      <c r="S258" s="164">
        <f>IF('TN-Liste'!Q266="",0,'TN-Liste'!Q266)</f>
        <v>0</v>
      </c>
      <c r="T258" s="163">
        <f>IF('TN-Liste'!R266="",0,'TN-Liste'!R266)</f>
        <v>0</v>
      </c>
      <c r="U258" s="165">
        <f>IF('TN-Liste'!S266="",0,'TN-Liste'!S266)</f>
        <v>0</v>
      </c>
      <c r="V258" s="164">
        <f>IF('TN-Liste'!T266="",0,'TN-Liste'!T266)</f>
        <v>0</v>
      </c>
      <c r="W258" s="76"/>
      <c r="X258" s="62" t="str">
        <f t="shared" si="30"/>
        <v/>
      </c>
      <c r="Y258" s="63" t="str">
        <f t="shared" si="31"/>
        <v/>
      </c>
      <c r="Z258" s="157" t="str">
        <f t="shared" si="32"/>
        <v/>
      </c>
      <c r="AA258" s="62" t="str">
        <f>IF('TN-Liste'!B266="","",IF('TN-Liste'!G266&gt;0,"X","-"))</f>
        <v/>
      </c>
      <c r="AB258" s="62" t="str">
        <f t="shared" si="33"/>
        <v/>
      </c>
      <c r="AC258" s="62" t="str">
        <f>IF('TN-Liste'!B266="","",IF(AND(G258&lt;&gt;"während",'TN-Liste'!H266&gt;0),"X","-"))</f>
        <v/>
      </c>
      <c r="AD258" s="62" t="str">
        <f t="shared" si="34"/>
        <v/>
      </c>
      <c r="AE258" s="64" t="str">
        <f>IF(SUM(K258:L258)&gt;0,IF(AND('Check TN-Liste'!G258="ohne",K258+L258&gt;1),"X","-"),"")</f>
        <v/>
      </c>
      <c r="AF258" s="65"/>
      <c r="AG258" s="64" t="str">
        <f>IF(SUM(O258:P258)&gt;0,IF(AND('Check TN-Liste'!G258="ohne",O258+P258&gt;1),"X","-"),"")</f>
        <v/>
      </c>
      <c r="AH258" s="65"/>
      <c r="AI258" s="66" t="str">
        <f t="shared" si="35"/>
        <v/>
      </c>
      <c r="AJ258" s="67"/>
      <c r="AK258" s="68" t="str">
        <f t="shared" si="36"/>
        <v/>
      </c>
    </row>
    <row r="259" spans="2:37" x14ac:dyDescent="0.3">
      <c r="B259" s="71" t="str">
        <f>IF('TN-Liste'!B267="","",('TN-Liste'!B267))</f>
        <v/>
      </c>
      <c r="C259" s="72" t="str">
        <f>IF('TN-Liste'!C267="","",('TN-Liste'!C267))</f>
        <v/>
      </c>
      <c r="D259" s="73" t="str">
        <f>IF('TN-Liste'!D267="","",('TN-Liste'!D267))</f>
        <v/>
      </c>
      <c r="E259" s="74" t="str">
        <f>IF('TN-Liste'!E267="","",'TN-Liste'!E267)</f>
        <v/>
      </c>
      <c r="F259" s="75" t="str">
        <f>IF('TN-Liste'!F267="","",'TN-Liste'!F267)</f>
        <v/>
      </c>
      <c r="G259" s="125" t="str">
        <f t="shared" si="28"/>
        <v/>
      </c>
      <c r="H259" s="282">
        <f>IF('TN-Liste'!G267="",0,'TN-Liste'!G267)</f>
        <v>0</v>
      </c>
      <c r="I259" s="277" t="str">
        <f>IF('TN-Liste'!G267="","",'TN-Liste'!G267)</f>
        <v/>
      </c>
      <c r="J259" s="274" t="str">
        <f t="shared" si="29"/>
        <v/>
      </c>
      <c r="K259" s="162">
        <f>IF('TN-Liste'!I267="",0,'TN-Liste'!I267)</f>
        <v>0</v>
      </c>
      <c r="L259" s="163">
        <f>IF('TN-Liste'!J267="",0,'TN-Liste'!J267)</f>
        <v>0</v>
      </c>
      <c r="M259" s="164">
        <f>IF('TN-Liste'!K267="",0,'TN-Liste'!K267)</f>
        <v>0</v>
      </c>
      <c r="N259" s="163">
        <f>IF('TN-Liste'!L267="",0,'TN-Liste'!L267)</f>
        <v>0</v>
      </c>
      <c r="O259" s="164">
        <f>IF('TN-Liste'!M267="",0,'TN-Liste'!M267)</f>
        <v>0</v>
      </c>
      <c r="P259" s="163">
        <f>IF('TN-Liste'!N267="",0,'TN-Liste'!N267)</f>
        <v>0</v>
      </c>
      <c r="Q259" s="164">
        <f>IF('TN-Liste'!O267="",0,'TN-Liste'!O267)</f>
        <v>0</v>
      </c>
      <c r="R259" s="163">
        <f>IF('TN-Liste'!P267="",0,'TN-Liste'!P267)</f>
        <v>0</v>
      </c>
      <c r="S259" s="164">
        <f>IF('TN-Liste'!Q267="",0,'TN-Liste'!Q267)</f>
        <v>0</v>
      </c>
      <c r="T259" s="163">
        <f>IF('TN-Liste'!R267="",0,'TN-Liste'!R267)</f>
        <v>0</v>
      </c>
      <c r="U259" s="165">
        <f>IF('TN-Liste'!S267="",0,'TN-Liste'!S267)</f>
        <v>0</v>
      </c>
      <c r="V259" s="164">
        <f>IF('TN-Liste'!T267="",0,'TN-Liste'!T267)</f>
        <v>0</v>
      </c>
      <c r="W259" s="76"/>
      <c r="X259" s="62" t="str">
        <f t="shared" si="30"/>
        <v/>
      </c>
      <c r="Y259" s="63" t="str">
        <f t="shared" si="31"/>
        <v/>
      </c>
      <c r="Z259" s="157" t="str">
        <f t="shared" si="32"/>
        <v/>
      </c>
      <c r="AA259" s="62" t="str">
        <f>IF('TN-Liste'!B267="","",IF('TN-Liste'!G267&gt;0,"X","-"))</f>
        <v/>
      </c>
      <c r="AB259" s="62" t="str">
        <f t="shared" si="33"/>
        <v/>
      </c>
      <c r="AC259" s="62" t="str">
        <f>IF('TN-Liste'!B267="","",IF(AND(G259&lt;&gt;"während",'TN-Liste'!H267&gt;0),"X","-"))</f>
        <v/>
      </c>
      <c r="AD259" s="62" t="str">
        <f t="shared" si="34"/>
        <v/>
      </c>
      <c r="AE259" s="64" t="str">
        <f>IF(SUM(K259:L259)&gt;0,IF(AND('Check TN-Liste'!G259="ohne",K259+L259&gt;1),"X","-"),"")</f>
        <v/>
      </c>
      <c r="AF259" s="65"/>
      <c r="AG259" s="64" t="str">
        <f>IF(SUM(O259:P259)&gt;0,IF(AND('Check TN-Liste'!G259="ohne",O259+P259&gt;1),"X","-"),"")</f>
        <v/>
      </c>
      <c r="AH259" s="65"/>
      <c r="AI259" s="66" t="str">
        <f t="shared" si="35"/>
        <v/>
      </c>
      <c r="AJ259" s="67"/>
      <c r="AK259" s="68" t="str">
        <f t="shared" si="36"/>
        <v/>
      </c>
    </row>
    <row r="260" spans="2:37" x14ac:dyDescent="0.3">
      <c r="B260" s="71" t="str">
        <f>IF('TN-Liste'!B268="","",('TN-Liste'!B268))</f>
        <v/>
      </c>
      <c r="C260" s="72" t="str">
        <f>IF('TN-Liste'!C268="","",('TN-Liste'!C268))</f>
        <v/>
      </c>
      <c r="D260" s="73" t="str">
        <f>IF('TN-Liste'!D268="","",('TN-Liste'!D268))</f>
        <v/>
      </c>
      <c r="E260" s="74" t="str">
        <f>IF('TN-Liste'!E268="","",'TN-Liste'!E268)</f>
        <v/>
      </c>
      <c r="F260" s="75" t="str">
        <f>IF('TN-Liste'!F268="","",'TN-Liste'!F268)</f>
        <v/>
      </c>
      <c r="G260" s="125" t="str">
        <f t="shared" si="28"/>
        <v/>
      </c>
      <c r="H260" s="282">
        <f>IF('TN-Liste'!G268="",0,'TN-Liste'!G268)</f>
        <v>0</v>
      </c>
      <c r="I260" s="277" t="str">
        <f>IF('TN-Liste'!G268="","",'TN-Liste'!G268)</f>
        <v/>
      </c>
      <c r="J260" s="274" t="str">
        <f t="shared" si="29"/>
        <v/>
      </c>
      <c r="K260" s="162">
        <f>IF('TN-Liste'!I268="",0,'TN-Liste'!I268)</f>
        <v>0</v>
      </c>
      <c r="L260" s="163">
        <f>IF('TN-Liste'!J268="",0,'TN-Liste'!J268)</f>
        <v>0</v>
      </c>
      <c r="M260" s="164">
        <f>IF('TN-Liste'!K268="",0,'TN-Liste'!K268)</f>
        <v>0</v>
      </c>
      <c r="N260" s="163">
        <f>IF('TN-Liste'!L268="",0,'TN-Liste'!L268)</f>
        <v>0</v>
      </c>
      <c r="O260" s="164">
        <f>IF('TN-Liste'!M268="",0,'TN-Liste'!M268)</f>
        <v>0</v>
      </c>
      <c r="P260" s="163">
        <f>IF('TN-Liste'!N268="",0,'TN-Liste'!N268)</f>
        <v>0</v>
      </c>
      <c r="Q260" s="164">
        <f>IF('TN-Liste'!O268="",0,'TN-Liste'!O268)</f>
        <v>0</v>
      </c>
      <c r="R260" s="163">
        <f>IF('TN-Liste'!P268="",0,'TN-Liste'!P268)</f>
        <v>0</v>
      </c>
      <c r="S260" s="164">
        <f>IF('TN-Liste'!Q268="",0,'TN-Liste'!Q268)</f>
        <v>0</v>
      </c>
      <c r="T260" s="163">
        <f>IF('TN-Liste'!R268="",0,'TN-Liste'!R268)</f>
        <v>0</v>
      </c>
      <c r="U260" s="165">
        <f>IF('TN-Liste'!S268="",0,'TN-Liste'!S268)</f>
        <v>0</v>
      </c>
      <c r="V260" s="164">
        <f>IF('TN-Liste'!T268="",0,'TN-Liste'!T268)</f>
        <v>0</v>
      </c>
      <c r="W260" s="76"/>
      <c r="X260" s="62" t="str">
        <f t="shared" si="30"/>
        <v/>
      </c>
      <c r="Y260" s="63" t="str">
        <f t="shared" si="31"/>
        <v/>
      </c>
      <c r="Z260" s="157" t="str">
        <f t="shared" si="32"/>
        <v/>
      </c>
      <c r="AA260" s="62" t="str">
        <f>IF('TN-Liste'!B268="","",IF('TN-Liste'!G268&gt;0,"X","-"))</f>
        <v/>
      </c>
      <c r="AB260" s="62" t="str">
        <f t="shared" si="33"/>
        <v/>
      </c>
      <c r="AC260" s="62" t="str">
        <f>IF('TN-Liste'!B268="","",IF(AND(G260&lt;&gt;"während",'TN-Liste'!H268&gt;0),"X","-"))</f>
        <v/>
      </c>
      <c r="AD260" s="62" t="str">
        <f t="shared" si="34"/>
        <v/>
      </c>
      <c r="AE260" s="64" t="str">
        <f>IF(SUM(K260:L260)&gt;0,IF(AND('Check TN-Liste'!G260="ohne",K260+L260&gt;1),"X","-"),"")</f>
        <v/>
      </c>
      <c r="AF260" s="65"/>
      <c r="AG260" s="64" t="str">
        <f>IF(SUM(O260:P260)&gt;0,IF(AND('Check TN-Liste'!G260="ohne",O260+P260&gt;1),"X","-"),"")</f>
        <v/>
      </c>
      <c r="AH260" s="65"/>
      <c r="AI260" s="66" t="str">
        <f t="shared" si="35"/>
        <v/>
      </c>
      <c r="AJ260" s="67"/>
      <c r="AK260" s="68" t="str">
        <f t="shared" si="36"/>
        <v/>
      </c>
    </row>
    <row r="261" spans="2:37" x14ac:dyDescent="0.3">
      <c r="B261" s="71" t="str">
        <f>IF('TN-Liste'!B269="","",('TN-Liste'!B269))</f>
        <v/>
      </c>
      <c r="C261" s="72" t="str">
        <f>IF('TN-Liste'!C269="","",('TN-Liste'!C269))</f>
        <v/>
      </c>
      <c r="D261" s="73" t="str">
        <f>IF('TN-Liste'!D269="","",('TN-Liste'!D269))</f>
        <v/>
      </c>
      <c r="E261" s="74" t="str">
        <f>IF('TN-Liste'!E269="","",'TN-Liste'!E269)</f>
        <v/>
      </c>
      <c r="F261" s="75" t="str">
        <f>IF('TN-Liste'!F269="","",'TN-Liste'!F269)</f>
        <v/>
      </c>
      <c r="G261" s="125" t="str">
        <f t="shared" si="28"/>
        <v/>
      </c>
      <c r="H261" s="282">
        <f>IF('TN-Liste'!G269="",0,'TN-Liste'!G269)</f>
        <v>0</v>
      </c>
      <c r="I261" s="277" t="str">
        <f>IF('TN-Liste'!G269="","",'TN-Liste'!G269)</f>
        <v/>
      </c>
      <c r="J261" s="274" t="str">
        <f t="shared" si="29"/>
        <v/>
      </c>
      <c r="K261" s="162">
        <f>IF('TN-Liste'!I269="",0,'TN-Liste'!I269)</f>
        <v>0</v>
      </c>
      <c r="L261" s="163">
        <f>IF('TN-Liste'!J269="",0,'TN-Liste'!J269)</f>
        <v>0</v>
      </c>
      <c r="M261" s="164">
        <f>IF('TN-Liste'!K269="",0,'TN-Liste'!K269)</f>
        <v>0</v>
      </c>
      <c r="N261" s="163">
        <f>IF('TN-Liste'!L269="",0,'TN-Liste'!L269)</f>
        <v>0</v>
      </c>
      <c r="O261" s="164">
        <f>IF('TN-Liste'!M269="",0,'TN-Liste'!M269)</f>
        <v>0</v>
      </c>
      <c r="P261" s="163">
        <f>IF('TN-Liste'!N269="",0,'TN-Liste'!N269)</f>
        <v>0</v>
      </c>
      <c r="Q261" s="164">
        <f>IF('TN-Liste'!O269="",0,'TN-Liste'!O269)</f>
        <v>0</v>
      </c>
      <c r="R261" s="163">
        <f>IF('TN-Liste'!P269="",0,'TN-Liste'!P269)</f>
        <v>0</v>
      </c>
      <c r="S261" s="164">
        <f>IF('TN-Liste'!Q269="",0,'TN-Liste'!Q269)</f>
        <v>0</v>
      </c>
      <c r="T261" s="163">
        <f>IF('TN-Liste'!R269="",0,'TN-Liste'!R269)</f>
        <v>0</v>
      </c>
      <c r="U261" s="165">
        <f>IF('TN-Liste'!S269="",0,'TN-Liste'!S269)</f>
        <v>0</v>
      </c>
      <c r="V261" s="164">
        <f>IF('TN-Liste'!T269="",0,'TN-Liste'!T269)</f>
        <v>0</v>
      </c>
      <c r="W261" s="76"/>
      <c r="X261" s="62" t="str">
        <f t="shared" si="30"/>
        <v/>
      </c>
      <c r="Y261" s="63" t="str">
        <f t="shared" si="31"/>
        <v/>
      </c>
      <c r="Z261" s="157" t="str">
        <f t="shared" si="32"/>
        <v/>
      </c>
      <c r="AA261" s="62" t="str">
        <f>IF('TN-Liste'!B269="","",IF('TN-Liste'!G269&gt;0,"X","-"))</f>
        <v/>
      </c>
      <c r="AB261" s="62" t="str">
        <f t="shared" si="33"/>
        <v/>
      </c>
      <c r="AC261" s="62" t="str">
        <f>IF('TN-Liste'!B269="","",IF(AND(G261&lt;&gt;"während",'TN-Liste'!H269&gt;0),"X","-"))</f>
        <v/>
      </c>
      <c r="AD261" s="62" t="str">
        <f t="shared" si="34"/>
        <v/>
      </c>
      <c r="AE261" s="64" t="str">
        <f>IF(SUM(K261:L261)&gt;0,IF(AND('Check TN-Liste'!G261="ohne",K261+L261&gt;1),"X","-"),"")</f>
        <v/>
      </c>
      <c r="AF261" s="65"/>
      <c r="AG261" s="64" t="str">
        <f>IF(SUM(O261:P261)&gt;0,IF(AND('Check TN-Liste'!G261="ohne",O261+P261&gt;1),"X","-"),"")</f>
        <v/>
      </c>
      <c r="AH261" s="65"/>
      <c r="AI261" s="66" t="str">
        <f t="shared" si="35"/>
        <v/>
      </c>
      <c r="AJ261" s="67"/>
      <c r="AK261" s="68" t="str">
        <f t="shared" si="36"/>
        <v/>
      </c>
    </row>
    <row r="262" spans="2:37" x14ac:dyDescent="0.3">
      <c r="B262" s="71" t="str">
        <f>IF('TN-Liste'!B270="","",('TN-Liste'!B270))</f>
        <v/>
      </c>
      <c r="C262" s="72" t="str">
        <f>IF('TN-Liste'!C270="","",('TN-Liste'!C270))</f>
        <v/>
      </c>
      <c r="D262" s="73" t="str">
        <f>IF('TN-Liste'!D270="","",('TN-Liste'!D270))</f>
        <v/>
      </c>
      <c r="E262" s="74" t="str">
        <f>IF('TN-Liste'!E270="","",'TN-Liste'!E270)</f>
        <v/>
      </c>
      <c r="F262" s="75" t="str">
        <f>IF('TN-Liste'!F270="","",'TN-Liste'!F270)</f>
        <v/>
      </c>
      <c r="G262" s="125" t="str">
        <f t="shared" si="28"/>
        <v/>
      </c>
      <c r="H262" s="282">
        <f>IF('TN-Liste'!G270="",0,'TN-Liste'!G270)</f>
        <v>0</v>
      </c>
      <c r="I262" s="277" t="str">
        <f>IF('TN-Liste'!G270="","",'TN-Liste'!G270)</f>
        <v/>
      </c>
      <c r="J262" s="274" t="str">
        <f t="shared" si="29"/>
        <v/>
      </c>
      <c r="K262" s="162">
        <f>IF('TN-Liste'!I270="",0,'TN-Liste'!I270)</f>
        <v>0</v>
      </c>
      <c r="L262" s="163">
        <f>IF('TN-Liste'!J270="",0,'TN-Liste'!J270)</f>
        <v>0</v>
      </c>
      <c r="M262" s="164">
        <f>IF('TN-Liste'!K270="",0,'TN-Liste'!K270)</f>
        <v>0</v>
      </c>
      <c r="N262" s="163">
        <f>IF('TN-Liste'!L270="",0,'TN-Liste'!L270)</f>
        <v>0</v>
      </c>
      <c r="O262" s="164">
        <f>IF('TN-Liste'!M270="",0,'TN-Liste'!M270)</f>
        <v>0</v>
      </c>
      <c r="P262" s="163">
        <f>IF('TN-Liste'!N270="",0,'TN-Liste'!N270)</f>
        <v>0</v>
      </c>
      <c r="Q262" s="164">
        <f>IF('TN-Liste'!O270="",0,'TN-Liste'!O270)</f>
        <v>0</v>
      </c>
      <c r="R262" s="163">
        <f>IF('TN-Liste'!P270="",0,'TN-Liste'!P270)</f>
        <v>0</v>
      </c>
      <c r="S262" s="164">
        <f>IF('TN-Liste'!Q270="",0,'TN-Liste'!Q270)</f>
        <v>0</v>
      </c>
      <c r="T262" s="163">
        <f>IF('TN-Liste'!R270="",0,'TN-Liste'!R270)</f>
        <v>0</v>
      </c>
      <c r="U262" s="165">
        <f>IF('TN-Liste'!S270="",0,'TN-Liste'!S270)</f>
        <v>0</v>
      </c>
      <c r="V262" s="164">
        <f>IF('TN-Liste'!T270="",0,'TN-Liste'!T270)</f>
        <v>0</v>
      </c>
      <c r="W262" s="76"/>
      <c r="X262" s="62" t="str">
        <f t="shared" si="30"/>
        <v/>
      </c>
      <c r="Y262" s="63" t="str">
        <f t="shared" si="31"/>
        <v/>
      </c>
      <c r="Z262" s="157" t="str">
        <f t="shared" si="32"/>
        <v/>
      </c>
      <c r="AA262" s="62" t="str">
        <f>IF('TN-Liste'!B270="","",IF('TN-Liste'!G270&gt;0,"X","-"))</f>
        <v/>
      </c>
      <c r="AB262" s="62" t="str">
        <f t="shared" si="33"/>
        <v/>
      </c>
      <c r="AC262" s="62" t="str">
        <f>IF('TN-Liste'!B270="","",IF(AND(G262&lt;&gt;"während",'TN-Liste'!H270&gt;0),"X","-"))</f>
        <v/>
      </c>
      <c r="AD262" s="62" t="str">
        <f t="shared" si="34"/>
        <v/>
      </c>
      <c r="AE262" s="64" t="str">
        <f>IF(SUM(K262:L262)&gt;0,IF(AND('Check TN-Liste'!G262="ohne",K262+L262&gt;1),"X","-"),"")</f>
        <v/>
      </c>
      <c r="AF262" s="65"/>
      <c r="AG262" s="64" t="str">
        <f>IF(SUM(O262:P262)&gt;0,IF(AND('Check TN-Liste'!G262="ohne",O262+P262&gt;1),"X","-"),"")</f>
        <v/>
      </c>
      <c r="AH262" s="65"/>
      <c r="AI262" s="66" t="str">
        <f t="shared" si="35"/>
        <v/>
      </c>
      <c r="AJ262" s="67"/>
      <c r="AK262" s="68" t="str">
        <f t="shared" si="36"/>
        <v/>
      </c>
    </row>
    <row r="263" spans="2:37" x14ac:dyDescent="0.3">
      <c r="B263" s="71" t="str">
        <f>IF('TN-Liste'!B271="","",('TN-Liste'!B271))</f>
        <v/>
      </c>
      <c r="C263" s="72" t="str">
        <f>IF('TN-Liste'!C271="","",('TN-Liste'!C271))</f>
        <v/>
      </c>
      <c r="D263" s="73" t="str">
        <f>IF('TN-Liste'!D271="","",('TN-Liste'!D271))</f>
        <v/>
      </c>
      <c r="E263" s="74" t="str">
        <f>IF('TN-Liste'!E271="","",'TN-Liste'!E271)</f>
        <v/>
      </c>
      <c r="F263" s="75" t="str">
        <f>IF('TN-Liste'!F271="","",'TN-Liste'!F271)</f>
        <v/>
      </c>
      <c r="G263" s="125" t="str">
        <f t="shared" si="28"/>
        <v/>
      </c>
      <c r="H263" s="282">
        <f>IF('TN-Liste'!G271="",0,'TN-Liste'!G271)</f>
        <v>0</v>
      </c>
      <c r="I263" s="277" t="str">
        <f>IF('TN-Liste'!G271="","",'TN-Liste'!G271)</f>
        <v/>
      </c>
      <c r="J263" s="274" t="str">
        <f t="shared" si="29"/>
        <v/>
      </c>
      <c r="K263" s="162">
        <f>IF('TN-Liste'!I271="",0,'TN-Liste'!I271)</f>
        <v>0</v>
      </c>
      <c r="L263" s="163">
        <f>IF('TN-Liste'!J271="",0,'TN-Liste'!J271)</f>
        <v>0</v>
      </c>
      <c r="M263" s="164">
        <f>IF('TN-Liste'!K271="",0,'TN-Liste'!K271)</f>
        <v>0</v>
      </c>
      <c r="N263" s="163">
        <f>IF('TN-Liste'!L271="",0,'TN-Liste'!L271)</f>
        <v>0</v>
      </c>
      <c r="O263" s="164">
        <f>IF('TN-Liste'!M271="",0,'TN-Liste'!M271)</f>
        <v>0</v>
      </c>
      <c r="P263" s="163">
        <f>IF('TN-Liste'!N271="",0,'TN-Liste'!N271)</f>
        <v>0</v>
      </c>
      <c r="Q263" s="164">
        <f>IF('TN-Liste'!O271="",0,'TN-Liste'!O271)</f>
        <v>0</v>
      </c>
      <c r="R263" s="163">
        <f>IF('TN-Liste'!P271="",0,'TN-Liste'!P271)</f>
        <v>0</v>
      </c>
      <c r="S263" s="164">
        <f>IF('TN-Liste'!Q271="",0,'TN-Liste'!Q271)</f>
        <v>0</v>
      </c>
      <c r="T263" s="163">
        <f>IF('TN-Liste'!R271="",0,'TN-Liste'!R271)</f>
        <v>0</v>
      </c>
      <c r="U263" s="165">
        <f>IF('TN-Liste'!S271="",0,'TN-Liste'!S271)</f>
        <v>0</v>
      </c>
      <c r="V263" s="164">
        <f>IF('TN-Liste'!T271="",0,'TN-Liste'!T271)</f>
        <v>0</v>
      </c>
      <c r="W263" s="76"/>
      <c r="X263" s="62" t="str">
        <f t="shared" si="30"/>
        <v/>
      </c>
      <c r="Y263" s="63" t="str">
        <f t="shared" si="31"/>
        <v/>
      </c>
      <c r="Z263" s="157" t="str">
        <f t="shared" si="32"/>
        <v/>
      </c>
      <c r="AA263" s="62" t="str">
        <f>IF('TN-Liste'!B271="","",IF('TN-Liste'!G271&gt;0,"X","-"))</f>
        <v/>
      </c>
      <c r="AB263" s="62" t="str">
        <f t="shared" si="33"/>
        <v/>
      </c>
      <c r="AC263" s="62" t="str">
        <f>IF('TN-Liste'!B271="","",IF(AND(G263&lt;&gt;"während",'TN-Liste'!H271&gt;0),"X","-"))</f>
        <v/>
      </c>
      <c r="AD263" s="62" t="str">
        <f t="shared" si="34"/>
        <v/>
      </c>
      <c r="AE263" s="64" t="str">
        <f>IF(SUM(K263:L263)&gt;0,IF(AND('Check TN-Liste'!G263="ohne",K263+L263&gt;1),"X","-"),"")</f>
        <v/>
      </c>
      <c r="AF263" s="65"/>
      <c r="AG263" s="64" t="str">
        <f>IF(SUM(O263:P263)&gt;0,IF(AND('Check TN-Liste'!G263="ohne",O263+P263&gt;1),"X","-"),"")</f>
        <v/>
      </c>
      <c r="AH263" s="65"/>
      <c r="AI263" s="66" t="str">
        <f t="shared" si="35"/>
        <v/>
      </c>
      <c r="AJ263" s="67"/>
      <c r="AK263" s="68" t="str">
        <f t="shared" si="36"/>
        <v/>
      </c>
    </row>
    <row r="264" spans="2:37" x14ac:dyDescent="0.3">
      <c r="B264" s="71" t="str">
        <f>IF('TN-Liste'!B272="","",('TN-Liste'!B272))</f>
        <v/>
      </c>
      <c r="C264" s="72" t="str">
        <f>IF('TN-Liste'!C272="","",('TN-Liste'!C272))</f>
        <v/>
      </c>
      <c r="D264" s="73" t="str">
        <f>IF('TN-Liste'!D272="","",('TN-Liste'!D272))</f>
        <v/>
      </c>
      <c r="E264" s="74" t="str">
        <f>IF('TN-Liste'!E272="","",'TN-Liste'!E272)</f>
        <v/>
      </c>
      <c r="F264" s="75" t="str">
        <f>IF('TN-Liste'!F272="","",'TN-Liste'!F272)</f>
        <v/>
      </c>
      <c r="G264" s="125" t="str">
        <f t="shared" si="28"/>
        <v/>
      </c>
      <c r="H264" s="282">
        <f>IF('TN-Liste'!G272="",0,'TN-Liste'!G272)</f>
        <v>0</v>
      </c>
      <c r="I264" s="277" t="str">
        <f>IF('TN-Liste'!G272="","",'TN-Liste'!G272)</f>
        <v/>
      </c>
      <c r="J264" s="274" t="str">
        <f t="shared" si="29"/>
        <v/>
      </c>
      <c r="K264" s="162">
        <f>IF('TN-Liste'!I272="",0,'TN-Liste'!I272)</f>
        <v>0</v>
      </c>
      <c r="L264" s="163">
        <f>IF('TN-Liste'!J272="",0,'TN-Liste'!J272)</f>
        <v>0</v>
      </c>
      <c r="M264" s="164">
        <f>IF('TN-Liste'!K272="",0,'TN-Liste'!K272)</f>
        <v>0</v>
      </c>
      <c r="N264" s="163">
        <f>IF('TN-Liste'!L272="",0,'TN-Liste'!L272)</f>
        <v>0</v>
      </c>
      <c r="O264" s="164">
        <f>IF('TN-Liste'!M272="",0,'TN-Liste'!M272)</f>
        <v>0</v>
      </c>
      <c r="P264" s="163">
        <f>IF('TN-Liste'!N272="",0,'TN-Liste'!N272)</f>
        <v>0</v>
      </c>
      <c r="Q264" s="164">
        <f>IF('TN-Liste'!O272="",0,'TN-Liste'!O272)</f>
        <v>0</v>
      </c>
      <c r="R264" s="163">
        <f>IF('TN-Liste'!P272="",0,'TN-Liste'!P272)</f>
        <v>0</v>
      </c>
      <c r="S264" s="164">
        <f>IF('TN-Liste'!Q272="",0,'TN-Liste'!Q272)</f>
        <v>0</v>
      </c>
      <c r="T264" s="163">
        <f>IF('TN-Liste'!R272="",0,'TN-Liste'!R272)</f>
        <v>0</v>
      </c>
      <c r="U264" s="165">
        <f>IF('TN-Liste'!S272="",0,'TN-Liste'!S272)</f>
        <v>0</v>
      </c>
      <c r="V264" s="164">
        <f>IF('TN-Liste'!T272="",0,'TN-Liste'!T272)</f>
        <v>0</v>
      </c>
      <c r="W264" s="76"/>
      <c r="X264" s="62" t="str">
        <f t="shared" si="30"/>
        <v/>
      </c>
      <c r="Y264" s="63" t="str">
        <f t="shared" si="31"/>
        <v/>
      </c>
      <c r="Z264" s="157" t="str">
        <f t="shared" si="32"/>
        <v/>
      </c>
      <c r="AA264" s="62" t="str">
        <f>IF('TN-Liste'!B272="","",IF('TN-Liste'!G272&gt;0,"X","-"))</f>
        <v/>
      </c>
      <c r="AB264" s="62" t="str">
        <f t="shared" si="33"/>
        <v/>
      </c>
      <c r="AC264" s="62" t="str">
        <f>IF('TN-Liste'!B272="","",IF(AND(G264&lt;&gt;"während",'TN-Liste'!H272&gt;0),"X","-"))</f>
        <v/>
      </c>
      <c r="AD264" s="62" t="str">
        <f t="shared" si="34"/>
        <v/>
      </c>
      <c r="AE264" s="64" t="str">
        <f>IF(SUM(K264:L264)&gt;0,IF(AND('Check TN-Liste'!G264="ohne",K264+L264&gt;1),"X","-"),"")</f>
        <v/>
      </c>
      <c r="AF264" s="65"/>
      <c r="AG264" s="64" t="str">
        <f>IF(SUM(O264:P264)&gt;0,IF(AND('Check TN-Liste'!G264="ohne",O264+P264&gt;1),"X","-"),"")</f>
        <v/>
      </c>
      <c r="AH264" s="65"/>
      <c r="AI264" s="66" t="str">
        <f t="shared" si="35"/>
        <v/>
      </c>
      <c r="AJ264" s="67"/>
      <c r="AK264" s="68" t="str">
        <f t="shared" si="36"/>
        <v/>
      </c>
    </row>
    <row r="265" spans="2:37" x14ac:dyDescent="0.3">
      <c r="B265" s="71" t="str">
        <f>IF('TN-Liste'!B273="","",('TN-Liste'!B273))</f>
        <v/>
      </c>
      <c r="C265" s="72" t="str">
        <f>IF('TN-Liste'!C273="","",('TN-Liste'!C273))</f>
        <v/>
      </c>
      <c r="D265" s="73" t="str">
        <f>IF('TN-Liste'!D273="","",('TN-Liste'!D273))</f>
        <v/>
      </c>
      <c r="E265" s="74" t="str">
        <f>IF('TN-Liste'!E273="","",'TN-Liste'!E273)</f>
        <v/>
      </c>
      <c r="F265" s="75" t="str">
        <f>IF('TN-Liste'!F273="","",'TN-Liste'!F273)</f>
        <v/>
      </c>
      <c r="G265" s="125" t="str">
        <f t="shared" si="28"/>
        <v/>
      </c>
      <c r="H265" s="282">
        <f>IF('TN-Liste'!G273="",0,'TN-Liste'!G273)</f>
        <v>0</v>
      </c>
      <c r="I265" s="277" t="str">
        <f>IF('TN-Liste'!G273="","",'TN-Liste'!G273)</f>
        <v/>
      </c>
      <c r="J265" s="274" t="str">
        <f t="shared" si="29"/>
        <v/>
      </c>
      <c r="K265" s="162">
        <f>IF('TN-Liste'!I273="",0,'TN-Liste'!I273)</f>
        <v>0</v>
      </c>
      <c r="L265" s="163">
        <f>IF('TN-Liste'!J273="",0,'TN-Liste'!J273)</f>
        <v>0</v>
      </c>
      <c r="M265" s="164">
        <f>IF('TN-Liste'!K273="",0,'TN-Liste'!K273)</f>
        <v>0</v>
      </c>
      <c r="N265" s="163">
        <f>IF('TN-Liste'!L273="",0,'TN-Liste'!L273)</f>
        <v>0</v>
      </c>
      <c r="O265" s="164">
        <f>IF('TN-Liste'!M273="",0,'TN-Liste'!M273)</f>
        <v>0</v>
      </c>
      <c r="P265" s="163">
        <f>IF('TN-Liste'!N273="",0,'TN-Liste'!N273)</f>
        <v>0</v>
      </c>
      <c r="Q265" s="164">
        <f>IF('TN-Liste'!O273="",0,'TN-Liste'!O273)</f>
        <v>0</v>
      </c>
      <c r="R265" s="163">
        <f>IF('TN-Liste'!P273="",0,'TN-Liste'!P273)</f>
        <v>0</v>
      </c>
      <c r="S265" s="164">
        <f>IF('TN-Liste'!Q273="",0,'TN-Liste'!Q273)</f>
        <v>0</v>
      </c>
      <c r="T265" s="163">
        <f>IF('TN-Liste'!R273="",0,'TN-Liste'!R273)</f>
        <v>0</v>
      </c>
      <c r="U265" s="165">
        <f>IF('TN-Liste'!S273="",0,'TN-Liste'!S273)</f>
        <v>0</v>
      </c>
      <c r="V265" s="164">
        <f>IF('TN-Liste'!T273="",0,'TN-Liste'!T273)</f>
        <v>0</v>
      </c>
      <c r="W265" s="76"/>
      <c r="X265" s="62" t="str">
        <f t="shared" si="30"/>
        <v/>
      </c>
      <c r="Y265" s="63" t="str">
        <f t="shared" si="31"/>
        <v/>
      </c>
      <c r="Z265" s="157" t="str">
        <f t="shared" si="32"/>
        <v/>
      </c>
      <c r="AA265" s="62" t="str">
        <f>IF('TN-Liste'!B273="","",IF('TN-Liste'!G273&gt;0,"X","-"))</f>
        <v/>
      </c>
      <c r="AB265" s="62" t="str">
        <f t="shared" si="33"/>
        <v/>
      </c>
      <c r="AC265" s="62" t="str">
        <f>IF('TN-Liste'!B273="","",IF(AND(G265&lt;&gt;"während",'TN-Liste'!H273&gt;0),"X","-"))</f>
        <v/>
      </c>
      <c r="AD265" s="62" t="str">
        <f t="shared" si="34"/>
        <v/>
      </c>
      <c r="AE265" s="64" t="str">
        <f>IF(SUM(K265:L265)&gt;0,IF(AND('Check TN-Liste'!G265="ohne",K265+L265&gt;1),"X","-"),"")</f>
        <v/>
      </c>
      <c r="AF265" s="65"/>
      <c r="AG265" s="64" t="str">
        <f>IF(SUM(O265:P265)&gt;0,IF(AND('Check TN-Liste'!G265="ohne",O265+P265&gt;1),"X","-"),"")</f>
        <v/>
      </c>
      <c r="AH265" s="65"/>
      <c r="AI265" s="66" t="str">
        <f t="shared" si="35"/>
        <v/>
      </c>
      <c r="AJ265" s="67"/>
      <c r="AK265" s="68" t="str">
        <f t="shared" si="36"/>
        <v/>
      </c>
    </row>
    <row r="266" spans="2:37" x14ac:dyDescent="0.3">
      <c r="B266" s="71" t="str">
        <f>IF('TN-Liste'!B274="","",('TN-Liste'!B274))</f>
        <v/>
      </c>
      <c r="C266" s="72" t="str">
        <f>IF('TN-Liste'!C274="","",('TN-Liste'!C274))</f>
        <v/>
      </c>
      <c r="D266" s="73" t="str">
        <f>IF('TN-Liste'!D274="","",('TN-Liste'!D274))</f>
        <v/>
      </c>
      <c r="E266" s="74" t="str">
        <f>IF('TN-Liste'!E274="","",'TN-Liste'!E274)</f>
        <v/>
      </c>
      <c r="F266" s="75" t="str">
        <f>IF('TN-Liste'!F274="","",'TN-Liste'!F274)</f>
        <v/>
      </c>
      <c r="G266" s="125" t="str">
        <f t="shared" si="28"/>
        <v/>
      </c>
      <c r="H266" s="282">
        <f>IF('TN-Liste'!G274="",0,'TN-Liste'!G274)</f>
        <v>0</v>
      </c>
      <c r="I266" s="277" t="str">
        <f>IF('TN-Liste'!G274="","",'TN-Liste'!G274)</f>
        <v/>
      </c>
      <c r="J266" s="274" t="str">
        <f t="shared" si="29"/>
        <v/>
      </c>
      <c r="K266" s="162">
        <f>IF('TN-Liste'!I274="",0,'TN-Liste'!I274)</f>
        <v>0</v>
      </c>
      <c r="L266" s="163">
        <f>IF('TN-Liste'!J274="",0,'TN-Liste'!J274)</f>
        <v>0</v>
      </c>
      <c r="M266" s="164">
        <f>IF('TN-Liste'!K274="",0,'TN-Liste'!K274)</f>
        <v>0</v>
      </c>
      <c r="N266" s="163">
        <f>IF('TN-Liste'!L274="",0,'TN-Liste'!L274)</f>
        <v>0</v>
      </c>
      <c r="O266" s="164">
        <f>IF('TN-Liste'!M274="",0,'TN-Liste'!M274)</f>
        <v>0</v>
      </c>
      <c r="P266" s="163">
        <f>IF('TN-Liste'!N274="",0,'TN-Liste'!N274)</f>
        <v>0</v>
      </c>
      <c r="Q266" s="164">
        <f>IF('TN-Liste'!O274="",0,'TN-Liste'!O274)</f>
        <v>0</v>
      </c>
      <c r="R266" s="163">
        <f>IF('TN-Liste'!P274="",0,'TN-Liste'!P274)</f>
        <v>0</v>
      </c>
      <c r="S266" s="164">
        <f>IF('TN-Liste'!Q274="",0,'TN-Liste'!Q274)</f>
        <v>0</v>
      </c>
      <c r="T266" s="163">
        <f>IF('TN-Liste'!R274="",0,'TN-Liste'!R274)</f>
        <v>0</v>
      </c>
      <c r="U266" s="165">
        <f>IF('TN-Liste'!S274="",0,'TN-Liste'!S274)</f>
        <v>0</v>
      </c>
      <c r="V266" s="164">
        <f>IF('TN-Liste'!T274="",0,'TN-Liste'!T274)</f>
        <v>0</v>
      </c>
      <c r="W266" s="76"/>
      <c r="X266" s="62" t="str">
        <f t="shared" si="30"/>
        <v/>
      </c>
      <c r="Y266" s="63" t="str">
        <f t="shared" si="31"/>
        <v/>
      </c>
      <c r="Z266" s="157" t="str">
        <f t="shared" si="32"/>
        <v/>
      </c>
      <c r="AA266" s="62" t="str">
        <f>IF('TN-Liste'!B274="","",IF('TN-Liste'!G274&gt;0,"X","-"))</f>
        <v/>
      </c>
      <c r="AB266" s="62" t="str">
        <f t="shared" si="33"/>
        <v/>
      </c>
      <c r="AC266" s="62" t="str">
        <f>IF('TN-Liste'!B274="","",IF(AND(G266&lt;&gt;"während",'TN-Liste'!H274&gt;0),"X","-"))</f>
        <v/>
      </c>
      <c r="AD266" s="62" t="str">
        <f t="shared" si="34"/>
        <v/>
      </c>
      <c r="AE266" s="64" t="str">
        <f>IF(SUM(K266:L266)&gt;0,IF(AND('Check TN-Liste'!G266="ohne",K266+L266&gt;1),"X","-"),"")</f>
        <v/>
      </c>
      <c r="AF266" s="65"/>
      <c r="AG266" s="64" t="str">
        <f>IF(SUM(O266:P266)&gt;0,IF(AND('Check TN-Liste'!G266="ohne",O266+P266&gt;1),"X","-"),"")</f>
        <v/>
      </c>
      <c r="AH266" s="65"/>
      <c r="AI266" s="66" t="str">
        <f t="shared" si="35"/>
        <v/>
      </c>
      <c r="AJ266" s="67"/>
      <c r="AK266" s="68" t="str">
        <f t="shared" si="36"/>
        <v/>
      </c>
    </row>
    <row r="267" spans="2:37" x14ac:dyDescent="0.3">
      <c r="B267" s="71" t="str">
        <f>IF('TN-Liste'!B275="","",('TN-Liste'!B275))</f>
        <v/>
      </c>
      <c r="C267" s="72" t="str">
        <f>IF('TN-Liste'!C275="","",('TN-Liste'!C275))</f>
        <v/>
      </c>
      <c r="D267" s="73" t="str">
        <f>IF('TN-Liste'!D275="","",('TN-Liste'!D275))</f>
        <v/>
      </c>
      <c r="E267" s="74" t="str">
        <f>IF('TN-Liste'!E275="","",'TN-Liste'!E275)</f>
        <v/>
      </c>
      <c r="F267" s="75" t="str">
        <f>IF('TN-Liste'!F275="","",'TN-Liste'!F275)</f>
        <v/>
      </c>
      <c r="G267" s="125" t="str">
        <f t="shared" ref="G267:G330" si="37">IF(OR(AND(E267="",F267&lt;&gt;""),AND(E267&lt;&gt;"",F267="")),"?",IF(E267="","",IF(AND(E267&lt;=$AO$2,F267&gt;=$AO$1),"während","ohne")))</f>
        <v/>
      </c>
      <c r="H267" s="282">
        <f>IF('TN-Liste'!G275="",0,'TN-Liste'!G275)</f>
        <v>0</v>
      </c>
      <c r="I267" s="277" t="str">
        <f>IF('TN-Liste'!G275="","",'TN-Liste'!G275)</f>
        <v/>
      </c>
      <c r="J267" s="274" t="str">
        <f t="shared" ref="J267:J330" si="38">IFERROR(IF(AND(E267="",F267=""),"",IF(G267="?","?",DATEDIF(E267,F267,"d")/30.4)),"?")</f>
        <v/>
      </c>
      <c r="K267" s="162">
        <f>IF('TN-Liste'!I275="",0,'TN-Liste'!I275)</f>
        <v>0</v>
      </c>
      <c r="L267" s="163">
        <f>IF('TN-Liste'!J275="",0,'TN-Liste'!J275)</f>
        <v>0</v>
      </c>
      <c r="M267" s="164">
        <f>IF('TN-Liste'!K275="",0,'TN-Liste'!K275)</f>
        <v>0</v>
      </c>
      <c r="N267" s="163">
        <f>IF('TN-Liste'!L275="",0,'TN-Liste'!L275)</f>
        <v>0</v>
      </c>
      <c r="O267" s="164">
        <f>IF('TN-Liste'!M275="",0,'TN-Liste'!M275)</f>
        <v>0</v>
      </c>
      <c r="P267" s="163">
        <f>IF('TN-Liste'!N275="",0,'TN-Liste'!N275)</f>
        <v>0</v>
      </c>
      <c r="Q267" s="164">
        <f>IF('TN-Liste'!O275="",0,'TN-Liste'!O275)</f>
        <v>0</v>
      </c>
      <c r="R267" s="163">
        <f>IF('TN-Liste'!P275="",0,'TN-Liste'!P275)</f>
        <v>0</v>
      </c>
      <c r="S267" s="164">
        <f>IF('TN-Liste'!Q275="",0,'TN-Liste'!Q275)</f>
        <v>0</v>
      </c>
      <c r="T267" s="163">
        <f>IF('TN-Liste'!R275="",0,'TN-Liste'!R275)</f>
        <v>0</v>
      </c>
      <c r="U267" s="165">
        <f>IF('TN-Liste'!S275="",0,'TN-Liste'!S275)</f>
        <v>0</v>
      </c>
      <c r="V267" s="164">
        <f>IF('TN-Liste'!T275="",0,'TN-Liste'!T275)</f>
        <v>0</v>
      </c>
      <c r="W267" s="76"/>
      <c r="X267" s="62" t="str">
        <f t="shared" ref="X267:X330" si="39">IF(SUM(K267:V267)&gt;0,IF(OR(B267="",C267="",D267=""),"X","-"),"")</f>
        <v/>
      </c>
      <c r="Y267" s="63" t="str">
        <f t="shared" ref="Y267:Y330" si="40">IF(SUM(K267:V267)&gt;0,IF(OR(E267&gt;F267,E267="",F267=""),"X","-"),"")</f>
        <v/>
      </c>
      <c r="Z267" s="157" t="str">
        <f t="shared" ref="Z267:Z330" si="41">IF(SUM(K267:V267)&gt;0,IF(OR(F267="",F267&lt;=E267),"?",IF(OR(AND(G267&lt;&gt;"ohne",J267&gt;21),AND(G267="ohne",J267&gt;18)),"X","-")),"")</f>
        <v/>
      </c>
      <c r="AA267" s="62" t="str">
        <f>IF('TN-Liste'!B275="","",IF('TN-Liste'!G275&gt;0,"X","-"))</f>
        <v/>
      </c>
      <c r="AB267" s="62" t="str">
        <f t="shared" ref="AB267:AB330" si="42">IF(B267="","",IF(AND(G267&lt;&gt;"während",H267&gt;0),"X","-"))</f>
        <v/>
      </c>
      <c r="AC267" s="62" t="str">
        <f>IF('TN-Liste'!B275="","",IF(AND(G267&lt;&gt;"während",'TN-Liste'!H275&gt;0),"X","-"))</f>
        <v/>
      </c>
      <c r="AD267" s="62" t="str">
        <f t="shared" ref="AD267:AD330" si="43">IF(B267="","",IF(AND(SUM(L267,N267,P267,R267,T267,V267)&gt;0,G267="ohne"),"X","-"))</f>
        <v/>
      </c>
      <c r="AE267" s="64" t="str">
        <f>IF(SUM(K267:L267)&gt;0,IF(AND('Check TN-Liste'!G267="ohne",K267+L267&gt;1),"X","-"),"")</f>
        <v/>
      </c>
      <c r="AF267" s="65"/>
      <c r="AG267" s="64" t="str">
        <f>IF(SUM(O267:P267)&gt;0,IF(AND('Check TN-Liste'!G267="ohne",O267+P267&gt;1),"X","-"),"")</f>
        <v/>
      </c>
      <c r="AH267" s="65"/>
      <c r="AI267" s="66" t="str">
        <f t="shared" ref="AI267:AI330" si="44">IF(SUM(S267:T267)&gt;0,IF(S267+T267&gt;1,"X","-"),"")</f>
        <v/>
      </c>
      <c r="AJ267" s="67"/>
      <c r="AK267" s="68" t="str">
        <f t="shared" ref="AK267:AK330" si="45">IF(SUM(K267:V267)&gt;0,IF(COUNTIFS(X267:AJ267,"X")&gt;0,"ja","nein"),"")</f>
        <v/>
      </c>
    </row>
    <row r="268" spans="2:37" x14ac:dyDescent="0.3">
      <c r="B268" s="71" t="str">
        <f>IF('TN-Liste'!B276="","",('TN-Liste'!B276))</f>
        <v/>
      </c>
      <c r="C268" s="72" t="str">
        <f>IF('TN-Liste'!C276="","",('TN-Liste'!C276))</f>
        <v/>
      </c>
      <c r="D268" s="73" t="str">
        <f>IF('TN-Liste'!D276="","",('TN-Liste'!D276))</f>
        <v/>
      </c>
      <c r="E268" s="74" t="str">
        <f>IF('TN-Liste'!E276="","",'TN-Liste'!E276)</f>
        <v/>
      </c>
      <c r="F268" s="75" t="str">
        <f>IF('TN-Liste'!F276="","",'TN-Liste'!F276)</f>
        <v/>
      </c>
      <c r="G268" s="125" t="str">
        <f t="shared" si="37"/>
        <v/>
      </c>
      <c r="H268" s="282">
        <f>IF('TN-Liste'!G276="",0,'TN-Liste'!G276)</f>
        <v>0</v>
      </c>
      <c r="I268" s="277" t="str">
        <f>IF('TN-Liste'!G276="","",'TN-Liste'!G276)</f>
        <v/>
      </c>
      <c r="J268" s="274" t="str">
        <f t="shared" si="38"/>
        <v/>
      </c>
      <c r="K268" s="162">
        <f>IF('TN-Liste'!I276="",0,'TN-Liste'!I276)</f>
        <v>0</v>
      </c>
      <c r="L268" s="163">
        <f>IF('TN-Liste'!J276="",0,'TN-Liste'!J276)</f>
        <v>0</v>
      </c>
      <c r="M268" s="164">
        <f>IF('TN-Liste'!K276="",0,'TN-Liste'!K276)</f>
        <v>0</v>
      </c>
      <c r="N268" s="163">
        <f>IF('TN-Liste'!L276="",0,'TN-Liste'!L276)</f>
        <v>0</v>
      </c>
      <c r="O268" s="164">
        <f>IF('TN-Liste'!M276="",0,'TN-Liste'!M276)</f>
        <v>0</v>
      </c>
      <c r="P268" s="163">
        <f>IF('TN-Liste'!N276="",0,'TN-Liste'!N276)</f>
        <v>0</v>
      </c>
      <c r="Q268" s="164">
        <f>IF('TN-Liste'!O276="",0,'TN-Liste'!O276)</f>
        <v>0</v>
      </c>
      <c r="R268" s="163">
        <f>IF('TN-Liste'!P276="",0,'TN-Liste'!P276)</f>
        <v>0</v>
      </c>
      <c r="S268" s="164">
        <f>IF('TN-Liste'!Q276="",0,'TN-Liste'!Q276)</f>
        <v>0</v>
      </c>
      <c r="T268" s="163">
        <f>IF('TN-Liste'!R276="",0,'TN-Liste'!R276)</f>
        <v>0</v>
      </c>
      <c r="U268" s="165">
        <f>IF('TN-Liste'!S276="",0,'TN-Liste'!S276)</f>
        <v>0</v>
      </c>
      <c r="V268" s="164">
        <f>IF('TN-Liste'!T276="",0,'TN-Liste'!T276)</f>
        <v>0</v>
      </c>
      <c r="W268" s="76"/>
      <c r="X268" s="62" t="str">
        <f t="shared" si="39"/>
        <v/>
      </c>
      <c r="Y268" s="63" t="str">
        <f t="shared" si="40"/>
        <v/>
      </c>
      <c r="Z268" s="157" t="str">
        <f t="shared" si="41"/>
        <v/>
      </c>
      <c r="AA268" s="62" t="str">
        <f>IF('TN-Liste'!B276="","",IF('TN-Liste'!G276&gt;0,"X","-"))</f>
        <v/>
      </c>
      <c r="AB268" s="62" t="str">
        <f t="shared" si="42"/>
        <v/>
      </c>
      <c r="AC268" s="62" t="str">
        <f>IF('TN-Liste'!B276="","",IF(AND(G268&lt;&gt;"während",'TN-Liste'!H276&gt;0),"X","-"))</f>
        <v/>
      </c>
      <c r="AD268" s="62" t="str">
        <f t="shared" si="43"/>
        <v/>
      </c>
      <c r="AE268" s="64" t="str">
        <f>IF(SUM(K268:L268)&gt;0,IF(AND('Check TN-Liste'!G268="ohne",K268+L268&gt;1),"X","-"),"")</f>
        <v/>
      </c>
      <c r="AF268" s="65"/>
      <c r="AG268" s="64" t="str">
        <f>IF(SUM(O268:P268)&gt;0,IF(AND('Check TN-Liste'!G268="ohne",O268+P268&gt;1),"X","-"),"")</f>
        <v/>
      </c>
      <c r="AH268" s="65"/>
      <c r="AI268" s="66" t="str">
        <f t="shared" si="44"/>
        <v/>
      </c>
      <c r="AJ268" s="67"/>
      <c r="AK268" s="68" t="str">
        <f t="shared" si="45"/>
        <v/>
      </c>
    </row>
    <row r="269" spans="2:37" x14ac:dyDescent="0.3">
      <c r="B269" s="71" t="str">
        <f>IF('TN-Liste'!B277="","",('TN-Liste'!B277))</f>
        <v/>
      </c>
      <c r="C269" s="72" t="str">
        <f>IF('TN-Liste'!C277="","",('TN-Liste'!C277))</f>
        <v/>
      </c>
      <c r="D269" s="73" t="str">
        <f>IF('TN-Liste'!D277="","",('TN-Liste'!D277))</f>
        <v/>
      </c>
      <c r="E269" s="74" t="str">
        <f>IF('TN-Liste'!E277="","",'TN-Liste'!E277)</f>
        <v/>
      </c>
      <c r="F269" s="75" t="str">
        <f>IF('TN-Liste'!F277="","",'TN-Liste'!F277)</f>
        <v/>
      </c>
      <c r="G269" s="125" t="str">
        <f t="shared" si="37"/>
        <v/>
      </c>
      <c r="H269" s="282">
        <f>IF('TN-Liste'!G277="",0,'TN-Liste'!G277)</f>
        <v>0</v>
      </c>
      <c r="I269" s="277" t="str">
        <f>IF('TN-Liste'!G277="","",'TN-Liste'!G277)</f>
        <v/>
      </c>
      <c r="J269" s="274" t="str">
        <f t="shared" si="38"/>
        <v/>
      </c>
      <c r="K269" s="162">
        <f>IF('TN-Liste'!I277="",0,'TN-Liste'!I277)</f>
        <v>0</v>
      </c>
      <c r="L269" s="163">
        <f>IF('TN-Liste'!J277="",0,'TN-Liste'!J277)</f>
        <v>0</v>
      </c>
      <c r="M269" s="164">
        <f>IF('TN-Liste'!K277="",0,'TN-Liste'!K277)</f>
        <v>0</v>
      </c>
      <c r="N269" s="163">
        <f>IF('TN-Liste'!L277="",0,'TN-Liste'!L277)</f>
        <v>0</v>
      </c>
      <c r="O269" s="164">
        <f>IF('TN-Liste'!M277="",0,'TN-Liste'!M277)</f>
        <v>0</v>
      </c>
      <c r="P269" s="163">
        <f>IF('TN-Liste'!N277="",0,'TN-Liste'!N277)</f>
        <v>0</v>
      </c>
      <c r="Q269" s="164">
        <f>IF('TN-Liste'!O277="",0,'TN-Liste'!O277)</f>
        <v>0</v>
      </c>
      <c r="R269" s="163">
        <f>IF('TN-Liste'!P277="",0,'TN-Liste'!P277)</f>
        <v>0</v>
      </c>
      <c r="S269" s="164">
        <f>IF('TN-Liste'!Q277="",0,'TN-Liste'!Q277)</f>
        <v>0</v>
      </c>
      <c r="T269" s="163">
        <f>IF('TN-Liste'!R277="",0,'TN-Liste'!R277)</f>
        <v>0</v>
      </c>
      <c r="U269" s="165">
        <f>IF('TN-Liste'!S277="",0,'TN-Liste'!S277)</f>
        <v>0</v>
      </c>
      <c r="V269" s="164">
        <f>IF('TN-Liste'!T277="",0,'TN-Liste'!T277)</f>
        <v>0</v>
      </c>
      <c r="W269" s="76"/>
      <c r="X269" s="62" t="str">
        <f t="shared" si="39"/>
        <v/>
      </c>
      <c r="Y269" s="63" t="str">
        <f t="shared" si="40"/>
        <v/>
      </c>
      <c r="Z269" s="157" t="str">
        <f t="shared" si="41"/>
        <v/>
      </c>
      <c r="AA269" s="62" t="str">
        <f>IF('TN-Liste'!B277="","",IF('TN-Liste'!G277&gt;0,"X","-"))</f>
        <v/>
      </c>
      <c r="AB269" s="62" t="str">
        <f t="shared" si="42"/>
        <v/>
      </c>
      <c r="AC269" s="62" t="str">
        <f>IF('TN-Liste'!B277="","",IF(AND(G269&lt;&gt;"während",'TN-Liste'!H277&gt;0),"X","-"))</f>
        <v/>
      </c>
      <c r="AD269" s="62" t="str">
        <f t="shared" si="43"/>
        <v/>
      </c>
      <c r="AE269" s="64" t="str">
        <f>IF(SUM(K269:L269)&gt;0,IF(AND('Check TN-Liste'!G269="ohne",K269+L269&gt;1),"X","-"),"")</f>
        <v/>
      </c>
      <c r="AF269" s="65"/>
      <c r="AG269" s="64" t="str">
        <f>IF(SUM(O269:P269)&gt;0,IF(AND('Check TN-Liste'!G269="ohne",O269+P269&gt;1),"X","-"),"")</f>
        <v/>
      </c>
      <c r="AH269" s="65"/>
      <c r="AI269" s="66" t="str">
        <f t="shared" si="44"/>
        <v/>
      </c>
      <c r="AJ269" s="67"/>
      <c r="AK269" s="68" t="str">
        <f t="shared" si="45"/>
        <v/>
      </c>
    </row>
    <row r="270" spans="2:37" x14ac:dyDescent="0.3">
      <c r="B270" s="71" t="str">
        <f>IF('TN-Liste'!B278="","",('TN-Liste'!B278))</f>
        <v/>
      </c>
      <c r="C270" s="72" t="str">
        <f>IF('TN-Liste'!C278="","",('TN-Liste'!C278))</f>
        <v/>
      </c>
      <c r="D270" s="73" t="str">
        <f>IF('TN-Liste'!D278="","",('TN-Liste'!D278))</f>
        <v/>
      </c>
      <c r="E270" s="74" t="str">
        <f>IF('TN-Liste'!E278="","",'TN-Liste'!E278)</f>
        <v/>
      </c>
      <c r="F270" s="75" t="str">
        <f>IF('TN-Liste'!F278="","",'TN-Liste'!F278)</f>
        <v/>
      </c>
      <c r="G270" s="125" t="str">
        <f t="shared" si="37"/>
        <v/>
      </c>
      <c r="H270" s="282">
        <f>IF('TN-Liste'!G278="",0,'TN-Liste'!G278)</f>
        <v>0</v>
      </c>
      <c r="I270" s="277" t="str">
        <f>IF('TN-Liste'!G278="","",'TN-Liste'!G278)</f>
        <v/>
      </c>
      <c r="J270" s="274" t="str">
        <f t="shared" si="38"/>
        <v/>
      </c>
      <c r="K270" s="162">
        <f>IF('TN-Liste'!I278="",0,'TN-Liste'!I278)</f>
        <v>0</v>
      </c>
      <c r="L270" s="163">
        <f>IF('TN-Liste'!J278="",0,'TN-Liste'!J278)</f>
        <v>0</v>
      </c>
      <c r="M270" s="164">
        <f>IF('TN-Liste'!K278="",0,'TN-Liste'!K278)</f>
        <v>0</v>
      </c>
      <c r="N270" s="163">
        <f>IF('TN-Liste'!L278="",0,'TN-Liste'!L278)</f>
        <v>0</v>
      </c>
      <c r="O270" s="164">
        <f>IF('TN-Liste'!M278="",0,'TN-Liste'!M278)</f>
        <v>0</v>
      </c>
      <c r="P270" s="163">
        <f>IF('TN-Liste'!N278="",0,'TN-Liste'!N278)</f>
        <v>0</v>
      </c>
      <c r="Q270" s="164">
        <f>IF('TN-Liste'!O278="",0,'TN-Liste'!O278)</f>
        <v>0</v>
      </c>
      <c r="R270" s="163">
        <f>IF('TN-Liste'!P278="",0,'TN-Liste'!P278)</f>
        <v>0</v>
      </c>
      <c r="S270" s="164">
        <f>IF('TN-Liste'!Q278="",0,'TN-Liste'!Q278)</f>
        <v>0</v>
      </c>
      <c r="T270" s="163">
        <f>IF('TN-Liste'!R278="",0,'TN-Liste'!R278)</f>
        <v>0</v>
      </c>
      <c r="U270" s="165">
        <f>IF('TN-Liste'!S278="",0,'TN-Liste'!S278)</f>
        <v>0</v>
      </c>
      <c r="V270" s="164">
        <f>IF('TN-Liste'!T278="",0,'TN-Liste'!T278)</f>
        <v>0</v>
      </c>
      <c r="W270" s="76"/>
      <c r="X270" s="62" t="str">
        <f t="shared" si="39"/>
        <v/>
      </c>
      <c r="Y270" s="63" t="str">
        <f t="shared" si="40"/>
        <v/>
      </c>
      <c r="Z270" s="157" t="str">
        <f t="shared" si="41"/>
        <v/>
      </c>
      <c r="AA270" s="62" t="str">
        <f>IF('TN-Liste'!B278="","",IF('TN-Liste'!G278&gt;0,"X","-"))</f>
        <v/>
      </c>
      <c r="AB270" s="62" t="str">
        <f t="shared" si="42"/>
        <v/>
      </c>
      <c r="AC270" s="62" t="str">
        <f>IF('TN-Liste'!B278="","",IF(AND(G270&lt;&gt;"während",'TN-Liste'!H278&gt;0),"X","-"))</f>
        <v/>
      </c>
      <c r="AD270" s="62" t="str">
        <f t="shared" si="43"/>
        <v/>
      </c>
      <c r="AE270" s="64" t="str">
        <f>IF(SUM(K270:L270)&gt;0,IF(AND('Check TN-Liste'!G270="ohne",K270+L270&gt;1),"X","-"),"")</f>
        <v/>
      </c>
      <c r="AF270" s="65"/>
      <c r="AG270" s="64" t="str">
        <f>IF(SUM(O270:P270)&gt;0,IF(AND('Check TN-Liste'!G270="ohne",O270+P270&gt;1),"X","-"),"")</f>
        <v/>
      </c>
      <c r="AH270" s="65"/>
      <c r="AI270" s="66" t="str">
        <f t="shared" si="44"/>
        <v/>
      </c>
      <c r="AJ270" s="67"/>
      <c r="AK270" s="68" t="str">
        <f t="shared" si="45"/>
        <v/>
      </c>
    </row>
    <row r="271" spans="2:37" x14ac:dyDescent="0.3">
      <c r="B271" s="71" t="str">
        <f>IF('TN-Liste'!B279="","",('TN-Liste'!B279))</f>
        <v/>
      </c>
      <c r="C271" s="72" t="str">
        <f>IF('TN-Liste'!C279="","",('TN-Liste'!C279))</f>
        <v/>
      </c>
      <c r="D271" s="73" t="str">
        <f>IF('TN-Liste'!D279="","",('TN-Liste'!D279))</f>
        <v/>
      </c>
      <c r="E271" s="74" t="str">
        <f>IF('TN-Liste'!E279="","",'TN-Liste'!E279)</f>
        <v/>
      </c>
      <c r="F271" s="75" t="str">
        <f>IF('TN-Liste'!F279="","",'TN-Liste'!F279)</f>
        <v/>
      </c>
      <c r="G271" s="125" t="str">
        <f t="shared" si="37"/>
        <v/>
      </c>
      <c r="H271" s="282">
        <f>IF('TN-Liste'!G279="",0,'TN-Liste'!G279)</f>
        <v>0</v>
      </c>
      <c r="I271" s="277" t="str">
        <f>IF('TN-Liste'!G279="","",'TN-Liste'!G279)</f>
        <v/>
      </c>
      <c r="J271" s="274" t="str">
        <f t="shared" si="38"/>
        <v/>
      </c>
      <c r="K271" s="162">
        <f>IF('TN-Liste'!I279="",0,'TN-Liste'!I279)</f>
        <v>0</v>
      </c>
      <c r="L271" s="163">
        <f>IF('TN-Liste'!J279="",0,'TN-Liste'!J279)</f>
        <v>0</v>
      </c>
      <c r="M271" s="164">
        <f>IF('TN-Liste'!K279="",0,'TN-Liste'!K279)</f>
        <v>0</v>
      </c>
      <c r="N271" s="163">
        <f>IF('TN-Liste'!L279="",0,'TN-Liste'!L279)</f>
        <v>0</v>
      </c>
      <c r="O271" s="164">
        <f>IF('TN-Liste'!M279="",0,'TN-Liste'!M279)</f>
        <v>0</v>
      </c>
      <c r="P271" s="163">
        <f>IF('TN-Liste'!N279="",0,'TN-Liste'!N279)</f>
        <v>0</v>
      </c>
      <c r="Q271" s="164">
        <f>IF('TN-Liste'!O279="",0,'TN-Liste'!O279)</f>
        <v>0</v>
      </c>
      <c r="R271" s="163">
        <f>IF('TN-Liste'!P279="",0,'TN-Liste'!P279)</f>
        <v>0</v>
      </c>
      <c r="S271" s="164">
        <f>IF('TN-Liste'!Q279="",0,'TN-Liste'!Q279)</f>
        <v>0</v>
      </c>
      <c r="T271" s="163">
        <f>IF('TN-Liste'!R279="",0,'TN-Liste'!R279)</f>
        <v>0</v>
      </c>
      <c r="U271" s="165">
        <f>IF('TN-Liste'!S279="",0,'TN-Liste'!S279)</f>
        <v>0</v>
      </c>
      <c r="V271" s="164">
        <f>IF('TN-Liste'!T279="",0,'TN-Liste'!T279)</f>
        <v>0</v>
      </c>
      <c r="W271" s="76"/>
      <c r="X271" s="62" t="str">
        <f t="shared" si="39"/>
        <v/>
      </c>
      <c r="Y271" s="63" t="str">
        <f t="shared" si="40"/>
        <v/>
      </c>
      <c r="Z271" s="157" t="str">
        <f t="shared" si="41"/>
        <v/>
      </c>
      <c r="AA271" s="62" t="str">
        <f>IF('TN-Liste'!B279="","",IF('TN-Liste'!G279&gt;0,"X","-"))</f>
        <v/>
      </c>
      <c r="AB271" s="62" t="str">
        <f t="shared" si="42"/>
        <v/>
      </c>
      <c r="AC271" s="62" t="str">
        <f>IF('TN-Liste'!B279="","",IF(AND(G271&lt;&gt;"während",'TN-Liste'!H279&gt;0),"X","-"))</f>
        <v/>
      </c>
      <c r="AD271" s="62" t="str">
        <f t="shared" si="43"/>
        <v/>
      </c>
      <c r="AE271" s="64" t="str">
        <f>IF(SUM(K271:L271)&gt;0,IF(AND('Check TN-Liste'!G271="ohne",K271+L271&gt;1),"X","-"),"")</f>
        <v/>
      </c>
      <c r="AF271" s="65"/>
      <c r="AG271" s="64" t="str">
        <f>IF(SUM(O271:P271)&gt;0,IF(AND('Check TN-Liste'!G271="ohne",O271+P271&gt;1),"X","-"),"")</f>
        <v/>
      </c>
      <c r="AH271" s="65"/>
      <c r="AI271" s="66" t="str">
        <f t="shared" si="44"/>
        <v/>
      </c>
      <c r="AJ271" s="67"/>
      <c r="AK271" s="68" t="str">
        <f t="shared" si="45"/>
        <v/>
      </c>
    </row>
    <row r="272" spans="2:37" x14ac:dyDescent="0.3">
      <c r="B272" s="71" t="str">
        <f>IF('TN-Liste'!B280="","",('TN-Liste'!B280))</f>
        <v/>
      </c>
      <c r="C272" s="72" t="str">
        <f>IF('TN-Liste'!C280="","",('TN-Liste'!C280))</f>
        <v/>
      </c>
      <c r="D272" s="73" t="str">
        <f>IF('TN-Liste'!D280="","",('TN-Liste'!D280))</f>
        <v/>
      </c>
      <c r="E272" s="74" t="str">
        <f>IF('TN-Liste'!E280="","",'TN-Liste'!E280)</f>
        <v/>
      </c>
      <c r="F272" s="75" t="str">
        <f>IF('TN-Liste'!F280="","",'TN-Liste'!F280)</f>
        <v/>
      </c>
      <c r="G272" s="125" t="str">
        <f t="shared" si="37"/>
        <v/>
      </c>
      <c r="H272" s="282">
        <f>IF('TN-Liste'!G280="",0,'TN-Liste'!G280)</f>
        <v>0</v>
      </c>
      <c r="I272" s="277" t="str">
        <f>IF('TN-Liste'!G280="","",'TN-Liste'!G280)</f>
        <v/>
      </c>
      <c r="J272" s="274" t="str">
        <f t="shared" si="38"/>
        <v/>
      </c>
      <c r="K272" s="162">
        <f>IF('TN-Liste'!I280="",0,'TN-Liste'!I280)</f>
        <v>0</v>
      </c>
      <c r="L272" s="163">
        <f>IF('TN-Liste'!J280="",0,'TN-Liste'!J280)</f>
        <v>0</v>
      </c>
      <c r="M272" s="164">
        <f>IF('TN-Liste'!K280="",0,'TN-Liste'!K280)</f>
        <v>0</v>
      </c>
      <c r="N272" s="163">
        <f>IF('TN-Liste'!L280="",0,'TN-Liste'!L280)</f>
        <v>0</v>
      </c>
      <c r="O272" s="164">
        <f>IF('TN-Liste'!M280="",0,'TN-Liste'!M280)</f>
        <v>0</v>
      </c>
      <c r="P272" s="163">
        <f>IF('TN-Liste'!N280="",0,'TN-Liste'!N280)</f>
        <v>0</v>
      </c>
      <c r="Q272" s="164">
        <f>IF('TN-Liste'!O280="",0,'TN-Liste'!O280)</f>
        <v>0</v>
      </c>
      <c r="R272" s="163">
        <f>IF('TN-Liste'!P280="",0,'TN-Liste'!P280)</f>
        <v>0</v>
      </c>
      <c r="S272" s="164">
        <f>IF('TN-Liste'!Q280="",0,'TN-Liste'!Q280)</f>
        <v>0</v>
      </c>
      <c r="T272" s="163">
        <f>IF('TN-Liste'!R280="",0,'TN-Liste'!R280)</f>
        <v>0</v>
      </c>
      <c r="U272" s="165">
        <f>IF('TN-Liste'!S280="",0,'TN-Liste'!S280)</f>
        <v>0</v>
      </c>
      <c r="V272" s="164">
        <f>IF('TN-Liste'!T280="",0,'TN-Liste'!T280)</f>
        <v>0</v>
      </c>
      <c r="W272" s="76"/>
      <c r="X272" s="62" t="str">
        <f t="shared" si="39"/>
        <v/>
      </c>
      <c r="Y272" s="63" t="str">
        <f t="shared" si="40"/>
        <v/>
      </c>
      <c r="Z272" s="157" t="str">
        <f t="shared" si="41"/>
        <v/>
      </c>
      <c r="AA272" s="62" t="str">
        <f>IF('TN-Liste'!B280="","",IF('TN-Liste'!G280&gt;0,"X","-"))</f>
        <v/>
      </c>
      <c r="AB272" s="62" t="str">
        <f t="shared" si="42"/>
        <v/>
      </c>
      <c r="AC272" s="62" t="str">
        <f>IF('TN-Liste'!B280="","",IF(AND(G272&lt;&gt;"während",'TN-Liste'!H280&gt;0),"X","-"))</f>
        <v/>
      </c>
      <c r="AD272" s="62" t="str">
        <f t="shared" si="43"/>
        <v/>
      </c>
      <c r="AE272" s="64" t="str">
        <f>IF(SUM(K272:L272)&gt;0,IF(AND('Check TN-Liste'!G272="ohne",K272+L272&gt;1),"X","-"),"")</f>
        <v/>
      </c>
      <c r="AF272" s="65"/>
      <c r="AG272" s="64" t="str">
        <f>IF(SUM(O272:P272)&gt;0,IF(AND('Check TN-Liste'!G272="ohne",O272+P272&gt;1),"X","-"),"")</f>
        <v/>
      </c>
      <c r="AH272" s="65"/>
      <c r="AI272" s="66" t="str">
        <f t="shared" si="44"/>
        <v/>
      </c>
      <c r="AJ272" s="67"/>
      <c r="AK272" s="68" t="str">
        <f t="shared" si="45"/>
        <v/>
      </c>
    </row>
    <row r="273" spans="2:37" x14ac:dyDescent="0.3">
      <c r="B273" s="71" t="str">
        <f>IF('TN-Liste'!B281="","",('TN-Liste'!B281))</f>
        <v/>
      </c>
      <c r="C273" s="72" t="str">
        <f>IF('TN-Liste'!C281="","",('TN-Liste'!C281))</f>
        <v/>
      </c>
      <c r="D273" s="73" t="str">
        <f>IF('TN-Liste'!D281="","",('TN-Liste'!D281))</f>
        <v/>
      </c>
      <c r="E273" s="74" t="str">
        <f>IF('TN-Liste'!E281="","",'TN-Liste'!E281)</f>
        <v/>
      </c>
      <c r="F273" s="75" t="str">
        <f>IF('TN-Liste'!F281="","",'TN-Liste'!F281)</f>
        <v/>
      </c>
      <c r="G273" s="125" t="str">
        <f t="shared" si="37"/>
        <v/>
      </c>
      <c r="H273" s="282">
        <f>IF('TN-Liste'!G281="",0,'TN-Liste'!G281)</f>
        <v>0</v>
      </c>
      <c r="I273" s="277" t="str">
        <f>IF('TN-Liste'!G281="","",'TN-Liste'!G281)</f>
        <v/>
      </c>
      <c r="J273" s="274" t="str">
        <f t="shared" si="38"/>
        <v/>
      </c>
      <c r="K273" s="162">
        <f>IF('TN-Liste'!I281="",0,'TN-Liste'!I281)</f>
        <v>0</v>
      </c>
      <c r="L273" s="163">
        <f>IF('TN-Liste'!J281="",0,'TN-Liste'!J281)</f>
        <v>0</v>
      </c>
      <c r="M273" s="164">
        <f>IF('TN-Liste'!K281="",0,'TN-Liste'!K281)</f>
        <v>0</v>
      </c>
      <c r="N273" s="163">
        <f>IF('TN-Liste'!L281="",0,'TN-Liste'!L281)</f>
        <v>0</v>
      </c>
      <c r="O273" s="164">
        <f>IF('TN-Liste'!M281="",0,'TN-Liste'!M281)</f>
        <v>0</v>
      </c>
      <c r="P273" s="163">
        <f>IF('TN-Liste'!N281="",0,'TN-Liste'!N281)</f>
        <v>0</v>
      </c>
      <c r="Q273" s="164">
        <f>IF('TN-Liste'!O281="",0,'TN-Liste'!O281)</f>
        <v>0</v>
      </c>
      <c r="R273" s="163">
        <f>IF('TN-Liste'!P281="",0,'TN-Liste'!P281)</f>
        <v>0</v>
      </c>
      <c r="S273" s="164">
        <f>IF('TN-Liste'!Q281="",0,'TN-Liste'!Q281)</f>
        <v>0</v>
      </c>
      <c r="T273" s="163">
        <f>IF('TN-Liste'!R281="",0,'TN-Liste'!R281)</f>
        <v>0</v>
      </c>
      <c r="U273" s="165">
        <f>IF('TN-Liste'!S281="",0,'TN-Liste'!S281)</f>
        <v>0</v>
      </c>
      <c r="V273" s="164">
        <f>IF('TN-Liste'!T281="",0,'TN-Liste'!T281)</f>
        <v>0</v>
      </c>
      <c r="W273" s="76"/>
      <c r="X273" s="62" t="str">
        <f t="shared" si="39"/>
        <v/>
      </c>
      <c r="Y273" s="63" t="str">
        <f t="shared" si="40"/>
        <v/>
      </c>
      <c r="Z273" s="157" t="str">
        <f t="shared" si="41"/>
        <v/>
      </c>
      <c r="AA273" s="62" t="str">
        <f>IF('TN-Liste'!B281="","",IF('TN-Liste'!G281&gt;0,"X","-"))</f>
        <v/>
      </c>
      <c r="AB273" s="62" t="str">
        <f t="shared" si="42"/>
        <v/>
      </c>
      <c r="AC273" s="62" t="str">
        <f>IF('TN-Liste'!B281="","",IF(AND(G273&lt;&gt;"während",'TN-Liste'!H281&gt;0),"X","-"))</f>
        <v/>
      </c>
      <c r="AD273" s="62" t="str">
        <f t="shared" si="43"/>
        <v/>
      </c>
      <c r="AE273" s="64" t="str">
        <f>IF(SUM(K273:L273)&gt;0,IF(AND('Check TN-Liste'!G273="ohne",K273+L273&gt;1),"X","-"),"")</f>
        <v/>
      </c>
      <c r="AF273" s="65"/>
      <c r="AG273" s="64" t="str">
        <f>IF(SUM(O273:P273)&gt;0,IF(AND('Check TN-Liste'!G273="ohne",O273+P273&gt;1),"X","-"),"")</f>
        <v/>
      </c>
      <c r="AH273" s="65"/>
      <c r="AI273" s="66" t="str">
        <f t="shared" si="44"/>
        <v/>
      </c>
      <c r="AJ273" s="67"/>
      <c r="AK273" s="68" t="str">
        <f t="shared" si="45"/>
        <v/>
      </c>
    </row>
    <row r="274" spans="2:37" x14ac:dyDescent="0.3">
      <c r="B274" s="71" t="str">
        <f>IF('TN-Liste'!B282="","",('TN-Liste'!B282))</f>
        <v/>
      </c>
      <c r="C274" s="72" t="str">
        <f>IF('TN-Liste'!C282="","",('TN-Liste'!C282))</f>
        <v/>
      </c>
      <c r="D274" s="73" t="str">
        <f>IF('TN-Liste'!D282="","",('TN-Liste'!D282))</f>
        <v/>
      </c>
      <c r="E274" s="74" t="str">
        <f>IF('TN-Liste'!E282="","",'TN-Liste'!E282)</f>
        <v/>
      </c>
      <c r="F274" s="75" t="str">
        <f>IF('TN-Liste'!F282="","",'TN-Liste'!F282)</f>
        <v/>
      </c>
      <c r="G274" s="125" t="str">
        <f t="shared" si="37"/>
        <v/>
      </c>
      <c r="H274" s="282">
        <f>IF('TN-Liste'!G282="",0,'TN-Liste'!G282)</f>
        <v>0</v>
      </c>
      <c r="I274" s="277" t="str">
        <f>IF('TN-Liste'!G282="","",'TN-Liste'!G282)</f>
        <v/>
      </c>
      <c r="J274" s="274" t="str">
        <f t="shared" si="38"/>
        <v/>
      </c>
      <c r="K274" s="162">
        <f>IF('TN-Liste'!I282="",0,'TN-Liste'!I282)</f>
        <v>0</v>
      </c>
      <c r="L274" s="163">
        <f>IF('TN-Liste'!J282="",0,'TN-Liste'!J282)</f>
        <v>0</v>
      </c>
      <c r="M274" s="164">
        <f>IF('TN-Liste'!K282="",0,'TN-Liste'!K282)</f>
        <v>0</v>
      </c>
      <c r="N274" s="163">
        <f>IF('TN-Liste'!L282="",0,'TN-Liste'!L282)</f>
        <v>0</v>
      </c>
      <c r="O274" s="164">
        <f>IF('TN-Liste'!M282="",0,'TN-Liste'!M282)</f>
        <v>0</v>
      </c>
      <c r="P274" s="163">
        <f>IF('TN-Liste'!N282="",0,'TN-Liste'!N282)</f>
        <v>0</v>
      </c>
      <c r="Q274" s="164">
        <f>IF('TN-Liste'!O282="",0,'TN-Liste'!O282)</f>
        <v>0</v>
      </c>
      <c r="R274" s="163">
        <f>IF('TN-Liste'!P282="",0,'TN-Liste'!P282)</f>
        <v>0</v>
      </c>
      <c r="S274" s="164">
        <f>IF('TN-Liste'!Q282="",0,'TN-Liste'!Q282)</f>
        <v>0</v>
      </c>
      <c r="T274" s="163">
        <f>IF('TN-Liste'!R282="",0,'TN-Liste'!R282)</f>
        <v>0</v>
      </c>
      <c r="U274" s="165">
        <f>IF('TN-Liste'!S282="",0,'TN-Liste'!S282)</f>
        <v>0</v>
      </c>
      <c r="V274" s="164">
        <f>IF('TN-Liste'!T282="",0,'TN-Liste'!T282)</f>
        <v>0</v>
      </c>
      <c r="W274" s="76"/>
      <c r="X274" s="62" t="str">
        <f t="shared" si="39"/>
        <v/>
      </c>
      <c r="Y274" s="63" t="str">
        <f t="shared" si="40"/>
        <v/>
      </c>
      <c r="Z274" s="157" t="str">
        <f t="shared" si="41"/>
        <v/>
      </c>
      <c r="AA274" s="62" t="str">
        <f>IF('TN-Liste'!B282="","",IF('TN-Liste'!G282&gt;0,"X","-"))</f>
        <v/>
      </c>
      <c r="AB274" s="62" t="str">
        <f t="shared" si="42"/>
        <v/>
      </c>
      <c r="AC274" s="62" t="str">
        <f>IF('TN-Liste'!B282="","",IF(AND(G274&lt;&gt;"während",'TN-Liste'!H282&gt;0),"X","-"))</f>
        <v/>
      </c>
      <c r="AD274" s="62" t="str">
        <f t="shared" si="43"/>
        <v/>
      </c>
      <c r="AE274" s="64" t="str">
        <f>IF(SUM(K274:L274)&gt;0,IF(AND('Check TN-Liste'!G274="ohne",K274+L274&gt;1),"X","-"),"")</f>
        <v/>
      </c>
      <c r="AF274" s="65"/>
      <c r="AG274" s="64" t="str">
        <f>IF(SUM(O274:P274)&gt;0,IF(AND('Check TN-Liste'!G274="ohne",O274+P274&gt;1),"X","-"),"")</f>
        <v/>
      </c>
      <c r="AH274" s="65"/>
      <c r="AI274" s="66" t="str">
        <f t="shared" si="44"/>
        <v/>
      </c>
      <c r="AJ274" s="67"/>
      <c r="AK274" s="68" t="str">
        <f t="shared" si="45"/>
        <v/>
      </c>
    </row>
    <row r="275" spans="2:37" x14ac:dyDescent="0.3">
      <c r="B275" s="71" t="str">
        <f>IF('TN-Liste'!B283="","",('TN-Liste'!B283))</f>
        <v/>
      </c>
      <c r="C275" s="72" t="str">
        <f>IF('TN-Liste'!C283="","",('TN-Liste'!C283))</f>
        <v/>
      </c>
      <c r="D275" s="73" t="str">
        <f>IF('TN-Liste'!D283="","",('TN-Liste'!D283))</f>
        <v/>
      </c>
      <c r="E275" s="74" t="str">
        <f>IF('TN-Liste'!E283="","",'TN-Liste'!E283)</f>
        <v/>
      </c>
      <c r="F275" s="75" t="str">
        <f>IF('TN-Liste'!F283="","",'TN-Liste'!F283)</f>
        <v/>
      </c>
      <c r="G275" s="125" t="str">
        <f t="shared" si="37"/>
        <v/>
      </c>
      <c r="H275" s="282">
        <f>IF('TN-Liste'!G283="",0,'TN-Liste'!G283)</f>
        <v>0</v>
      </c>
      <c r="I275" s="277" t="str">
        <f>IF('TN-Liste'!G283="","",'TN-Liste'!G283)</f>
        <v/>
      </c>
      <c r="J275" s="274" t="str">
        <f t="shared" si="38"/>
        <v/>
      </c>
      <c r="K275" s="162">
        <f>IF('TN-Liste'!I283="",0,'TN-Liste'!I283)</f>
        <v>0</v>
      </c>
      <c r="L275" s="163">
        <f>IF('TN-Liste'!J283="",0,'TN-Liste'!J283)</f>
        <v>0</v>
      </c>
      <c r="M275" s="164">
        <f>IF('TN-Liste'!K283="",0,'TN-Liste'!K283)</f>
        <v>0</v>
      </c>
      <c r="N275" s="163">
        <f>IF('TN-Liste'!L283="",0,'TN-Liste'!L283)</f>
        <v>0</v>
      </c>
      <c r="O275" s="164">
        <f>IF('TN-Liste'!M283="",0,'TN-Liste'!M283)</f>
        <v>0</v>
      </c>
      <c r="P275" s="163">
        <f>IF('TN-Liste'!N283="",0,'TN-Liste'!N283)</f>
        <v>0</v>
      </c>
      <c r="Q275" s="164">
        <f>IF('TN-Liste'!O283="",0,'TN-Liste'!O283)</f>
        <v>0</v>
      </c>
      <c r="R275" s="163">
        <f>IF('TN-Liste'!P283="",0,'TN-Liste'!P283)</f>
        <v>0</v>
      </c>
      <c r="S275" s="164">
        <f>IF('TN-Liste'!Q283="",0,'TN-Liste'!Q283)</f>
        <v>0</v>
      </c>
      <c r="T275" s="163">
        <f>IF('TN-Liste'!R283="",0,'TN-Liste'!R283)</f>
        <v>0</v>
      </c>
      <c r="U275" s="165">
        <f>IF('TN-Liste'!S283="",0,'TN-Liste'!S283)</f>
        <v>0</v>
      </c>
      <c r="V275" s="164">
        <f>IF('TN-Liste'!T283="",0,'TN-Liste'!T283)</f>
        <v>0</v>
      </c>
      <c r="W275" s="76"/>
      <c r="X275" s="62" t="str">
        <f t="shared" si="39"/>
        <v/>
      </c>
      <c r="Y275" s="63" t="str">
        <f t="shared" si="40"/>
        <v/>
      </c>
      <c r="Z275" s="157" t="str">
        <f t="shared" si="41"/>
        <v/>
      </c>
      <c r="AA275" s="62" t="str">
        <f>IF('TN-Liste'!B283="","",IF('TN-Liste'!G283&gt;0,"X","-"))</f>
        <v/>
      </c>
      <c r="AB275" s="62" t="str">
        <f t="shared" si="42"/>
        <v/>
      </c>
      <c r="AC275" s="62" t="str">
        <f>IF('TN-Liste'!B283="","",IF(AND(G275&lt;&gt;"während",'TN-Liste'!H283&gt;0),"X","-"))</f>
        <v/>
      </c>
      <c r="AD275" s="62" t="str">
        <f t="shared" si="43"/>
        <v/>
      </c>
      <c r="AE275" s="64" t="str">
        <f>IF(SUM(K275:L275)&gt;0,IF(AND('Check TN-Liste'!G275="ohne",K275+L275&gt;1),"X","-"),"")</f>
        <v/>
      </c>
      <c r="AF275" s="65"/>
      <c r="AG275" s="64" t="str">
        <f>IF(SUM(O275:P275)&gt;0,IF(AND('Check TN-Liste'!G275="ohne",O275+P275&gt;1),"X","-"),"")</f>
        <v/>
      </c>
      <c r="AH275" s="65"/>
      <c r="AI275" s="66" t="str">
        <f t="shared" si="44"/>
        <v/>
      </c>
      <c r="AJ275" s="67"/>
      <c r="AK275" s="68" t="str">
        <f t="shared" si="45"/>
        <v/>
      </c>
    </row>
    <row r="276" spans="2:37" x14ac:dyDescent="0.3">
      <c r="B276" s="71" t="str">
        <f>IF('TN-Liste'!B284="","",('TN-Liste'!B284))</f>
        <v/>
      </c>
      <c r="C276" s="72" t="str">
        <f>IF('TN-Liste'!C284="","",('TN-Liste'!C284))</f>
        <v/>
      </c>
      <c r="D276" s="73" t="str">
        <f>IF('TN-Liste'!D284="","",('TN-Liste'!D284))</f>
        <v/>
      </c>
      <c r="E276" s="74" t="str">
        <f>IF('TN-Liste'!E284="","",'TN-Liste'!E284)</f>
        <v/>
      </c>
      <c r="F276" s="75" t="str">
        <f>IF('TN-Liste'!F284="","",'TN-Liste'!F284)</f>
        <v/>
      </c>
      <c r="G276" s="125" t="str">
        <f t="shared" si="37"/>
        <v/>
      </c>
      <c r="H276" s="282">
        <f>IF('TN-Liste'!G284="",0,'TN-Liste'!G284)</f>
        <v>0</v>
      </c>
      <c r="I276" s="277" t="str">
        <f>IF('TN-Liste'!G284="","",'TN-Liste'!G284)</f>
        <v/>
      </c>
      <c r="J276" s="274" t="str">
        <f t="shared" si="38"/>
        <v/>
      </c>
      <c r="K276" s="162">
        <f>IF('TN-Liste'!I284="",0,'TN-Liste'!I284)</f>
        <v>0</v>
      </c>
      <c r="L276" s="163">
        <f>IF('TN-Liste'!J284="",0,'TN-Liste'!J284)</f>
        <v>0</v>
      </c>
      <c r="M276" s="164">
        <f>IF('TN-Liste'!K284="",0,'TN-Liste'!K284)</f>
        <v>0</v>
      </c>
      <c r="N276" s="163">
        <f>IF('TN-Liste'!L284="",0,'TN-Liste'!L284)</f>
        <v>0</v>
      </c>
      <c r="O276" s="164">
        <f>IF('TN-Liste'!M284="",0,'TN-Liste'!M284)</f>
        <v>0</v>
      </c>
      <c r="P276" s="163">
        <f>IF('TN-Liste'!N284="",0,'TN-Liste'!N284)</f>
        <v>0</v>
      </c>
      <c r="Q276" s="164">
        <f>IF('TN-Liste'!O284="",0,'TN-Liste'!O284)</f>
        <v>0</v>
      </c>
      <c r="R276" s="163">
        <f>IF('TN-Liste'!P284="",0,'TN-Liste'!P284)</f>
        <v>0</v>
      </c>
      <c r="S276" s="164">
        <f>IF('TN-Liste'!Q284="",0,'TN-Liste'!Q284)</f>
        <v>0</v>
      </c>
      <c r="T276" s="163">
        <f>IF('TN-Liste'!R284="",0,'TN-Liste'!R284)</f>
        <v>0</v>
      </c>
      <c r="U276" s="165">
        <f>IF('TN-Liste'!S284="",0,'TN-Liste'!S284)</f>
        <v>0</v>
      </c>
      <c r="V276" s="164">
        <f>IF('TN-Liste'!T284="",0,'TN-Liste'!T284)</f>
        <v>0</v>
      </c>
      <c r="W276" s="76"/>
      <c r="X276" s="62" t="str">
        <f t="shared" si="39"/>
        <v/>
      </c>
      <c r="Y276" s="63" t="str">
        <f t="shared" si="40"/>
        <v/>
      </c>
      <c r="Z276" s="157" t="str">
        <f t="shared" si="41"/>
        <v/>
      </c>
      <c r="AA276" s="62" t="str">
        <f>IF('TN-Liste'!B284="","",IF('TN-Liste'!G284&gt;0,"X","-"))</f>
        <v/>
      </c>
      <c r="AB276" s="62" t="str">
        <f t="shared" si="42"/>
        <v/>
      </c>
      <c r="AC276" s="62" t="str">
        <f>IF('TN-Liste'!B284="","",IF(AND(G276&lt;&gt;"während",'TN-Liste'!H284&gt;0),"X","-"))</f>
        <v/>
      </c>
      <c r="AD276" s="62" t="str">
        <f t="shared" si="43"/>
        <v/>
      </c>
      <c r="AE276" s="64" t="str">
        <f>IF(SUM(K276:L276)&gt;0,IF(AND('Check TN-Liste'!G276="ohne",K276+L276&gt;1),"X","-"),"")</f>
        <v/>
      </c>
      <c r="AF276" s="65"/>
      <c r="AG276" s="64" t="str">
        <f>IF(SUM(O276:P276)&gt;0,IF(AND('Check TN-Liste'!G276="ohne",O276+P276&gt;1),"X","-"),"")</f>
        <v/>
      </c>
      <c r="AH276" s="65"/>
      <c r="AI276" s="66" t="str">
        <f t="shared" si="44"/>
        <v/>
      </c>
      <c r="AJ276" s="67"/>
      <c r="AK276" s="68" t="str">
        <f t="shared" si="45"/>
        <v/>
      </c>
    </row>
    <row r="277" spans="2:37" x14ac:dyDescent="0.3">
      <c r="B277" s="71" t="str">
        <f>IF('TN-Liste'!B285="","",('TN-Liste'!B285))</f>
        <v/>
      </c>
      <c r="C277" s="72" t="str">
        <f>IF('TN-Liste'!C285="","",('TN-Liste'!C285))</f>
        <v/>
      </c>
      <c r="D277" s="73" t="str">
        <f>IF('TN-Liste'!D285="","",('TN-Liste'!D285))</f>
        <v/>
      </c>
      <c r="E277" s="74" t="str">
        <f>IF('TN-Liste'!E285="","",'TN-Liste'!E285)</f>
        <v/>
      </c>
      <c r="F277" s="75" t="str">
        <f>IF('TN-Liste'!F285="","",'TN-Liste'!F285)</f>
        <v/>
      </c>
      <c r="G277" s="125" t="str">
        <f t="shared" si="37"/>
        <v/>
      </c>
      <c r="H277" s="282">
        <f>IF('TN-Liste'!G285="",0,'TN-Liste'!G285)</f>
        <v>0</v>
      </c>
      <c r="I277" s="277" t="str">
        <f>IF('TN-Liste'!G285="","",'TN-Liste'!G285)</f>
        <v/>
      </c>
      <c r="J277" s="274" t="str">
        <f t="shared" si="38"/>
        <v/>
      </c>
      <c r="K277" s="162">
        <f>IF('TN-Liste'!I285="",0,'TN-Liste'!I285)</f>
        <v>0</v>
      </c>
      <c r="L277" s="163">
        <f>IF('TN-Liste'!J285="",0,'TN-Liste'!J285)</f>
        <v>0</v>
      </c>
      <c r="M277" s="164">
        <f>IF('TN-Liste'!K285="",0,'TN-Liste'!K285)</f>
        <v>0</v>
      </c>
      <c r="N277" s="163">
        <f>IF('TN-Liste'!L285="",0,'TN-Liste'!L285)</f>
        <v>0</v>
      </c>
      <c r="O277" s="164">
        <f>IF('TN-Liste'!M285="",0,'TN-Liste'!M285)</f>
        <v>0</v>
      </c>
      <c r="P277" s="163">
        <f>IF('TN-Liste'!N285="",0,'TN-Liste'!N285)</f>
        <v>0</v>
      </c>
      <c r="Q277" s="164">
        <f>IF('TN-Liste'!O285="",0,'TN-Liste'!O285)</f>
        <v>0</v>
      </c>
      <c r="R277" s="163">
        <f>IF('TN-Liste'!P285="",0,'TN-Liste'!P285)</f>
        <v>0</v>
      </c>
      <c r="S277" s="164">
        <f>IF('TN-Liste'!Q285="",0,'TN-Liste'!Q285)</f>
        <v>0</v>
      </c>
      <c r="T277" s="163">
        <f>IF('TN-Liste'!R285="",0,'TN-Liste'!R285)</f>
        <v>0</v>
      </c>
      <c r="U277" s="165">
        <f>IF('TN-Liste'!S285="",0,'TN-Liste'!S285)</f>
        <v>0</v>
      </c>
      <c r="V277" s="164">
        <f>IF('TN-Liste'!T285="",0,'TN-Liste'!T285)</f>
        <v>0</v>
      </c>
      <c r="W277" s="76"/>
      <c r="X277" s="62" t="str">
        <f t="shared" si="39"/>
        <v/>
      </c>
      <c r="Y277" s="63" t="str">
        <f t="shared" si="40"/>
        <v/>
      </c>
      <c r="Z277" s="157" t="str">
        <f t="shared" si="41"/>
        <v/>
      </c>
      <c r="AA277" s="62" t="str">
        <f>IF('TN-Liste'!B285="","",IF('TN-Liste'!G285&gt;0,"X","-"))</f>
        <v/>
      </c>
      <c r="AB277" s="62" t="str">
        <f t="shared" si="42"/>
        <v/>
      </c>
      <c r="AC277" s="62" t="str">
        <f>IF('TN-Liste'!B285="","",IF(AND(G277&lt;&gt;"während",'TN-Liste'!H285&gt;0),"X","-"))</f>
        <v/>
      </c>
      <c r="AD277" s="62" t="str">
        <f t="shared" si="43"/>
        <v/>
      </c>
      <c r="AE277" s="64" t="str">
        <f>IF(SUM(K277:L277)&gt;0,IF(AND('Check TN-Liste'!G277="ohne",K277+L277&gt;1),"X","-"),"")</f>
        <v/>
      </c>
      <c r="AF277" s="65"/>
      <c r="AG277" s="64" t="str">
        <f>IF(SUM(O277:P277)&gt;0,IF(AND('Check TN-Liste'!G277="ohne",O277+P277&gt;1),"X","-"),"")</f>
        <v/>
      </c>
      <c r="AH277" s="65"/>
      <c r="AI277" s="66" t="str">
        <f t="shared" si="44"/>
        <v/>
      </c>
      <c r="AJ277" s="67"/>
      <c r="AK277" s="68" t="str">
        <f t="shared" si="45"/>
        <v/>
      </c>
    </row>
    <row r="278" spans="2:37" x14ac:dyDescent="0.3">
      <c r="B278" s="71" t="str">
        <f>IF('TN-Liste'!B286="","",('TN-Liste'!B286))</f>
        <v/>
      </c>
      <c r="C278" s="72" t="str">
        <f>IF('TN-Liste'!C286="","",('TN-Liste'!C286))</f>
        <v/>
      </c>
      <c r="D278" s="73" t="str">
        <f>IF('TN-Liste'!D286="","",('TN-Liste'!D286))</f>
        <v/>
      </c>
      <c r="E278" s="74" t="str">
        <f>IF('TN-Liste'!E286="","",'TN-Liste'!E286)</f>
        <v/>
      </c>
      <c r="F278" s="75" t="str">
        <f>IF('TN-Liste'!F286="","",'TN-Liste'!F286)</f>
        <v/>
      </c>
      <c r="G278" s="125" t="str">
        <f t="shared" si="37"/>
        <v/>
      </c>
      <c r="H278" s="282">
        <f>IF('TN-Liste'!G286="",0,'TN-Liste'!G286)</f>
        <v>0</v>
      </c>
      <c r="I278" s="277" t="str">
        <f>IF('TN-Liste'!G286="","",'TN-Liste'!G286)</f>
        <v/>
      </c>
      <c r="J278" s="274" t="str">
        <f t="shared" si="38"/>
        <v/>
      </c>
      <c r="K278" s="162">
        <f>IF('TN-Liste'!I286="",0,'TN-Liste'!I286)</f>
        <v>0</v>
      </c>
      <c r="L278" s="163">
        <f>IF('TN-Liste'!J286="",0,'TN-Liste'!J286)</f>
        <v>0</v>
      </c>
      <c r="M278" s="164">
        <f>IF('TN-Liste'!K286="",0,'TN-Liste'!K286)</f>
        <v>0</v>
      </c>
      <c r="N278" s="163">
        <f>IF('TN-Liste'!L286="",0,'TN-Liste'!L286)</f>
        <v>0</v>
      </c>
      <c r="O278" s="164">
        <f>IF('TN-Liste'!M286="",0,'TN-Liste'!M286)</f>
        <v>0</v>
      </c>
      <c r="P278" s="163">
        <f>IF('TN-Liste'!N286="",0,'TN-Liste'!N286)</f>
        <v>0</v>
      </c>
      <c r="Q278" s="164">
        <f>IF('TN-Liste'!O286="",0,'TN-Liste'!O286)</f>
        <v>0</v>
      </c>
      <c r="R278" s="163">
        <f>IF('TN-Liste'!P286="",0,'TN-Liste'!P286)</f>
        <v>0</v>
      </c>
      <c r="S278" s="164">
        <f>IF('TN-Liste'!Q286="",0,'TN-Liste'!Q286)</f>
        <v>0</v>
      </c>
      <c r="T278" s="163">
        <f>IF('TN-Liste'!R286="",0,'TN-Liste'!R286)</f>
        <v>0</v>
      </c>
      <c r="U278" s="165">
        <f>IF('TN-Liste'!S286="",0,'TN-Liste'!S286)</f>
        <v>0</v>
      </c>
      <c r="V278" s="164">
        <f>IF('TN-Liste'!T286="",0,'TN-Liste'!T286)</f>
        <v>0</v>
      </c>
      <c r="W278" s="76"/>
      <c r="X278" s="62" t="str">
        <f t="shared" si="39"/>
        <v/>
      </c>
      <c r="Y278" s="63" t="str">
        <f t="shared" si="40"/>
        <v/>
      </c>
      <c r="Z278" s="157" t="str">
        <f t="shared" si="41"/>
        <v/>
      </c>
      <c r="AA278" s="62" t="str">
        <f>IF('TN-Liste'!B286="","",IF('TN-Liste'!G286&gt;0,"X","-"))</f>
        <v/>
      </c>
      <c r="AB278" s="62" t="str">
        <f t="shared" si="42"/>
        <v/>
      </c>
      <c r="AC278" s="62" t="str">
        <f>IF('TN-Liste'!B286="","",IF(AND(G278&lt;&gt;"während",'TN-Liste'!H286&gt;0),"X","-"))</f>
        <v/>
      </c>
      <c r="AD278" s="62" t="str">
        <f t="shared" si="43"/>
        <v/>
      </c>
      <c r="AE278" s="64" t="str">
        <f>IF(SUM(K278:L278)&gt;0,IF(AND('Check TN-Liste'!G278="ohne",K278+L278&gt;1),"X","-"),"")</f>
        <v/>
      </c>
      <c r="AF278" s="65"/>
      <c r="AG278" s="64" t="str">
        <f>IF(SUM(O278:P278)&gt;0,IF(AND('Check TN-Liste'!G278="ohne",O278+P278&gt;1),"X","-"),"")</f>
        <v/>
      </c>
      <c r="AH278" s="65"/>
      <c r="AI278" s="66" t="str">
        <f t="shared" si="44"/>
        <v/>
      </c>
      <c r="AJ278" s="67"/>
      <c r="AK278" s="68" t="str">
        <f t="shared" si="45"/>
        <v/>
      </c>
    </row>
    <row r="279" spans="2:37" x14ac:dyDescent="0.3">
      <c r="B279" s="71" t="str">
        <f>IF('TN-Liste'!B287="","",('TN-Liste'!B287))</f>
        <v/>
      </c>
      <c r="C279" s="72" t="str">
        <f>IF('TN-Liste'!C287="","",('TN-Liste'!C287))</f>
        <v/>
      </c>
      <c r="D279" s="73" t="str">
        <f>IF('TN-Liste'!D287="","",('TN-Liste'!D287))</f>
        <v/>
      </c>
      <c r="E279" s="74" t="str">
        <f>IF('TN-Liste'!E287="","",'TN-Liste'!E287)</f>
        <v/>
      </c>
      <c r="F279" s="75" t="str">
        <f>IF('TN-Liste'!F287="","",'TN-Liste'!F287)</f>
        <v/>
      </c>
      <c r="G279" s="125" t="str">
        <f t="shared" si="37"/>
        <v/>
      </c>
      <c r="H279" s="282">
        <f>IF('TN-Liste'!G287="",0,'TN-Liste'!G287)</f>
        <v>0</v>
      </c>
      <c r="I279" s="277" t="str">
        <f>IF('TN-Liste'!G287="","",'TN-Liste'!G287)</f>
        <v/>
      </c>
      <c r="J279" s="274" t="str">
        <f t="shared" si="38"/>
        <v/>
      </c>
      <c r="K279" s="162">
        <f>IF('TN-Liste'!I287="",0,'TN-Liste'!I287)</f>
        <v>0</v>
      </c>
      <c r="L279" s="163">
        <f>IF('TN-Liste'!J287="",0,'TN-Liste'!J287)</f>
        <v>0</v>
      </c>
      <c r="M279" s="164">
        <f>IF('TN-Liste'!K287="",0,'TN-Liste'!K287)</f>
        <v>0</v>
      </c>
      <c r="N279" s="163">
        <f>IF('TN-Liste'!L287="",0,'TN-Liste'!L287)</f>
        <v>0</v>
      </c>
      <c r="O279" s="164">
        <f>IF('TN-Liste'!M287="",0,'TN-Liste'!M287)</f>
        <v>0</v>
      </c>
      <c r="P279" s="163">
        <f>IF('TN-Liste'!N287="",0,'TN-Liste'!N287)</f>
        <v>0</v>
      </c>
      <c r="Q279" s="164">
        <f>IF('TN-Liste'!O287="",0,'TN-Liste'!O287)</f>
        <v>0</v>
      </c>
      <c r="R279" s="163">
        <f>IF('TN-Liste'!P287="",0,'TN-Liste'!P287)</f>
        <v>0</v>
      </c>
      <c r="S279" s="164">
        <f>IF('TN-Liste'!Q287="",0,'TN-Liste'!Q287)</f>
        <v>0</v>
      </c>
      <c r="T279" s="163">
        <f>IF('TN-Liste'!R287="",0,'TN-Liste'!R287)</f>
        <v>0</v>
      </c>
      <c r="U279" s="165">
        <f>IF('TN-Liste'!S287="",0,'TN-Liste'!S287)</f>
        <v>0</v>
      </c>
      <c r="V279" s="164">
        <f>IF('TN-Liste'!T287="",0,'TN-Liste'!T287)</f>
        <v>0</v>
      </c>
      <c r="W279" s="76"/>
      <c r="X279" s="62" t="str">
        <f t="shared" si="39"/>
        <v/>
      </c>
      <c r="Y279" s="63" t="str">
        <f t="shared" si="40"/>
        <v/>
      </c>
      <c r="Z279" s="157" t="str">
        <f t="shared" si="41"/>
        <v/>
      </c>
      <c r="AA279" s="62" t="str">
        <f>IF('TN-Liste'!B287="","",IF('TN-Liste'!G287&gt;0,"X","-"))</f>
        <v/>
      </c>
      <c r="AB279" s="62" t="str">
        <f t="shared" si="42"/>
        <v/>
      </c>
      <c r="AC279" s="62" t="str">
        <f>IF('TN-Liste'!B287="","",IF(AND(G279&lt;&gt;"während",'TN-Liste'!H287&gt;0),"X","-"))</f>
        <v/>
      </c>
      <c r="AD279" s="62" t="str">
        <f t="shared" si="43"/>
        <v/>
      </c>
      <c r="AE279" s="64" t="str">
        <f>IF(SUM(K279:L279)&gt;0,IF(AND('Check TN-Liste'!G279="ohne",K279+L279&gt;1),"X","-"),"")</f>
        <v/>
      </c>
      <c r="AF279" s="65"/>
      <c r="AG279" s="64" t="str">
        <f>IF(SUM(O279:P279)&gt;0,IF(AND('Check TN-Liste'!G279="ohne",O279+P279&gt;1),"X","-"),"")</f>
        <v/>
      </c>
      <c r="AH279" s="65"/>
      <c r="AI279" s="66" t="str">
        <f t="shared" si="44"/>
        <v/>
      </c>
      <c r="AJ279" s="67"/>
      <c r="AK279" s="68" t="str">
        <f t="shared" si="45"/>
        <v/>
      </c>
    </row>
    <row r="280" spans="2:37" x14ac:dyDescent="0.3">
      <c r="B280" s="71" t="str">
        <f>IF('TN-Liste'!B288="","",('TN-Liste'!B288))</f>
        <v/>
      </c>
      <c r="C280" s="72" t="str">
        <f>IF('TN-Liste'!C288="","",('TN-Liste'!C288))</f>
        <v/>
      </c>
      <c r="D280" s="73" t="str">
        <f>IF('TN-Liste'!D288="","",('TN-Liste'!D288))</f>
        <v/>
      </c>
      <c r="E280" s="74" t="str">
        <f>IF('TN-Liste'!E288="","",'TN-Liste'!E288)</f>
        <v/>
      </c>
      <c r="F280" s="75" t="str">
        <f>IF('TN-Liste'!F288="","",'TN-Liste'!F288)</f>
        <v/>
      </c>
      <c r="G280" s="125" t="str">
        <f t="shared" si="37"/>
        <v/>
      </c>
      <c r="H280" s="282">
        <f>IF('TN-Liste'!G288="",0,'TN-Liste'!G288)</f>
        <v>0</v>
      </c>
      <c r="I280" s="277" t="str">
        <f>IF('TN-Liste'!G288="","",'TN-Liste'!G288)</f>
        <v/>
      </c>
      <c r="J280" s="274" t="str">
        <f t="shared" si="38"/>
        <v/>
      </c>
      <c r="K280" s="162">
        <f>IF('TN-Liste'!I288="",0,'TN-Liste'!I288)</f>
        <v>0</v>
      </c>
      <c r="L280" s="163">
        <f>IF('TN-Liste'!J288="",0,'TN-Liste'!J288)</f>
        <v>0</v>
      </c>
      <c r="M280" s="164">
        <f>IF('TN-Liste'!K288="",0,'TN-Liste'!K288)</f>
        <v>0</v>
      </c>
      <c r="N280" s="163">
        <f>IF('TN-Liste'!L288="",0,'TN-Liste'!L288)</f>
        <v>0</v>
      </c>
      <c r="O280" s="164">
        <f>IF('TN-Liste'!M288="",0,'TN-Liste'!M288)</f>
        <v>0</v>
      </c>
      <c r="P280" s="163">
        <f>IF('TN-Liste'!N288="",0,'TN-Liste'!N288)</f>
        <v>0</v>
      </c>
      <c r="Q280" s="164">
        <f>IF('TN-Liste'!O288="",0,'TN-Liste'!O288)</f>
        <v>0</v>
      </c>
      <c r="R280" s="163">
        <f>IF('TN-Liste'!P288="",0,'TN-Liste'!P288)</f>
        <v>0</v>
      </c>
      <c r="S280" s="164">
        <f>IF('TN-Liste'!Q288="",0,'TN-Liste'!Q288)</f>
        <v>0</v>
      </c>
      <c r="T280" s="163">
        <f>IF('TN-Liste'!R288="",0,'TN-Liste'!R288)</f>
        <v>0</v>
      </c>
      <c r="U280" s="165">
        <f>IF('TN-Liste'!S288="",0,'TN-Liste'!S288)</f>
        <v>0</v>
      </c>
      <c r="V280" s="164">
        <f>IF('TN-Liste'!T288="",0,'TN-Liste'!T288)</f>
        <v>0</v>
      </c>
      <c r="W280" s="76"/>
      <c r="X280" s="62" t="str">
        <f t="shared" si="39"/>
        <v/>
      </c>
      <c r="Y280" s="63" t="str">
        <f t="shared" si="40"/>
        <v/>
      </c>
      <c r="Z280" s="157" t="str">
        <f t="shared" si="41"/>
        <v/>
      </c>
      <c r="AA280" s="62" t="str">
        <f>IF('TN-Liste'!B288="","",IF('TN-Liste'!G288&gt;0,"X","-"))</f>
        <v/>
      </c>
      <c r="AB280" s="62" t="str">
        <f t="shared" si="42"/>
        <v/>
      </c>
      <c r="AC280" s="62" t="str">
        <f>IF('TN-Liste'!B288="","",IF(AND(G280&lt;&gt;"während",'TN-Liste'!H288&gt;0),"X","-"))</f>
        <v/>
      </c>
      <c r="AD280" s="62" t="str">
        <f t="shared" si="43"/>
        <v/>
      </c>
      <c r="AE280" s="64" t="str">
        <f>IF(SUM(K280:L280)&gt;0,IF(AND('Check TN-Liste'!G280="ohne",K280+L280&gt;1),"X","-"),"")</f>
        <v/>
      </c>
      <c r="AF280" s="65"/>
      <c r="AG280" s="64" t="str">
        <f>IF(SUM(O280:P280)&gt;0,IF(AND('Check TN-Liste'!G280="ohne",O280+P280&gt;1),"X","-"),"")</f>
        <v/>
      </c>
      <c r="AH280" s="65"/>
      <c r="AI280" s="66" t="str">
        <f t="shared" si="44"/>
        <v/>
      </c>
      <c r="AJ280" s="67"/>
      <c r="AK280" s="68" t="str">
        <f t="shared" si="45"/>
        <v/>
      </c>
    </row>
    <row r="281" spans="2:37" x14ac:dyDescent="0.3">
      <c r="B281" s="71" t="str">
        <f>IF('TN-Liste'!B289="","",('TN-Liste'!B289))</f>
        <v/>
      </c>
      <c r="C281" s="72" t="str">
        <f>IF('TN-Liste'!C289="","",('TN-Liste'!C289))</f>
        <v/>
      </c>
      <c r="D281" s="73" t="str">
        <f>IF('TN-Liste'!D289="","",('TN-Liste'!D289))</f>
        <v/>
      </c>
      <c r="E281" s="74" t="str">
        <f>IF('TN-Liste'!E289="","",'TN-Liste'!E289)</f>
        <v/>
      </c>
      <c r="F281" s="75" t="str">
        <f>IF('TN-Liste'!F289="","",'TN-Liste'!F289)</f>
        <v/>
      </c>
      <c r="G281" s="125" t="str">
        <f t="shared" si="37"/>
        <v/>
      </c>
      <c r="H281" s="282">
        <f>IF('TN-Liste'!G289="",0,'TN-Liste'!G289)</f>
        <v>0</v>
      </c>
      <c r="I281" s="277" t="str">
        <f>IF('TN-Liste'!G289="","",'TN-Liste'!G289)</f>
        <v/>
      </c>
      <c r="J281" s="274" t="str">
        <f t="shared" si="38"/>
        <v/>
      </c>
      <c r="K281" s="162">
        <f>IF('TN-Liste'!I289="",0,'TN-Liste'!I289)</f>
        <v>0</v>
      </c>
      <c r="L281" s="163">
        <f>IF('TN-Liste'!J289="",0,'TN-Liste'!J289)</f>
        <v>0</v>
      </c>
      <c r="M281" s="164">
        <f>IF('TN-Liste'!K289="",0,'TN-Liste'!K289)</f>
        <v>0</v>
      </c>
      <c r="N281" s="163">
        <f>IF('TN-Liste'!L289="",0,'TN-Liste'!L289)</f>
        <v>0</v>
      </c>
      <c r="O281" s="164">
        <f>IF('TN-Liste'!M289="",0,'TN-Liste'!M289)</f>
        <v>0</v>
      </c>
      <c r="P281" s="163">
        <f>IF('TN-Liste'!N289="",0,'TN-Liste'!N289)</f>
        <v>0</v>
      </c>
      <c r="Q281" s="164">
        <f>IF('TN-Liste'!O289="",0,'TN-Liste'!O289)</f>
        <v>0</v>
      </c>
      <c r="R281" s="163">
        <f>IF('TN-Liste'!P289="",0,'TN-Liste'!P289)</f>
        <v>0</v>
      </c>
      <c r="S281" s="164">
        <f>IF('TN-Liste'!Q289="",0,'TN-Liste'!Q289)</f>
        <v>0</v>
      </c>
      <c r="T281" s="163">
        <f>IF('TN-Liste'!R289="",0,'TN-Liste'!R289)</f>
        <v>0</v>
      </c>
      <c r="U281" s="165">
        <f>IF('TN-Liste'!S289="",0,'TN-Liste'!S289)</f>
        <v>0</v>
      </c>
      <c r="V281" s="164">
        <f>IF('TN-Liste'!T289="",0,'TN-Liste'!T289)</f>
        <v>0</v>
      </c>
      <c r="W281" s="76"/>
      <c r="X281" s="62" t="str">
        <f t="shared" si="39"/>
        <v/>
      </c>
      <c r="Y281" s="63" t="str">
        <f t="shared" si="40"/>
        <v/>
      </c>
      <c r="Z281" s="157" t="str">
        <f t="shared" si="41"/>
        <v/>
      </c>
      <c r="AA281" s="62" t="str">
        <f>IF('TN-Liste'!B289="","",IF('TN-Liste'!G289&gt;0,"X","-"))</f>
        <v/>
      </c>
      <c r="AB281" s="62" t="str">
        <f t="shared" si="42"/>
        <v/>
      </c>
      <c r="AC281" s="62" t="str">
        <f>IF('TN-Liste'!B289="","",IF(AND(G281&lt;&gt;"während",'TN-Liste'!H289&gt;0),"X","-"))</f>
        <v/>
      </c>
      <c r="AD281" s="62" t="str">
        <f t="shared" si="43"/>
        <v/>
      </c>
      <c r="AE281" s="64" t="str">
        <f>IF(SUM(K281:L281)&gt;0,IF(AND('Check TN-Liste'!G281="ohne",K281+L281&gt;1),"X","-"),"")</f>
        <v/>
      </c>
      <c r="AF281" s="65"/>
      <c r="AG281" s="64" t="str">
        <f>IF(SUM(O281:P281)&gt;0,IF(AND('Check TN-Liste'!G281="ohne",O281+P281&gt;1),"X","-"),"")</f>
        <v/>
      </c>
      <c r="AH281" s="65"/>
      <c r="AI281" s="66" t="str">
        <f t="shared" si="44"/>
        <v/>
      </c>
      <c r="AJ281" s="67"/>
      <c r="AK281" s="68" t="str">
        <f t="shared" si="45"/>
        <v/>
      </c>
    </row>
    <row r="282" spans="2:37" x14ac:dyDescent="0.3">
      <c r="B282" s="71" t="str">
        <f>IF('TN-Liste'!B290="","",('TN-Liste'!B290))</f>
        <v/>
      </c>
      <c r="C282" s="72" t="str">
        <f>IF('TN-Liste'!C290="","",('TN-Liste'!C290))</f>
        <v/>
      </c>
      <c r="D282" s="73" t="str">
        <f>IF('TN-Liste'!D290="","",('TN-Liste'!D290))</f>
        <v/>
      </c>
      <c r="E282" s="74" t="str">
        <f>IF('TN-Liste'!E290="","",'TN-Liste'!E290)</f>
        <v/>
      </c>
      <c r="F282" s="75" t="str">
        <f>IF('TN-Liste'!F290="","",'TN-Liste'!F290)</f>
        <v/>
      </c>
      <c r="G282" s="125" t="str">
        <f t="shared" si="37"/>
        <v/>
      </c>
      <c r="H282" s="282">
        <f>IF('TN-Liste'!G290="",0,'TN-Liste'!G290)</f>
        <v>0</v>
      </c>
      <c r="I282" s="277" t="str">
        <f>IF('TN-Liste'!G290="","",'TN-Liste'!G290)</f>
        <v/>
      </c>
      <c r="J282" s="274" t="str">
        <f t="shared" si="38"/>
        <v/>
      </c>
      <c r="K282" s="162">
        <f>IF('TN-Liste'!I290="",0,'TN-Liste'!I290)</f>
        <v>0</v>
      </c>
      <c r="L282" s="163">
        <f>IF('TN-Liste'!J290="",0,'TN-Liste'!J290)</f>
        <v>0</v>
      </c>
      <c r="M282" s="164">
        <f>IF('TN-Liste'!K290="",0,'TN-Liste'!K290)</f>
        <v>0</v>
      </c>
      <c r="N282" s="163">
        <f>IF('TN-Liste'!L290="",0,'TN-Liste'!L290)</f>
        <v>0</v>
      </c>
      <c r="O282" s="164">
        <f>IF('TN-Liste'!M290="",0,'TN-Liste'!M290)</f>
        <v>0</v>
      </c>
      <c r="P282" s="163">
        <f>IF('TN-Liste'!N290="",0,'TN-Liste'!N290)</f>
        <v>0</v>
      </c>
      <c r="Q282" s="164">
        <f>IF('TN-Liste'!O290="",0,'TN-Liste'!O290)</f>
        <v>0</v>
      </c>
      <c r="R282" s="163">
        <f>IF('TN-Liste'!P290="",0,'TN-Liste'!P290)</f>
        <v>0</v>
      </c>
      <c r="S282" s="164">
        <f>IF('TN-Liste'!Q290="",0,'TN-Liste'!Q290)</f>
        <v>0</v>
      </c>
      <c r="T282" s="163">
        <f>IF('TN-Liste'!R290="",0,'TN-Liste'!R290)</f>
        <v>0</v>
      </c>
      <c r="U282" s="165">
        <f>IF('TN-Liste'!S290="",0,'TN-Liste'!S290)</f>
        <v>0</v>
      </c>
      <c r="V282" s="164">
        <f>IF('TN-Liste'!T290="",0,'TN-Liste'!T290)</f>
        <v>0</v>
      </c>
      <c r="W282" s="76"/>
      <c r="X282" s="62" t="str">
        <f t="shared" si="39"/>
        <v/>
      </c>
      <c r="Y282" s="63" t="str">
        <f t="shared" si="40"/>
        <v/>
      </c>
      <c r="Z282" s="157" t="str">
        <f t="shared" si="41"/>
        <v/>
      </c>
      <c r="AA282" s="62" t="str">
        <f>IF('TN-Liste'!B290="","",IF('TN-Liste'!G290&gt;0,"X","-"))</f>
        <v/>
      </c>
      <c r="AB282" s="62" t="str">
        <f t="shared" si="42"/>
        <v/>
      </c>
      <c r="AC282" s="62" t="str">
        <f>IF('TN-Liste'!B290="","",IF(AND(G282&lt;&gt;"während",'TN-Liste'!H290&gt;0),"X","-"))</f>
        <v/>
      </c>
      <c r="AD282" s="62" t="str">
        <f t="shared" si="43"/>
        <v/>
      </c>
      <c r="AE282" s="64" t="str">
        <f>IF(SUM(K282:L282)&gt;0,IF(AND('Check TN-Liste'!G282="ohne",K282+L282&gt;1),"X","-"),"")</f>
        <v/>
      </c>
      <c r="AF282" s="65"/>
      <c r="AG282" s="64" t="str">
        <f>IF(SUM(O282:P282)&gt;0,IF(AND('Check TN-Liste'!G282="ohne",O282+P282&gt;1),"X","-"),"")</f>
        <v/>
      </c>
      <c r="AH282" s="65"/>
      <c r="AI282" s="66" t="str">
        <f t="shared" si="44"/>
        <v/>
      </c>
      <c r="AJ282" s="67"/>
      <c r="AK282" s="68" t="str">
        <f t="shared" si="45"/>
        <v/>
      </c>
    </row>
    <row r="283" spans="2:37" x14ac:dyDescent="0.3">
      <c r="B283" s="71" t="str">
        <f>IF('TN-Liste'!B291="","",('TN-Liste'!B291))</f>
        <v/>
      </c>
      <c r="C283" s="72" t="str">
        <f>IF('TN-Liste'!C291="","",('TN-Liste'!C291))</f>
        <v/>
      </c>
      <c r="D283" s="73" t="str">
        <f>IF('TN-Liste'!D291="","",('TN-Liste'!D291))</f>
        <v/>
      </c>
      <c r="E283" s="74" t="str">
        <f>IF('TN-Liste'!E291="","",'TN-Liste'!E291)</f>
        <v/>
      </c>
      <c r="F283" s="75" t="str">
        <f>IF('TN-Liste'!F291="","",'TN-Liste'!F291)</f>
        <v/>
      </c>
      <c r="G283" s="125" t="str">
        <f t="shared" si="37"/>
        <v/>
      </c>
      <c r="H283" s="282">
        <f>IF('TN-Liste'!G291="",0,'TN-Liste'!G291)</f>
        <v>0</v>
      </c>
      <c r="I283" s="277" t="str">
        <f>IF('TN-Liste'!G291="","",'TN-Liste'!G291)</f>
        <v/>
      </c>
      <c r="J283" s="274" t="str">
        <f t="shared" si="38"/>
        <v/>
      </c>
      <c r="K283" s="162">
        <f>IF('TN-Liste'!I291="",0,'TN-Liste'!I291)</f>
        <v>0</v>
      </c>
      <c r="L283" s="163">
        <f>IF('TN-Liste'!J291="",0,'TN-Liste'!J291)</f>
        <v>0</v>
      </c>
      <c r="M283" s="164">
        <f>IF('TN-Liste'!K291="",0,'TN-Liste'!K291)</f>
        <v>0</v>
      </c>
      <c r="N283" s="163">
        <f>IF('TN-Liste'!L291="",0,'TN-Liste'!L291)</f>
        <v>0</v>
      </c>
      <c r="O283" s="164">
        <f>IF('TN-Liste'!M291="",0,'TN-Liste'!M291)</f>
        <v>0</v>
      </c>
      <c r="P283" s="163">
        <f>IF('TN-Liste'!N291="",0,'TN-Liste'!N291)</f>
        <v>0</v>
      </c>
      <c r="Q283" s="164">
        <f>IF('TN-Liste'!O291="",0,'TN-Liste'!O291)</f>
        <v>0</v>
      </c>
      <c r="R283" s="163">
        <f>IF('TN-Liste'!P291="",0,'TN-Liste'!P291)</f>
        <v>0</v>
      </c>
      <c r="S283" s="164">
        <f>IF('TN-Liste'!Q291="",0,'TN-Liste'!Q291)</f>
        <v>0</v>
      </c>
      <c r="T283" s="163">
        <f>IF('TN-Liste'!R291="",0,'TN-Liste'!R291)</f>
        <v>0</v>
      </c>
      <c r="U283" s="165">
        <f>IF('TN-Liste'!S291="",0,'TN-Liste'!S291)</f>
        <v>0</v>
      </c>
      <c r="V283" s="164">
        <f>IF('TN-Liste'!T291="",0,'TN-Liste'!T291)</f>
        <v>0</v>
      </c>
      <c r="W283" s="76"/>
      <c r="X283" s="62" t="str">
        <f t="shared" si="39"/>
        <v/>
      </c>
      <c r="Y283" s="63" t="str">
        <f t="shared" si="40"/>
        <v/>
      </c>
      <c r="Z283" s="157" t="str">
        <f t="shared" si="41"/>
        <v/>
      </c>
      <c r="AA283" s="62" t="str">
        <f>IF('TN-Liste'!B291="","",IF('TN-Liste'!G291&gt;0,"X","-"))</f>
        <v/>
      </c>
      <c r="AB283" s="62" t="str">
        <f t="shared" si="42"/>
        <v/>
      </c>
      <c r="AC283" s="62" t="str">
        <f>IF('TN-Liste'!B291="","",IF(AND(G283&lt;&gt;"während",'TN-Liste'!H291&gt;0),"X","-"))</f>
        <v/>
      </c>
      <c r="AD283" s="62" t="str">
        <f t="shared" si="43"/>
        <v/>
      </c>
      <c r="AE283" s="64" t="str">
        <f>IF(SUM(K283:L283)&gt;0,IF(AND('Check TN-Liste'!G283="ohne",K283+L283&gt;1),"X","-"),"")</f>
        <v/>
      </c>
      <c r="AF283" s="65"/>
      <c r="AG283" s="64" t="str">
        <f>IF(SUM(O283:P283)&gt;0,IF(AND('Check TN-Liste'!G283="ohne",O283+P283&gt;1),"X","-"),"")</f>
        <v/>
      </c>
      <c r="AH283" s="65"/>
      <c r="AI283" s="66" t="str">
        <f t="shared" si="44"/>
        <v/>
      </c>
      <c r="AJ283" s="67"/>
      <c r="AK283" s="68" t="str">
        <f t="shared" si="45"/>
        <v/>
      </c>
    </row>
    <row r="284" spans="2:37" x14ac:dyDescent="0.3">
      <c r="B284" s="71" t="str">
        <f>IF('TN-Liste'!B292="","",('TN-Liste'!B292))</f>
        <v/>
      </c>
      <c r="C284" s="72" t="str">
        <f>IF('TN-Liste'!C292="","",('TN-Liste'!C292))</f>
        <v/>
      </c>
      <c r="D284" s="73" t="str">
        <f>IF('TN-Liste'!D292="","",('TN-Liste'!D292))</f>
        <v/>
      </c>
      <c r="E284" s="74" t="str">
        <f>IF('TN-Liste'!E292="","",'TN-Liste'!E292)</f>
        <v/>
      </c>
      <c r="F284" s="75" t="str">
        <f>IF('TN-Liste'!F292="","",'TN-Liste'!F292)</f>
        <v/>
      </c>
      <c r="G284" s="125" t="str">
        <f t="shared" si="37"/>
        <v/>
      </c>
      <c r="H284" s="282">
        <f>IF('TN-Liste'!G292="",0,'TN-Liste'!G292)</f>
        <v>0</v>
      </c>
      <c r="I284" s="277" t="str">
        <f>IF('TN-Liste'!G292="","",'TN-Liste'!G292)</f>
        <v/>
      </c>
      <c r="J284" s="274" t="str">
        <f t="shared" si="38"/>
        <v/>
      </c>
      <c r="K284" s="162">
        <f>IF('TN-Liste'!I292="",0,'TN-Liste'!I292)</f>
        <v>0</v>
      </c>
      <c r="L284" s="163">
        <f>IF('TN-Liste'!J292="",0,'TN-Liste'!J292)</f>
        <v>0</v>
      </c>
      <c r="M284" s="164">
        <f>IF('TN-Liste'!K292="",0,'TN-Liste'!K292)</f>
        <v>0</v>
      </c>
      <c r="N284" s="163">
        <f>IF('TN-Liste'!L292="",0,'TN-Liste'!L292)</f>
        <v>0</v>
      </c>
      <c r="O284" s="164">
        <f>IF('TN-Liste'!M292="",0,'TN-Liste'!M292)</f>
        <v>0</v>
      </c>
      <c r="P284" s="163">
        <f>IF('TN-Liste'!N292="",0,'TN-Liste'!N292)</f>
        <v>0</v>
      </c>
      <c r="Q284" s="164">
        <f>IF('TN-Liste'!O292="",0,'TN-Liste'!O292)</f>
        <v>0</v>
      </c>
      <c r="R284" s="163">
        <f>IF('TN-Liste'!P292="",0,'TN-Liste'!P292)</f>
        <v>0</v>
      </c>
      <c r="S284" s="164">
        <f>IF('TN-Liste'!Q292="",0,'TN-Liste'!Q292)</f>
        <v>0</v>
      </c>
      <c r="T284" s="163">
        <f>IF('TN-Liste'!R292="",0,'TN-Liste'!R292)</f>
        <v>0</v>
      </c>
      <c r="U284" s="165">
        <f>IF('TN-Liste'!S292="",0,'TN-Liste'!S292)</f>
        <v>0</v>
      </c>
      <c r="V284" s="164">
        <f>IF('TN-Liste'!T292="",0,'TN-Liste'!T292)</f>
        <v>0</v>
      </c>
      <c r="W284" s="76"/>
      <c r="X284" s="62" t="str">
        <f t="shared" si="39"/>
        <v/>
      </c>
      <c r="Y284" s="63" t="str">
        <f t="shared" si="40"/>
        <v/>
      </c>
      <c r="Z284" s="157" t="str">
        <f t="shared" si="41"/>
        <v/>
      </c>
      <c r="AA284" s="62" t="str">
        <f>IF('TN-Liste'!B292="","",IF('TN-Liste'!G292&gt;0,"X","-"))</f>
        <v/>
      </c>
      <c r="AB284" s="62" t="str">
        <f t="shared" si="42"/>
        <v/>
      </c>
      <c r="AC284" s="62" t="str">
        <f>IF('TN-Liste'!B292="","",IF(AND(G284&lt;&gt;"während",'TN-Liste'!H292&gt;0),"X","-"))</f>
        <v/>
      </c>
      <c r="AD284" s="62" t="str">
        <f t="shared" si="43"/>
        <v/>
      </c>
      <c r="AE284" s="64" t="str">
        <f>IF(SUM(K284:L284)&gt;0,IF(AND('Check TN-Liste'!G284="ohne",K284+L284&gt;1),"X","-"),"")</f>
        <v/>
      </c>
      <c r="AF284" s="65"/>
      <c r="AG284" s="64" t="str">
        <f>IF(SUM(O284:P284)&gt;0,IF(AND('Check TN-Liste'!G284="ohne",O284+P284&gt;1),"X","-"),"")</f>
        <v/>
      </c>
      <c r="AH284" s="65"/>
      <c r="AI284" s="66" t="str">
        <f t="shared" si="44"/>
        <v/>
      </c>
      <c r="AJ284" s="67"/>
      <c r="AK284" s="68" t="str">
        <f t="shared" si="45"/>
        <v/>
      </c>
    </row>
    <row r="285" spans="2:37" x14ac:dyDescent="0.3">
      <c r="B285" s="71" t="str">
        <f>IF('TN-Liste'!B293="","",('TN-Liste'!B293))</f>
        <v/>
      </c>
      <c r="C285" s="72" t="str">
        <f>IF('TN-Liste'!C293="","",('TN-Liste'!C293))</f>
        <v/>
      </c>
      <c r="D285" s="73" t="str">
        <f>IF('TN-Liste'!D293="","",('TN-Liste'!D293))</f>
        <v/>
      </c>
      <c r="E285" s="74" t="str">
        <f>IF('TN-Liste'!E293="","",'TN-Liste'!E293)</f>
        <v/>
      </c>
      <c r="F285" s="75" t="str">
        <f>IF('TN-Liste'!F293="","",'TN-Liste'!F293)</f>
        <v/>
      </c>
      <c r="G285" s="125" t="str">
        <f t="shared" si="37"/>
        <v/>
      </c>
      <c r="H285" s="282">
        <f>IF('TN-Liste'!G293="",0,'TN-Liste'!G293)</f>
        <v>0</v>
      </c>
      <c r="I285" s="277" t="str">
        <f>IF('TN-Liste'!G293="","",'TN-Liste'!G293)</f>
        <v/>
      </c>
      <c r="J285" s="274" t="str">
        <f t="shared" si="38"/>
        <v/>
      </c>
      <c r="K285" s="162">
        <f>IF('TN-Liste'!I293="",0,'TN-Liste'!I293)</f>
        <v>0</v>
      </c>
      <c r="L285" s="163">
        <f>IF('TN-Liste'!J293="",0,'TN-Liste'!J293)</f>
        <v>0</v>
      </c>
      <c r="M285" s="164">
        <f>IF('TN-Liste'!K293="",0,'TN-Liste'!K293)</f>
        <v>0</v>
      </c>
      <c r="N285" s="163">
        <f>IF('TN-Liste'!L293="",0,'TN-Liste'!L293)</f>
        <v>0</v>
      </c>
      <c r="O285" s="164">
        <f>IF('TN-Liste'!M293="",0,'TN-Liste'!M293)</f>
        <v>0</v>
      </c>
      <c r="P285" s="163">
        <f>IF('TN-Liste'!N293="",0,'TN-Liste'!N293)</f>
        <v>0</v>
      </c>
      <c r="Q285" s="164">
        <f>IF('TN-Liste'!O293="",0,'TN-Liste'!O293)</f>
        <v>0</v>
      </c>
      <c r="R285" s="163">
        <f>IF('TN-Liste'!P293="",0,'TN-Liste'!P293)</f>
        <v>0</v>
      </c>
      <c r="S285" s="164">
        <f>IF('TN-Liste'!Q293="",0,'TN-Liste'!Q293)</f>
        <v>0</v>
      </c>
      <c r="T285" s="163">
        <f>IF('TN-Liste'!R293="",0,'TN-Liste'!R293)</f>
        <v>0</v>
      </c>
      <c r="U285" s="165">
        <f>IF('TN-Liste'!S293="",0,'TN-Liste'!S293)</f>
        <v>0</v>
      </c>
      <c r="V285" s="164">
        <f>IF('TN-Liste'!T293="",0,'TN-Liste'!T293)</f>
        <v>0</v>
      </c>
      <c r="W285" s="76"/>
      <c r="X285" s="62" t="str">
        <f t="shared" si="39"/>
        <v/>
      </c>
      <c r="Y285" s="63" t="str">
        <f t="shared" si="40"/>
        <v/>
      </c>
      <c r="Z285" s="157" t="str">
        <f t="shared" si="41"/>
        <v/>
      </c>
      <c r="AA285" s="62" t="str">
        <f>IF('TN-Liste'!B293="","",IF('TN-Liste'!G293&gt;0,"X","-"))</f>
        <v/>
      </c>
      <c r="AB285" s="62" t="str">
        <f t="shared" si="42"/>
        <v/>
      </c>
      <c r="AC285" s="62" t="str">
        <f>IF('TN-Liste'!B293="","",IF(AND(G285&lt;&gt;"während",'TN-Liste'!H293&gt;0),"X","-"))</f>
        <v/>
      </c>
      <c r="AD285" s="62" t="str">
        <f t="shared" si="43"/>
        <v/>
      </c>
      <c r="AE285" s="64" t="str">
        <f>IF(SUM(K285:L285)&gt;0,IF(AND('Check TN-Liste'!G285="ohne",K285+L285&gt;1),"X","-"),"")</f>
        <v/>
      </c>
      <c r="AF285" s="65"/>
      <c r="AG285" s="64" t="str">
        <f>IF(SUM(O285:P285)&gt;0,IF(AND('Check TN-Liste'!G285="ohne",O285+P285&gt;1),"X","-"),"")</f>
        <v/>
      </c>
      <c r="AH285" s="65"/>
      <c r="AI285" s="66" t="str">
        <f t="shared" si="44"/>
        <v/>
      </c>
      <c r="AJ285" s="67"/>
      <c r="AK285" s="68" t="str">
        <f t="shared" si="45"/>
        <v/>
      </c>
    </row>
    <row r="286" spans="2:37" x14ac:dyDescent="0.3">
      <c r="B286" s="71" t="str">
        <f>IF('TN-Liste'!B294="","",('TN-Liste'!B294))</f>
        <v/>
      </c>
      <c r="C286" s="72" t="str">
        <f>IF('TN-Liste'!C294="","",('TN-Liste'!C294))</f>
        <v/>
      </c>
      <c r="D286" s="73" t="str">
        <f>IF('TN-Liste'!D294="","",('TN-Liste'!D294))</f>
        <v/>
      </c>
      <c r="E286" s="74" t="str">
        <f>IF('TN-Liste'!E294="","",'TN-Liste'!E294)</f>
        <v/>
      </c>
      <c r="F286" s="75" t="str">
        <f>IF('TN-Liste'!F294="","",'TN-Liste'!F294)</f>
        <v/>
      </c>
      <c r="G286" s="125" t="str">
        <f t="shared" si="37"/>
        <v/>
      </c>
      <c r="H286" s="282">
        <f>IF('TN-Liste'!G294="",0,'TN-Liste'!G294)</f>
        <v>0</v>
      </c>
      <c r="I286" s="277" t="str">
        <f>IF('TN-Liste'!G294="","",'TN-Liste'!G294)</f>
        <v/>
      </c>
      <c r="J286" s="274" t="str">
        <f t="shared" si="38"/>
        <v/>
      </c>
      <c r="K286" s="162">
        <f>IF('TN-Liste'!I294="",0,'TN-Liste'!I294)</f>
        <v>0</v>
      </c>
      <c r="L286" s="163">
        <f>IF('TN-Liste'!J294="",0,'TN-Liste'!J294)</f>
        <v>0</v>
      </c>
      <c r="M286" s="164">
        <f>IF('TN-Liste'!K294="",0,'TN-Liste'!K294)</f>
        <v>0</v>
      </c>
      <c r="N286" s="163">
        <f>IF('TN-Liste'!L294="",0,'TN-Liste'!L294)</f>
        <v>0</v>
      </c>
      <c r="O286" s="164">
        <f>IF('TN-Liste'!M294="",0,'TN-Liste'!M294)</f>
        <v>0</v>
      </c>
      <c r="P286" s="163">
        <f>IF('TN-Liste'!N294="",0,'TN-Liste'!N294)</f>
        <v>0</v>
      </c>
      <c r="Q286" s="164">
        <f>IF('TN-Liste'!O294="",0,'TN-Liste'!O294)</f>
        <v>0</v>
      </c>
      <c r="R286" s="163">
        <f>IF('TN-Liste'!P294="",0,'TN-Liste'!P294)</f>
        <v>0</v>
      </c>
      <c r="S286" s="164">
        <f>IF('TN-Liste'!Q294="",0,'TN-Liste'!Q294)</f>
        <v>0</v>
      </c>
      <c r="T286" s="163">
        <f>IF('TN-Liste'!R294="",0,'TN-Liste'!R294)</f>
        <v>0</v>
      </c>
      <c r="U286" s="165">
        <f>IF('TN-Liste'!S294="",0,'TN-Liste'!S294)</f>
        <v>0</v>
      </c>
      <c r="V286" s="164">
        <f>IF('TN-Liste'!T294="",0,'TN-Liste'!T294)</f>
        <v>0</v>
      </c>
      <c r="W286" s="76"/>
      <c r="X286" s="62" t="str">
        <f t="shared" si="39"/>
        <v/>
      </c>
      <c r="Y286" s="63" t="str">
        <f t="shared" si="40"/>
        <v/>
      </c>
      <c r="Z286" s="157" t="str">
        <f t="shared" si="41"/>
        <v/>
      </c>
      <c r="AA286" s="62" t="str">
        <f>IF('TN-Liste'!B294="","",IF('TN-Liste'!G294&gt;0,"X","-"))</f>
        <v/>
      </c>
      <c r="AB286" s="62" t="str">
        <f t="shared" si="42"/>
        <v/>
      </c>
      <c r="AC286" s="62" t="str">
        <f>IF('TN-Liste'!B294="","",IF(AND(G286&lt;&gt;"während",'TN-Liste'!H294&gt;0),"X","-"))</f>
        <v/>
      </c>
      <c r="AD286" s="62" t="str">
        <f t="shared" si="43"/>
        <v/>
      </c>
      <c r="AE286" s="64" t="str">
        <f>IF(SUM(K286:L286)&gt;0,IF(AND('Check TN-Liste'!G286="ohne",K286+L286&gt;1),"X","-"),"")</f>
        <v/>
      </c>
      <c r="AF286" s="65"/>
      <c r="AG286" s="64" t="str">
        <f>IF(SUM(O286:P286)&gt;0,IF(AND('Check TN-Liste'!G286="ohne",O286+P286&gt;1),"X","-"),"")</f>
        <v/>
      </c>
      <c r="AH286" s="65"/>
      <c r="AI286" s="66" t="str">
        <f t="shared" si="44"/>
        <v/>
      </c>
      <c r="AJ286" s="67"/>
      <c r="AK286" s="68" t="str">
        <f t="shared" si="45"/>
        <v/>
      </c>
    </row>
    <row r="287" spans="2:37" x14ac:dyDescent="0.3">
      <c r="B287" s="71" t="str">
        <f>IF('TN-Liste'!B295="","",('TN-Liste'!B295))</f>
        <v/>
      </c>
      <c r="C287" s="72" t="str">
        <f>IF('TN-Liste'!C295="","",('TN-Liste'!C295))</f>
        <v/>
      </c>
      <c r="D287" s="73" t="str">
        <f>IF('TN-Liste'!D295="","",('TN-Liste'!D295))</f>
        <v/>
      </c>
      <c r="E287" s="74" t="str">
        <f>IF('TN-Liste'!E295="","",'TN-Liste'!E295)</f>
        <v/>
      </c>
      <c r="F287" s="75" t="str">
        <f>IF('TN-Liste'!F295="","",'TN-Liste'!F295)</f>
        <v/>
      </c>
      <c r="G287" s="125" t="str">
        <f t="shared" si="37"/>
        <v/>
      </c>
      <c r="H287" s="282">
        <f>IF('TN-Liste'!G295="",0,'TN-Liste'!G295)</f>
        <v>0</v>
      </c>
      <c r="I287" s="277" t="str">
        <f>IF('TN-Liste'!G295="","",'TN-Liste'!G295)</f>
        <v/>
      </c>
      <c r="J287" s="274" t="str">
        <f t="shared" si="38"/>
        <v/>
      </c>
      <c r="K287" s="162">
        <f>IF('TN-Liste'!I295="",0,'TN-Liste'!I295)</f>
        <v>0</v>
      </c>
      <c r="L287" s="163">
        <f>IF('TN-Liste'!J295="",0,'TN-Liste'!J295)</f>
        <v>0</v>
      </c>
      <c r="M287" s="164">
        <f>IF('TN-Liste'!K295="",0,'TN-Liste'!K295)</f>
        <v>0</v>
      </c>
      <c r="N287" s="163">
        <f>IF('TN-Liste'!L295="",0,'TN-Liste'!L295)</f>
        <v>0</v>
      </c>
      <c r="O287" s="164">
        <f>IF('TN-Liste'!M295="",0,'TN-Liste'!M295)</f>
        <v>0</v>
      </c>
      <c r="P287" s="163">
        <f>IF('TN-Liste'!N295="",0,'TN-Liste'!N295)</f>
        <v>0</v>
      </c>
      <c r="Q287" s="164">
        <f>IF('TN-Liste'!O295="",0,'TN-Liste'!O295)</f>
        <v>0</v>
      </c>
      <c r="R287" s="163">
        <f>IF('TN-Liste'!P295="",0,'TN-Liste'!P295)</f>
        <v>0</v>
      </c>
      <c r="S287" s="164">
        <f>IF('TN-Liste'!Q295="",0,'TN-Liste'!Q295)</f>
        <v>0</v>
      </c>
      <c r="T287" s="163">
        <f>IF('TN-Liste'!R295="",0,'TN-Liste'!R295)</f>
        <v>0</v>
      </c>
      <c r="U287" s="165">
        <f>IF('TN-Liste'!S295="",0,'TN-Liste'!S295)</f>
        <v>0</v>
      </c>
      <c r="V287" s="164">
        <f>IF('TN-Liste'!T295="",0,'TN-Liste'!T295)</f>
        <v>0</v>
      </c>
      <c r="W287" s="76"/>
      <c r="X287" s="62" t="str">
        <f t="shared" si="39"/>
        <v/>
      </c>
      <c r="Y287" s="63" t="str">
        <f t="shared" si="40"/>
        <v/>
      </c>
      <c r="Z287" s="157" t="str">
        <f t="shared" si="41"/>
        <v/>
      </c>
      <c r="AA287" s="62" t="str">
        <f>IF('TN-Liste'!B295="","",IF('TN-Liste'!G295&gt;0,"X","-"))</f>
        <v/>
      </c>
      <c r="AB287" s="62" t="str">
        <f t="shared" si="42"/>
        <v/>
      </c>
      <c r="AC287" s="62" t="str">
        <f>IF('TN-Liste'!B295="","",IF(AND(G287&lt;&gt;"während",'TN-Liste'!H295&gt;0),"X","-"))</f>
        <v/>
      </c>
      <c r="AD287" s="62" t="str">
        <f t="shared" si="43"/>
        <v/>
      </c>
      <c r="AE287" s="64" t="str">
        <f>IF(SUM(K287:L287)&gt;0,IF(AND('Check TN-Liste'!G287="ohne",K287+L287&gt;1),"X","-"),"")</f>
        <v/>
      </c>
      <c r="AF287" s="65"/>
      <c r="AG287" s="64" t="str">
        <f>IF(SUM(O287:P287)&gt;0,IF(AND('Check TN-Liste'!G287="ohne",O287+P287&gt;1),"X","-"),"")</f>
        <v/>
      </c>
      <c r="AH287" s="65"/>
      <c r="AI287" s="66" t="str">
        <f t="shared" si="44"/>
        <v/>
      </c>
      <c r="AJ287" s="67"/>
      <c r="AK287" s="68" t="str">
        <f t="shared" si="45"/>
        <v/>
      </c>
    </row>
    <row r="288" spans="2:37" x14ac:dyDescent="0.3">
      <c r="B288" s="71" t="str">
        <f>IF('TN-Liste'!B296="","",('TN-Liste'!B296))</f>
        <v/>
      </c>
      <c r="C288" s="72" t="str">
        <f>IF('TN-Liste'!C296="","",('TN-Liste'!C296))</f>
        <v/>
      </c>
      <c r="D288" s="73" t="str">
        <f>IF('TN-Liste'!D296="","",('TN-Liste'!D296))</f>
        <v/>
      </c>
      <c r="E288" s="74" t="str">
        <f>IF('TN-Liste'!E296="","",'TN-Liste'!E296)</f>
        <v/>
      </c>
      <c r="F288" s="75" t="str">
        <f>IF('TN-Liste'!F296="","",'TN-Liste'!F296)</f>
        <v/>
      </c>
      <c r="G288" s="125" t="str">
        <f t="shared" si="37"/>
        <v/>
      </c>
      <c r="H288" s="282">
        <f>IF('TN-Liste'!G296="",0,'TN-Liste'!G296)</f>
        <v>0</v>
      </c>
      <c r="I288" s="277" t="str">
        <f>IF('TN-Liste'!G296="","",'TN-Liste'!G296)</f>
        <v/>
      </c>
      <c r="J288" s="274" t="str">
        <f t="shared" si="38"/>
        <v/>
      </c>
      <c r="K288" s="162">
        <f>IF('TN-Liste'!I296="",0,'TN-Liste'!I296)</f>
        <v>0</v>
      </c>
      <c r="L288" s="163">
        <f>IF('TN-Liste'!J296="",0,'TN-Liste'!J296)</f>
        <v>0</v>
      </c>
      <c r="M288" s="164">
        <f>IF('TN-Liste'!K296="",0,'TN-Liste'!K296)</f>
        <v>0</v>
      </c>
      <c r="N288" s="163">
        <f>IF('TN-Liste'!L296="",0,'TN-Liste'!L296)</f>
        <v>0</v>
      </c>
      <c r="O288" s="164">
        <f>IF('TN-Liste'!M296="",0,'TN-Liste'!M296)</f>
        <v>0</v>
      </c>
      <c r="P288" s="163">
        <f>IF('TN-Liste'!N296="",0,'TN-Liste'!N296)</f>
        <v>0</v>
      </c>
      <c r="Q288" s="164">
        <f>IF('TN-Liste'!O296="",0,'TN-Liste'!O296)</f>
        <v>0</v>
      </c>
      <c r="R288" s="163">
        <f>IF('TN-Liste'!P296="",0,'TN-Liste'!P296)</f>
        <v>0</v>
      </c>
      <c r="S288" s="164">
        <f>IF('TN-Liste'!Q296="",0,'TN-Liste'!Q296)</f>
        <v>0</v>
      </c>
      <c r="T288" s="163">
        <f>IF('TN-Liste'!R296="",0,'TN-Liste'!R296)</f>
        <v>0</v>
      </c>
      <c r="U288" s="165">
        <f>IF('TN-Liste'!S296="",0,'TN-Liste'!S296)</f>
        <v>0</v>
      </c>
      <c r="V288" s="164">
        <f>IF('TN-Liste'!T296="",0,'TN-Liste'!T296)</f>
        <v>0</v>
      </c>
      <c r="W288" s="76"/>
      <c r="X288" s="62" t="str">
        <f t="shared" si="39"/>
        <v/>
      </c>
      <c r="Y288" s="63" t="str">
        <f t="shared" si="40"/>
        <v/>
      </c>
      <c r="Z288" s="157" t="str">
        <f t="shared" si="41"/>
        <v/>
      </c>
      <c r="AA288" s="62" t="str">
        <f>IF('TN-Liste'!B296="","",IF('TN-Liste'!G296&gt;0,"X","-"))</f>
        <v/>
      </c>
      <c r="AB288" s="62" t="str">
        <f t="shared" si="42"/>
        <v/>
      </c>
      <c r="AC288" s="62" t="str">
        <f>IF('TN-Liste'!B296="","",IF(AND(G288&lt;&gt;"während",'TN-Liste'!H296&gt;0),"X","-"))</f>
        <v/>
      </c>
      <c r="AD288" s="62" t="str">
        <f t="shared" si="43"/>
        <v/>
      </c>
      <c r="AE288" s="64" t="str">
        <f>IF(SUM(K288:L288)&gt;0,IF(AND('Check TN-Liste'!G288="ohne",K288+L288&gt;1),"X","-"),"")</f>
        <v/>
      </c>
      <c r="AF288" s="65"/>
      <c r="AG288" s="64" t="str">
        <f>IF(SUM(O288:P288)&gt;0,IF(AND('Check TN-Liste'!G288="ohne",O288+P288&gt;1),"X","-"),"")</f>
        <v/>
      </c>
      <c r="AH288" s="65"/>
      <c r="AI288" s="66" t="str">
        <f t="shared" si="44"/>
        <v/>
      </c>
      <c r="AJ288" s="67"/>
      <c r="AK288" s="68" t="str">
        <f t="shared" si="45"/>
        <v/>
      </c>
    </row>
    <row r="289" spans="2:37" x14ac:dyDescent="0.3">
      <c r="B289" s="71" t="str">
        <f>IF('TN-Liste'!B297="","",('TN-Liste'!B297))</f>
        <v/>
      </c>
      <c r="C289" s="72" t="str">
        <f>IF('TN-Liste'!C297="","",('TN-Liste'!C297))</f>
        <v/>
      </c>
      <c r="D289" s="73" t="str">
        <f>IF('TN-Liste'!D297="","",('TN-Liste'!D297))</f>
        <v/>
      </c>
      <c r="E289" s="74" t="str">
        <f>IF('TN-Liste'!E297="","",'TN-Liste'!E297)</f>
        <v/>
      </c>
      <c r="F289" s="75" t="str">
        <f>IF('TN-Liste'!F297="","",'TN-Liste'!F297)</f>
        <v/>
      </c>
      <c r="G289" s="125" t="str">
        <f t="shared" si="37"/>
        <v/>
      </c>
      <c r="H289" s="282">
        <f>IF('TN-Liste'!G297="",0,'TN-Liste'!G297)</f>
        <v>0</v>
      </c>
      <c r="I289" s="277" t="str">
        <f>IF('TN-Liste'!G297="","",'TN-Liste'!G297)</f>
        <v/>
      </c>
      <c r="J289" s="274" t="str">
        <f t="shared" si="38"/>
        <v/>
      </c>
      <c r="K289" s="162">
        <f>IF('TN-Liste'!I297="",0,'TN-Liste'!I297)</f>
        <v>0</v>
      </c>
      <c r="L289" s="163">
        <f>IF('TN-Liste'!J297="",0,'TN-Liste'!J297)</f>
        <v>0</v>
      </c>
      <c r="M289" s="164">
        <f>IF('TN-Liste'!K297="",0,'TN-Liste'!K297)</f>
        <v>0</v>
      </c>
      <c r="N289" s="163">
        <f>IF('TN-Liste'!L297="",0,'TN-Liste'!L297)</f>
        <v>0</v>
      </c>
      <c r="O289" s="164">
        <f>IF('TN-Liste'!M297="",0,'TN-Liste'!M297)</f>
        <v>0</v>
      </c>
      <c r="P289" s="163">
        <f>IF('TN-Liste'!N297="",0,'TN-Liste'!N297)</f>
        <v>0</v>
      </c>
      <c r="Q289" s="164">
        <f>IF('TN-Liste'!O297="",0,'TN-Liste'!O297)</f>
        <v>0</v>
      </c>
      <c r="R289" s="163">
        <f>IF('TN-Liste'!P297="",0,'TN-Liste'!P297)</f>
        <v>0</v>
      </c>
      <c r="S289" s="164">
        <f>IF('TN-Liste'!Q297="",0,'TN-Liste'!Q297)</f>
        <v>0</v>
      </c>
      <c r="T289" s="163">
        <f>IF('TN-Liste'!R297="",0,'TN-Liste'!R297)</f>
        <v>0</v>
      </c>
      <c r="U289" s="165">
        <f>IF('TN-Liste'!S297="",0,'TN-Liste'!S297)</f>
        <v>0</v>
      </c>
      <c r="V289" s="164">
        <f>IF('TN-Liste'!T297="",0,'TN-Liste'!T297)</f>
        <v>0</v>
      </c>
      <c r="W289" s="76"/>
      <c r="X289" s="62" t="str">
        <f t="shared" si="39"/>
        <v/>
      </c>
      <c r="Y289" s="63" t="str">
        <f t="shared" si="40"/>
        <v/>
      </c>
      <c r="Z289" s="157" t="str">
        <f t="shared" si="41"/>
        <v/>
      </c>
      <c r="AA289" s="62" t="str">
        <f>IF('TN-Liste'!B297="","",IF('TN-Liste'!G297&gt;0,"X","-"))</f>
        <v/>
      </c>
      <c r="AB289" s="62" t="str">
        <f t="shared" si="42"/>
        <v/>
      </c>
      <c r="AC289" s="62" t="str">
        <f>IF('TN-Liste'!B297="","",IF(AND(G289&lt;&gt;"während",'TN-Liste'!H297&gt;0),"X","-"))</f>
        <v/>
      </c>
      <c r="AD289" s="62" t="str">
        <f t="shared" si="43"/>
        <v/>
      </c>
      <c r="AE289" s="64" t="str">
        <f>IF(SUM(K289:L289)&gt;0,IF(AND('Check TN-Liste'!G289="ohne",K289+L289&gt;1),"X","-"),"")</f>
        <v/>
      </c>
      <c r="AF289" s="65"/>
      <c r="AG289" s="64" t="str">
        <f>IF(SUM(O289:P289)&gt;0,IF(AND('Check TN-Liste'!G289="ohne",O289+P289&gt;1),"X","-"),"")</f>
        <v/>
      </c>
      <c r="AH289" s="65"/>
      <c r="AI289" s="66" t="str">
        <f t="shared" si="44"/>
        <v/>
      </c>
      <c r="AJ289" s="67"/>
      <c r="AK289" s="68" t="str">
        <f t="shared" si="45"/>
        <v/>
      </c>
    </row>
    <row r="290" spans="2:37" x14ac:dyDescent="0.3">
      <c r="B290" s="71" t="str">
        <f>IF('TN-Liste'!B298="","",('TN-Liste'!B298))</f>
        <v/>
      </c>
      <c r="C290" s="72" t="str">
        <f>IF('TN-Liste'!C298="","",('TN-Liste'!C298))</f>
        <v/>
      </c>
      <c r="D290" s="73" t="str">
        <f>IF('TN-Liste'!D298="","",('TN-Liste'!D298))</f>
        <v/>
      </c>
      <c r="E290" s="74" t="str">
        <f>IF('TN-Liste'!E298="","",'TN-Liste'!E298)</f>
        <v/>
      </c>
      <c r="F290" s="75" t="str">
        <f>IF('TN-Liste'!F298="","",'TN-Liste'!F298)</f>
        <v/>
      </c>
      <c r="G290" s="125" t="str">
        <f t="shared" si="37"/>
        <v/>
      </c>
      <c r="H290" s="282">
        <f>IF('TN-Liste'!G298="",0,'TN-Liste'!G298)</f>
        <v>0</v>
      </c>
      <c r="I290" s="277" t="str">
        <f>IF('TN-Liste'!G298="","",'TN-Liste'!G298)</f>
        <v/>
      </c>
      <c r="J290" s="274" t="str">
        <f t="shared" si="38"/>
        <v/>
      </c>
      <c r="K290" s="162">
        <f>IF('TN-Liste'!I298="",0,'TN-Liste'!I298)</f>
        <v>0</v>
      </c>
      <c r="L290" s="163">
        <f>IF('TN-Liste'!J298="",0,'TN-Liste'!J298)</f>
        <v>0</v>
      </c>
      <c r="M290" s="164">
        <f>IF('TN-Liste'!K298="",0,'TN-Liste'!K298)</f>
        <v>0</v>
      </c>
      <c r="N290" s="163">
        <f>IF('TN-Liste'!L298="",0,'TN-Liste'!L298)</f>
        <v>0</v>
      </c>
      <c r="O290" s="164">
        <f>IF('TN-Liste'!M298="",0,'TN-Liste'!M298)</f>
        <v>0</v>
      </c>
      <c r="P290" s="163">
        <f>IF('TN-Liste'!N298="",0,'TN-Liste'!N298)</f>
        <v>0</v>
      </c>
      <c r="Q290" s="164">
        <f>IF('TN-Liste'!O298="",0,'TN-Liste'!O298)</f>
        <v>0</v>
      </c>
      <c r="R290" s="163">
        <f>IF('TN-Liste'!P298="",0,'TN-Liste'!P298)</f>
        <v>0</v>
      </c>
      <c r="S290" s="164">
        <f>IF('TN-Liste'!Q298="",0,'TN-Liste'!Q298)</f>
        <v>0</v>
      </c>
      <c r="T290" s="163">
        <f>IF('TN-Liste'!R298="",0,'TN-Liste'!R298)</f>
        <v>0</v>
      </c>
      <c r="U290" s="165">
        <f>IF('TN-Liste'!S298="",0,'TN-Liste'!S298)</f>
        <v>0</v>
      </c>
      <c r="V290" s="164">
        <f>IF('TN-Liste'!T298="",0,'TN-Liste'!T298)</f>
        <v>0</v>
      </c>
      <c r="W290" s="76"/>
      <c r="X290" s="62" t="str">
        <f t="shared" si="39"/>
        <v/>
      </c>
      <c r="Y290" s="63" t="str">
        <f t="shared" si="40"/>
        <v/>
      </c>
      <c r="Z290" s="157" t="str">
        <f t="shared" si="41"/>
        <v/>
      </c>
      <c r="AA290" s="62" t="str">
        <f>IF('TN-Liste'!B298="","",IF('TN-Liste'!G298&gt;0,"X","-"))</f>
        <v/>
      </c>
      <c r="AB290" s="62" t="str">
        <f t="shared" si="42"/>
        <v/>
      </c>
      <c r="AC290" s="62" t="str">
        <f>IF('TN-Liste'!B298="","",IF(AND(G290&lt;&gt;"während",'TN-Liste'!H298&gt;0),"X","-"))</f>
        <v/>
      </c>
      <c r="AD290" s="62" t="str">
        <f t="shared" si="43"/>
        <v/>
      </c>
      <c r="AE290" s="64" t="str">
        <f>IF(SUM(K290:L290)&gt;0,IF(AND('Check TN-Liste'!G290="ohne",K290+L290&gt;1),"X","-"),"")</f>
        <v/>
      </c>
      <c r="AF290" s="65"/>
      <c r="AG290" s="64" t="str">
        <f>IF(SUM(O290:P290)&gt;0,IF(AND('Check TN-Liste'!G290="ohne",O290+P290&gt;1),"X","-"),"")</f>
        <v/>
      </c>
      <c r="AH290" s="65"/>
      <c r="AI290" s="66" t="str">
        <f t="shared" si="44"/>
        <v/>
      </c>
      <c r="AJ290" s="67"/>
      <c r="AK290" s="68" t="str">
        <f t="shared" si="45"/>
        <v/>
      </c>
    </row>
    <row r="291" spans="2:37" x14ac:dyDescent="0.3">
      <c r="B291" s="71" t="str">
        <f>IF('TN-Liste'!B299="","",('TN-Liste'!B299))</f>
        <v/>
      </c>
      <c r="C291" s="72" t="str">
        <f>IF('TN-Liste'!C299="","",('TN-Liste'!C299))</f>
        <v/>
      </c>
      <c r="D291" s="73" t="str">
        <f>IF('TN-Liste'!D299="","",('TN-Liste'!D299))</f>
        <v/>
      </c>
      <c r="E291" s="74" t="str">
        <f>IF('TN-Liste'!E299="","",'TN-Liste'!E299)</f>
        <v/>
      </c>
      <c r="F291" s="75" t="str">
        <f>IF('TN-Liste'!F299="","",'TN-Liste'!F299)</f>
        <v/>
      </c>
      <c r="G291" s="125" t="str">
        <f t="shared" si="37"/>
        <v/>
      </c>
      <c r="H291" s="282">
        <f>IF('TN-Liste'!G299="",0,'TN-Liste'!G299)</f>
        <v>0</v>
      </c>
      <c r="I291" s="277" t="str">
        <f>IF('TN-Liste'!G299="","",'TN-Liste'!G299)</f>
        <v/>
      </c>
      <c r="J291" s="274" t="str">
        <f t="shared" si="38"/>
        <v/>
      </c>
      <c r="K291" s="162">
        <f>IF('TN-Liste'!I299="",0,'TN-Liste'!I299)</f>
        <v>0</v>
      </c>
      <c r="L291" s="163">
        <f>IF('TN-Liste'!J299="",0,'TN-Liste'!J299)</f>
        <v>0</v>
      </c>
      <c r="M291" s="164">
        <f>IF('TN-Liste'!K299="",0,'TN-Liste'!K299)</f>
        <v>0</v>
      </c>
      <c r="N291" s="163">
        <f>IF('TN-Liste'!L299="",0,'TN-Liste'!L299)</f>
        <v>0</v>
      </c>
      <c r="O291" s="164">
        <f>IF('TN-Liste'!M299="",0,'TN-Liste'!M299)</f>
        <v>0</v>
      </c>
      <c r="P291" s="163">
        <f>IF('TN-Liste'!N299="",0,'TN-Liste'!N299)</f>
        <v>0</v>
      </c>
      <c r="Q291" s="164">
        <f>IF('TN-Liste'!O299="",0,'TN-Liste'!O299)</f>
        <v>0</v>
      </c>
      <c r="R291" s="163">
        <f>IF('TN-Liste'!P299="",0,'TN-Liste'!P299)</f>
        <v>0</v>
      </c>
      <c r="S291" s="164">
        <f>IF('TN-Liste'!Q299="",0,'TN-Liste'!Q299)</f>
        <v>0</v>
      </c>
      <c r="T291" s="163">
        <f>IF('TN-Liste'!R299="",0,'TN-Liste'!R299)</f>
        <v>0</v>
      </c>
      <c r="U291" s="165">
        <f>IF('TN-Liste'!S299="",0,'TN-Liste'!S299)</f>
        <v>0</v>
      </c>
      <c r="V291" s="164">
        <f>IF('TN-Liste'!T299="",0,'TN-Liste'!T299)</f>
        <v>0</v>
      </c>
      <c r="W291" s="76"/>
      <c r="X291" s="62" t="str">
        <f t="shared" si="39"/>
        <v/>
      </c>
      <c r="Y291" s="63" t="str">
        <f t="shared" si="40"/>
        <v/>
      </c>
      <c r="Z291" s="157" t="str">
        <f t="shared" si="41"/>
        <v/>
      </c>
      <c r="AA291" s="62" t="str">
        <f>IF('TN-Liste'!B299="","",IF('TN-Liste'!G299&gt;0,"X","-"))</f>
        <v/>
      </c>
      <c r="AB291" s="62" t="str">
        <f t="shared" si="42"/>
        <v/>
      </c>
      <c r="AC291" s="62" t="str">
        <f>IF('TN-Liste'!B299="","",IF(AND(G291&lt;&gt;"während",'TN-Liste'!H299&gt;0),"X","-"))</f>
        <v/>
      </c>
      <c r="AD291" s="62" t="str">
        <f t="shared" si="43"/>
        <v/>
      </c>
      <c r="AE291" s="64" t="str">
        <f>IF(SUM(K291:L291)&gt;0,IF(AND('Check TN-Liste'!G291="ohne",K291+L291&gt;1),"X","-"),"")</f>
        <v/>
      </c>
      <c r="AF291" s="65"/>
      <c r="AG291" s="64" t="str">
        <f>IF(SUM(O291:P291)&gt;0,IF(AND('Check TN-Liste'!G291="ohne",O291+P291&gt;1),"X","-"),"")</f>
        <v/>
      </c>
      <c r="AH291" s="65"/>
      <c r="AI291" s="66" t="str">
        <f t="shared" si="44"/>
        <v/>
      </c>
      <c r="AJ291" s="67"/>
      <c r="AK291" s="68" t="str">
        <f t="shared" si="45"/>
        <v/>
      </c>
    </row>
    <row r="292" spans="2:37" x14ac:dyDescent="0.3">
      <c r="B292" s="71" t="str">
        <f>IF('TN-Liste'!B300="","",('TN-Liste'!B300))</f>
        <v/>
      </c>
      <c r="C292" s="72" t="str">
        <f>IF('TN-Liste'!C300="","",('TN-Liste'!C300))</f>
        <v/>
      </c>
      <c r="D292" s="73" t="str">
        <f>IF('TN-Liste'!D300="","",('TN-Liste'!D300))</f>
        <v/>
      </c>
      <c r="E292" s="74" t="str">
        <f>IF('TN-Liste'!E300="","",'TN-Liste'!E300)</f>
        <v/>
      </c>
      <c r="F292" s="75" t="str">
        <f>IF('TN-Liste'!F300="","",'TN-Liste'!F300)</f>
        <v/>
      </c>
      <c r="G292" s="125" t="str">
        <f t="shared" si="37"/>
        <v/>
      </c>
      <c r="H292" s="282">
        <f>IF('TN-Liste'!G300="",0,'TN-Liste'!G300)</f>
        <v>0</v>
      </c>
      <c r="I292" s="277" t="str">
        <f>IF('TN-Liste'!G300="","",'TN-Liste'!G300)</f>
        <v/>
      </c>
      <c r="J292" s="274" t="str">
        <f t="shared" si="38"/>
        <v/>
      </c>
      <c r="K292" s="162">
        <f>IF('TN-Liste'!I300="",0,'TN-Liste'!I300)</f>
        <v>0</v>
      </c>
      <c r="L292" s="163">
        <f>IF('TN-Liste'!J300="",0,'TN-Liste'!J300)</f>
        <v>0</v>
      </c>
      <c r="M292" s="164">
        <f>IF('TN-Liste'!K300="",0,'TN-Liste'!K300)</f>
        <v>0</v>
      </c>
      <c r="N292" s="163">
        <f>IF('TN-Liste'!L300="",0,'TN-Liste'!L300)</f>
        <v>0</v>
      </c>
      <c r="O292" s="164">
        <f>IF('TN-Liste'!M300="",0,'TN-Liste'!M300)</f>
        <v>0</v>
      </c>
      <c r="P292" s="163">
        <f>IF('TN-Liste'!N300="",0,'TN-Liste'!N300)</f>
        <v>0</v>
      </c>
      <c r="Q292" s="164">
        <f>IF('TN-Liste'!O300="",0,'TN-Liste'!O300)</f>
        <v>0</v>
      </c>
      <c r="R292" s="163">
        <f>IF('TN-Liste'!P300="",0,'TN-Liste'!P300)</f>
        <v>0</v>
      </c>
      <c r="S292" s="164">
        <f>IF('TN-Liste'!Q300="",0,'TN-Liste'!Q300)</f>
        <v>0</v>
      </c>
      <c r="T292" s="163">
        <f>IF('TN-Liste'!R300="",0,'TN-Liste'!R300)</f>
        <v>0</v>
      </c>
      <c r="U292" s="165">
        <f>IF('TN-Liste'!S300="",0,'TN-Liste'!S300)</f>
        <v>0</v>
      </c>
      <c r="V292" s="164">
        <f>IF('TN-Liste'!T300="",0,'TN-Liste'!T300)</f>
        <v>0</v>
      </c>
      <c r="W292" s="76"/>
      <c r="X292" s="62" t="str">
        <f t="shared" si="39"/>
        <v/>
      </c>
      <c r="Y292" s="63" t="str">
        <f t="shared" si="40"/>
        <v/>
      </c>
      <c r="Z292" s="157" t="str">
        <f t="shared" si="41"/>
        <v/>
      </c>
      <c r="AA292" s="62" t="str">
        <f>IF('TN-Liste'!B300="","",IF('TN-Liste'!G300&gt;0,"X","-"))</f>
        <v/>
      </c>
      <c r="AB292" s="62" t="str">
        <f t="shared" si="42"/>
        <v/>
      </c>
      <c r="AC292" s="62" t="str">
        <f>IF('TN-Liste'!B300="","",IF(AND(G292&lt;&gt;"während",'TN-Liste'!H300&gt;0),"X","-"))</f>
        <v/>
      </c>
      <c r="AD292" s="62" t="str">
        <f t="shared" si="43"/>
        <v/>
      </c>
      <c r="AE292" s="64" t="str">
        <f>IF(SUM(K292:L292)&gt;0,IF(AND('Check TN-Liste'!G292="ohne",K292+L292&gt;1),"X","-"),"")</f>
        <v/>
      </c>
      <c r="AF292" s="65"/>
      <c r="AG292" s="64" t="str">
        <f>IF(SUM(O292:P292)&gt;0,IF(AND('Check TN-Liste'!G292="ohne",O292+P292&gt;1),"X","-"),"")</f>
        <v/>
      </c>
      <c r="AH292" s="65"/>
      <c r="AI292" s="66" t="str">
        <f t="shared" si="44"/>
        <v/>
      </c>
      <c r="AJ292" s="67"/>
      <c r="AK292" s="68" t="str">
        <f t="shared" si="45"/>
        <v/>
      </c>
    </row>
    <row r="293" spans="2:37" x14ac:dyDescent="0.3">
      <c r="B293" s="71" t="str">
        <f>IF('TN-Liste'!B301="","",('TN-Liste'!B301))</f>
        <v/>
      </c>
      <c r="C293" s="72" t="str">
        <f>IF('TN-Liste'!C301="","",('TN-Liste'!C301))</f>
        <v/>
      </c>
      <c r="D293" s="73" t="str">
        <f>IF('TN-Liste'!D301="","",('TN-Liste'!D301))</f>
        <v/>
      </c>
      <c r="E293" s="74" t="str">
        <f>IF('TN-Liste'!E301="","",'TN-Liste'!E301)</f>
        <v/>
      </c>
      <c r="F293" s="75" t="str">
        <f>IF('TN-Liste'!F301="","",'TN-Liste'!F301)</f>
        <v/>
      </c>
      <c r="G293" s="125" t="str">
        <f t="shared" si="37"/>
        <v/>
      </c>
      <c r="H293" s="282">
        <f>IF('TN-Liste'!G301="",0,'TN-Liste'!G301)</f>
        <v>0</v>
      </c>
      <c r="I293" s="277" t="str">
        <f>IF('TN-Liste'!G301="","",'TN-Liste'!G301)</f>
        <v/>
      </c>
      <c r="J293" s="274" t="str">
        <f t="shared" si="38"/>
        <v/>
      </c>
      <c r="K293" s="162">
        <f>IF('TN-Liste'!I301="",0,'TN-Liste'!I301)</f>
        <v>0</v>
      </c>
      <c r="L293" s="163">
        <f>IF('TN-Liste'!J301="",0,'TN-Liste'!J301)</f>
        <v>0</v>
      </c>
      <c r="M293" s="164">
        <f>IF('TN-Liste'!K301="",0,'TN-Liste'!K301)</f>
        <v>0</v>
      </c>
      <c r="N293" s="163">
        <f>IF('TN-Liste'!L301="",0,'TN-Liste'!L301)</f>
        <v>0</v>
      </c>
      <c r="O293" s="164">
        <f>IF('TN-Liste'!M301="",0,'TN-Liste'!M301)</f>
        <v>0</v>
      </c>
      <c r="P293" s="163">
        <f>IF('TN-Liste'!N301="",0,'TN-Liste'!N301)</f>
        <v>0</v>
      </c>
      <c r="Q293" s="164">
        <f>IF('TN-Liste'!O301="",0,'TN-Liste'!O301)</f>
        <v>0</v>
      </c>
      <c r="R293" s="163">
        <f>IF('TN-Liste'!P301="",0,'TN-Liste'!P301)</f>
        <v>0</v>
      </c>
      <c r="S293" s="164">
        <f>IF('TN-Liste'!Q301="",0,'TN-Liste'!Q301)</f>
        <v>0</v>
      </c>
      <c r="T293" s="163">
        <f>IF('TN-Liste'!R301="",0,'TN-Liste'!R301)</f>
        <v>0</v>
      </c>
      <c r="U293" s="165">
        <f>IF('TN-Liste'!S301="",0,'TN-Liste'!S301)</f>
        <v>0</v>
      </c>
      <c r="V293" s="164">
        <f>IF('TN-Liste'!T301="",0,'TN-Liste'!T301)</f>
        <v>0</v>
      </c>
      <c r="W293" s="76"/>
      <c r="X293" s="62" t="str">
        <f t="shared" si="39"/>
        <v/>
      </c>
      <c r="Y293" s="63" t="str">
        <f t="shared" si="40"/>
        <v/>
      </c>
      <c r="Z293" s="157" t="str">
        <f t="shared" si="41"/>
        <v/>
      </c>
      <c r="AA293" s="62" t="str">
        <f>IF('TN-Liste'!B301="","",IF('TN-Liste'!G301&gt;0,"X","-"))</f>
        <v/>
      </c>
      <c r="AB293" s="62" t="str">
        <f t="shared" si="42"/>
        <v/>
      </c>
      <c r="AC293" s="62" t="str">
        <f>IF('TN-Liste'!B301="","",IF(AND(G293&lt;&gt;"während",'TN-Liste'!H301&gt;0),"X","-"))</f>
        <v/>
      </c>
      <c r="AD293" s="62" t="str">
        <f t="shared" si="43"/>
        <v/>
      </c>
      <c r="AE293" s="64" t="str">
        <f>IF(SUM(K293:L293)&gt;0,IF(AND('Check TN-Liste'!G293="ohne",K293+L293&gt;1),"X","-"),"")</f>
        <v/>
      </c>
      <c r="AF293" s="65"/>
      <c r="AG293" s="64" t="str">
        <f>IF(SUM(O293:P293)&gt;0,IF(AND('Check TN-Liste'!G293="ohne",O293+P293&gt;1),"X","-"),"")</f>
        <v/>
      </c>
      <c r="AH293" s="65"/>
      <c r="AI293" s="66" t="str">
        <f t="shared" si="44"/>
        <v/>
      </c>
      <c r="AJ293" s="67"/>
      <c r="AK293" s="68" t="str">
        <f t="shared" si="45"/>
        <v/>
      </c>
    </row>
    <row r="294" spans="2:37" x14ac:dyDescent="0.3">
      <c r="B294" s="71" t="str">
        <f>IF('TN-Liste'!B302="","",('TN-Liste'!B302))</f>
        <v/>
      </c>
      <c r="C294" s="72" t="str">
        <f>IF('TN-Liste'!C302="","",('TN-Liste'!C302))</f>
        <v/>
      </c>
      <c r="D294" s="73" t="str">
        <f>IF('TN-Liste'!D302="","",('TN-Liste'!D302))</f>
        <v/>
      </c>
      <c r="E294" s="74" t="str">
        <f>IF('TN-Liste'!E302="","",'TN-Liste'!E302)</f>
        <v/>
      </c>
      <c r="F294" s="75" t="str">
        <f>IF('TN-Liste'!F302="","",'TN-Liste'!F302)</f>
        <v/>
      </c>
      <c r="G294" s="125" t="str">
        <f t="shared" si="37"/>
        <v/>
      </c>
      <c r="H294" s="282">
        <f>IF('TN-Liste'!G302="",0,'TN-Liste'!G302)</f>
        <v>0</v>
      </c>
      <c r="I294" s="277" t="str">
        <f>IF('TN-Liste'!G302="","",'TN-Liste'!G302)</f>
        <v/>
      </c>
      <c r="J294" s="274" t="str">
        <f t="shared" si="38"/>
        <v/>
      </c>
      <c r="K294" s="162">
        <f>IF('TN-Liste'!I302="",0,'TN-Liste'!I302)</f>
        <v>0</v>
      </c>
      <c r="L294" s="163">
        <f>IF('TN-Liste'!J302="",0,'TN-Liste'!J302)</f>
        <v>0</v>
      </c>
      <c r="M294" s="164">
        <f>IF('TN-Liste'!K302="",0,'TN-Liste'!K302)</f>
        <v>0</v>
      </c>
      <c r="N294" s="163">
        <f>IF('TN-Liste'!L302="",0,'TN-Liste'!L302)</f>
        <v>0</v>
      </c>
      <c r="O294" s="164">
        <f>IF('TN-Liste'!M302="",0,'TN-Liste'!M302)</f>
        <v>0</v>
      </c>
      <c r="P294" s="163">
        <f>IF('TN-Liste'!N302="",0,'TN-Liste'!N302)</f>
        <v>0</v>
      </c>
      <c r="Q294" s="164">
        <f>IF('TN-Liste'!O302="",0,'TN-Liste'!O302)</f>
        <v>0</v>
      </c>
      <c r="R294" s="163">
        <f>IF('TN-Liste'!P302="",0,'TN-Liste'!P302)</f>
        <v>0</v>
      </c>
      <c r="S294" s="164">
        <f>IF('TN-Liste'!Q302="",0,'TN-Liste'!Q302)</f>
        <v>0</v>
      </c>
      <c r="T294" s="163">
        <f>IF('TN-Liste'!R302="",0,'TN-Liste'!R302)</f>
        <v>0</v>
      </c>
      <c r="U294" s="165">
        <f>IF('TN-Liste'!S302="",0,'TN-Liste'!S302)</f>
        <v>0</v>
      </c>
      <c r="V294" s="164">
        <f>IF('TN-Liste'!T302="",0,'TN-Liste'!T302)</f>
        <v>0</v>
      </c>
      <c r="W294" s="76"/>
      <c r="X294" s="62" t="str">
        <f t="shared" si="39"/>
        <v/>
      </c>
      <c r="Y294" s="63" t="str">
        <f t="shared" si="40"/>
        <v/>
      </c>
      <c r="Z294" s="157" t="str">
        <f t="shared" si="41"/>
        <v/>
      </c>
      <c r="AA294" s="62" t="str">
        <f>IF('TN-Liste'!B302="","",IF('TN-Liste'!G302&gt;0,"X","-"))</f>
        <v/>
      </c>
      <c r="AB294" s="62" t="str">
        <f t="shared" si="42"/>
        <v/>
      </c>
      <c r="AC294" s="62" t="str">
        <f>IF('TN-Liste'!B302="","",IF(AND(G294&lt;&gt;"während",'TN-Liste'!H302&gt;0),"X","-"))</f>
        <v/>
      </c>
      <c r="AD294" s="62" t="str">
        <f t="shared" si="43"/>
        <v/>
      </c>
      <c r="AE294" s="64" t="str">
        <f>IF(SUM(K294:L294)&gt;0,IF(AND('Check TN-Liste'!G294="ohne",K294+L294&gt;1),"X","-"),"")</f>
        <v/>
      </c>
      <c r="AF294" s="65"/>
      <c r="AG294" s="64" t="str">
        <f>IF(SUM(O294:P294)&gt;0,IF(AND('Check TN-Liste'!G294="ohne",O294+P294&gt;1),"X","-"),"")</f>
        <v/>
      </c>
      <c r="AH294" s="65"/>
      <c r="AI294" s="66" t="str">
        <f t="shared" si="44"/>
        <v/>
      </c>
      <c r="AJ294" s="67"/>
      <c r="AK294" s="68" t="str">
        <f t="shared" si="45"/>
        <v/>
      </c>
    </row>
    <row r="295" spans="2:37" x14ac:dyDescent="0.3">
      <c r="B295" s="71" t="str">
        <f>IF('TN-Liste'!B303="","",('TN-Liste'!B303))</f>
        <v/>
      </c>
      <c r="C295" s="72" t="str">
        <f>IF('TN-Liste'!C303="","",('TN-Liste'!C303))</f>
        <v/>
      </c>
      <c r="D295" s="73" t="str">
        <f>IF('TN-Liste'!D303="","",('TN-Liste'!D303))</f>
        <v/>
      </c>
      <c r="E295" s="74" t="str">
        <f>IF('TN-Liste'!E303="","",'TN-Liste'!E303)</f>
        <v/>
      </c>
      <c r="F295" s="75" t="str">
        <f>IF('TN-Liste'!F303="","",'TN-Liste'!F303)</f>
        <v/>
      </c>
      <c r="G295" s="125" t="str">
        <f t="shared" si="37"/>
        <v/>
      </c>
      <c r="H295" s="282">
        <f>IF('TN-Liste'!G303="",0,'TN-Liste'!G303)</f>
        <v>0</v>
      </c>
      <c r="I295" s="277" t="str">
        <f>IF('TN-Liste'!G303="","",'TN-Liste'!G303)</f>
        <v/>
      </c>
      <c r="J295" s="274" t="str">
        <f t="shared" si="38"/>
        <v/>
      </c>
      <c r="K295" s="162">
        <f>IF('TN-Liste'!I303="",0,'TN-Liste'!I303)</f>
        <v>0</v>
      </c>
      <c r="L295" s="163">
        <f>IF('TN-Liste'!J303="",0,'TN-Liste'!J303)</f>
        <v>0</v>
      </c>
      <c r="M295" s="164">
        <f>IF('TN-Liste'!K303="",0,'TN-Liste'!K303)</f>
        <v>0</v>
      </c>
      <c r="N295" s="163">
        <f>IF('TN-Liste'!L303="",0,'TN-Liste'!L303)</f>
        <v>0</v>
      </c>
      <c r="O295" s="164">
        <f>IF('TN-Liste'!M303="",0,'TN-Liste'!M303)</f>
        <v>0</v>
      </c>
      <c r="P295" s="163">
        <f>IF('TN-Liste'!N303="",0,'TN-Liste'!N303)</f>
        <v>0</v>
      </c>
      <c r="Q295" s="164">
        <f>IF('TN-Liste'!O303="",0,'TN-Liste'!O303)</f>
        <v>0</v>
      </c>
      <c r="R295" s="163">
        <f>IF('TN-Liste'!P303="",0,'TN-Liste'!P303)</f>
        <v>0</v>
      </c>
      <c r="S295" s="164">
        <f>IF('TN-Liste'!Q303="",0,'TN-Liste'!Q303)</f>
        <v>0</v>
      </c>
      <c r="T295" s="163">
        <f>IF('TN-Liste'!R303="",0,'TN-Liste'!R303)</f>
        <v>0</v>
      </c>
      <c r="U295" s="165">
        <f>IF('TN-Liste'!S303="",0,'TN-Liste'!S303)</f>
        <v>0</v>
      </c>
      <c r="V295" s="164">
        <f>IF('TN-Liste'!T303="",0,'TN-Liste'!T303)</f>
        <v>0</v>
      </c>
      <c r="W295" s="76"/>
      <c r="X295" s="62" t="str">
        <f t="shared" si="39"/>
        <v/>
      </c>
      <c r="Y295" s="63" t="str">
        <f t="shared" si="40"/>
        <v/>
      </c>
      <c r="Z295" s="157" t="str">
        <f t="shared" si="41"/>
        <v/>
      </c>
      <c r="AA295" s="62" t="str">
        <f>IF('TN-Liste'!B303="","",IF('TN-Liste'!G303&gt;0,"X","-"))</f>
        <v/>
      </c>
      <c r="AB295" s="62" t="str">
        <f t="shared" si="42"/>
        <v/>
      </c>
      <c r="AC295" s="62" t="str">
        <f>IF('TN-Liste'!B303="","",IF(AND(G295&lt;&gt;"während",'TN-Liste'!H303&gt;0),"X","-"))</f>
        <v/>
      </c>
      <c r="AD295" s="62" t="str">
        <f t="shared" si="43"/>
        <v/>
      </c>
      <c r="AE295" s="64" t="str">
        <f>IF(SUM(K295:L295)&gt;0,IF(AND('Check TN-Liste'!G295="ohne",K295+L295&gt;1),"X","-"),"")</f>
        <v/>
      </c>
      <c r="AF295" s="65"/>
      <c r="AG295" s="64" t="str">
        <f>IF(SUM(O295:P295)&gt;0,IF(AND('Check TN-Liste'!G295="ohne",O295+P295&gt;1),"X","-"),"")</f>
        <v/>
      </c>
      <c r="AH295" s="65"/>
      <c r="AI295" s="66" t="str">
        <f t="shared" si="44"/>
        <v/>
      </c>
      <c r="AJ295" s="67"/>
      <c r="AK295" s="68" t="str">
        <f t="shared" si="45"/>
        <v/>
      </c>
    </row>
    <row r="296" spans="2:37" x14ac:dyDescent="0.3">
      <c r="B296" s="71" t="str">
        <f>IF('TN-Liste'!B304="","",('TN-Liste'!B304))</f>
        <v/>
      </c>
      <c r="C296" s="72" t="str">
        <f>IF('TN-Liste'!C304="","",('TN-Liste'!C304))</f>
        <v/>
      </c>
      <c r="D296" s="73" t="str">
        <f>IF('TN-Liste'!D304="","",('TN-Liste'!D304))</f>
        <v/>
      </c>
      <c r="E296" s="74" t="str">
        <f>IF('TN-Liste'!E304="","",'TN-Liste'!E304)</f>
        <v/>
      </c>
      <c r="F296" s="75" t="str">
        <f>IF('TN-Liste'!F304="","",'TN-Liste'!F304)</f>
        <v/>
      </c>
      <c r="G296" s="125" t="str">
        <f t="shared" si="37"/>
        <v/>
      </c>
      <c r="H296" s="282">
        <f>IF('TN-Liste'!G304="",0,'TN-Liste'!G304)</f>
        <v>0</v>
      </c>
      <c r="I296" s="277" t="str">
        <f>IF('TN-Liste'!G304="","",'TN-Liste'!G304)</f>
        <v/>
      </c>
      <c r="J296" s="274" t="str">
        <f t="shared" si="38"/>
        <v/>
      </c>
      <c r="K296" s="162">
        <f>IF('TN-Liste'!I304="",0,'TN-Liste'!I304)</f>
        <v>0</v>
      </c>
      <c r="L296" s="163">
        <f>IF('TN-Liste'!J304="",0,'TN-Liste'!J304)</f>
        <v>0</v>
      </c>
      <c r="M296" s="164">
        <f>IF('TN-Liste'!K304="",0,'TN-Liste'!K304)</f>
        <v>0</v>
      </c>
      <c r="N296" s="163">
        <f>IF('TN-Liste'!L304="",0,'TN-Liste'!L304)</f>
        <v>0</v>
      </c>
      <c r="O296" s="164">
        <f>IF('TN-Liste'!M304="",0,'TN-Liste'!M304)</f>
        <v>0</v>
      </c>
      <c r="P296" s="163">
        <f>IF('TN-Liste'!N304="",0,'TN-Liste'!N304)</f>
        <v>0</v>
      </c>
      <c r="Q296" s="164">
        <f>IF('TN-Liste'!O304="",0,'TN-Liste'!O304)</f>
        <v>0</v>
      </c>
      <c r="R296" s="163">
        <f>IF('TN-Liste'!P304="",0,'TN-Liste'!P304)</f>
        <v>0</v>
      </c>
      <c r="S296" s="164">
        <f>IF('TN-Liste'!Q304="",0,'TN-Liste'!Q304)</f>
        <v>0</v>
      </c>
      <c r="T296" s="163">
        <f>IF('TN-Liste'!R304="",0,'TN-Liste'!R304)</f>
        <v>0</v>
      </c>
      <c r="U296" s="165">
        <f>IF('TN-Liste'!S304="",0,'TN-Liste'!S304)</f>
        <v>0</v>
      </c>
      <c r="V296" s="164">
        <f>IF('TN-Liste'!T304="",0,'TN-Liste'!T304)</f>
        <v>0</v>
      </c>
      <c r="W296" s="76"/>
      <c r="X296" s="62" t="str">
        <f t="shared" si="39"/>
        <v/>
      </c>
      <c r="Y296" s="63" t="str">
        <f t="shared" si="40"/>
        <v/>
      </c>
      <c r="Z296" s="157" t="str">
        <f t="shared" si="41"/>
        <v/>
      </c>
      <c r="AA296" s="62" t="str">
        <f>IF('TN-Liste'!B304="","",IF('TN-Liste'!G304&gt;0,"X","-"))</f>
        <v/>
      </c>
      <c r="AB296" s="62" t="str">
        <f t="shared" si="42"/>
        <v/>
      </c>
      <c r="AC296" s="62" t="str">
        <f>IF('TN-Liste'!B304="","",IF(AND(G296&lt;&gt;"während",'TN-Liste'!H304&gt;0),"X","-"))</f>
        <v/>
      </c>
      <c r="AD296" s="62" t="str">
        <f t="shared" si="43"/>
        <v/>
      </c>
      <c r="AE296" s="64" t="str">
        <f>IF(SUM(K296:L296)&gt;0,IF(AND('Check TN-Liste'!G296="ohne",K296+L296&gt;1),"X","-"),"")</f>
        <v/>
      </c>
      <c r="AF296" s="65"/>
      <c r="AG296" s="64" t="str">
        <f>IF(SUM(O296:P296)&gt;0,IF(AND('Check TN-Liste'!G296="ohne",O296+P296&gt;1),"X","-"),"")</f>
        <v/>
      </c>
      <c r="AH296" s="65"/>
      <c r="AI296" s="66" t="str">
        <f t="shared" si="44"/>
        <v/>
      </c>
      <c r="AJ296" s="67"/>
      <c r="AK296" s="68" t="str">
        <f t="shared" si="45"/>
        <v/>
      </c>
    </row>
    <row r="297" spans="2:37" x14ac:dyDescent="0.3">
      <c r="B297" s="71" t="str">
        <f>IF('TN-Liste'!B305="","",('TN-Liste'!B305))</f>
        <v/>
      </c>
      <c r="C297" s="72" t="str">
        <f>IF('TN-Liste'!C305="","",('TN-Liste'!C305))</f>
        <v/>
      </c>
      <c r="D297" s="73" t="str">
        <f>IF('TN-Liste'!D305="","",('TN-Liste'!D305))</f>
        <v/>
      </c>
      <c r="E297" s="74" t="str">
        <f>IF('TN-Liste'!E305="","",'TN-Liste'!E305)</f>
        <v/>
      </c>
      <c r="F297" s="75" t="str">
        <f>IF('TN-Liste'!F305="","",'TN-Liste'!F305)</f>
        <v/>
      </c>
      <c r="G297" s="125" t="str">
        <f t="shared" si="37"/>
        <v/>
      </c>
      <c r="H297" s="282">
        <f>IF('TN-Liste'!G305="",0,'TN-Liste'!G305)</f>
        <v>0</v>
      </c>
      <c r="I297" s="277" t="str">
        <f>IF('TN-Liste'!G305="","",'TN-Liste'!G305)</f>
        <v/>
      </c>
      <c r="J297" s="274" t="str">
        <f t="shared" si="38"/>
        <v/>
      </c>
      <c r="K297" s="162">
        <f>IF('TN-Liste'!I305="",0,'TN-Liste'!I305)</f>
        <v>0</v>
      </c>
      <c r="L297" s="163">
        <f>IF('TN-Liste'!J305="",0,'TN-Liste'!J305)</f>
        <v>0</v>
      </c>
      <c r="M297" s="164">
        <f>IF('TN-Liste'!K305="",0,'TN-Liste'!K305)</f>
        <v>0</v>
      </c>
      <c r="N297" s="163">
        <f>IF('TN-Liste'!L305="",0,'TN-Liste'!L305)</f>
        <v>0</v>
      </c>
      <c r="O297" s="164">
        <f>IF('TN-Liste'!M305="",0,'TN-Liste'!M305)</f>
        <v>0</v>
      </c>
      <c r="P297" s="163">
        <f>IF('TN-Liste'!N305="",0,'TN-Liste'!N305)</f>
        <v>0</v>
      </c>
      <c r="Q297" s="164">
        <f>IF('TN-Liste'!O305="",0,'TN-Liste'!O305)</f>
        <v>0</v>
      </c>
      <c r="R297" s="163">
        <f>IF('TN-Liste'!P305="",0,'TN-Liste'!P305)</f>
        <v>0</v>
      </c>
      <c r="S297" s="164">
        <f>IF('TN-Liste'!Q305="",0,'TN-Liste'!Q305)</f>
        <v>0</v>
      </c>
      <c r="T297" s="163">
        <f>IF('TN-Liste'!R305="",0,'TN-Liste'!R305)</f>
        <v>0</v>
      </c>
      <c r="U297" s="165">
        <f>IF('TN-Liste'!S305="",0,'TN-Liste'!S305)</f>
        <v>0</v>
      </c>
      <c r="V297" s="164">
        <f>IF('TN-Liste'!T305="",0,'TN-Liste'!T305)</f>
        <v>0</v>
      </c>
      <c r="W297" s="76"/>
      <c r="X297" s="62" t="str">
        <f t="shared" si="39"/>
        <v/>
      </c>
      <c r="Y297" s="63" t="str">
        <f t="shared" si="40"/>
        <v/>
      </c>
      <c r="Z297" s="157" t="str">
        <f t="shared" si="41"/>
        <v/>
      </c>
      <c r="AA297" s="62" t="str">
        <f>IF('TN-Liste'!B305="","",IF('TN-Liste'!G305&gt;0,"X","-"))</f>
        <v/>
      </c>
      <c r="AB297" s="62" t="str">
        <f t="shared" si="42"/>
        <v/>
      </c>
      <c r="AC297" s="62" t="str">
        <f>IF('TN-Liste'!B305="","",IF(AND(G297&lt;&gt;"während",'TN-Liste'!H305&gt;0),"X","-"))</f>
        <v/>
      </c>
      <c r="AD297" s="62" t="str">
        <f t="shared" si="43"/>
        <v/>
      </c>
      <c r="AE297" s="64" t="str">
        <f>IF(SUM(K297:L297)&gt;0,IF(AND('Check TN-Liste'!G297="ohne",K297+L297&gt;1),"X","-"),"")</f>
        <v/>
      </c>
      <c r="AF297" s="65"/>
      <c r="AG297" s="64" t="str">
        <f>IF(SUM(O297:P297)&gt;0,IF(AND('Check TN-Liste'!G297="ohne",O297+P297&gt;1),"X","-"),"")</f>
        <v/>
      </c>
      <c r="AH297" s="65"/>
      <c r="AI297" s="66" t="str">
        <f t="shared" si="44"/>
        <v/>
      </c>
      <c r="AJ297" s="67"/>
      <c r="AK297" s="68" t="str">
        <f t="shared" si="45"/>
        <v/>
      </c>
    </row>
    <row r="298" spans="2:37" x14ac:dyDescent="0.3">
      <c r="B298" s="71" t="str">
        <f>IF('TN-Liste'!B306="","",('TN-Liste'!B306))</f>
        <v/>
      </c>
      <c r="C298" s="72" t="str">
        <f>IF('TN-Liste'!C306="","",('TN-Liste'!C306))</f>
        <v/>
      </c>
      <c r="D298" s="73" t="str">
        <f>IF('TN-Liste'!D306="","",('TN-Liste'!D306))</f>
        <v/>
      </c>
      <c r="E298" s="74" t="str">
        <f>IF('TN-Liste'!E306="","",'TN-Liste'!E306)</f>
        <v/>
      </c>
      <c r="F298" s="75" t="str">
        <f>IF('TN-Liste'!F306="","",'TN-Liste'!F306)</f>
        <v/>
      </c>
      <c r="G298" s="125" t="str">
        <f t="shared" si="37"/>
        <v/>
      </c>
      <c r="H298" s="282">
        <f>IF('TN-Liste'!G306="",0,'TN-Liste'!G306)</f>
        <v>0</v>
      </c>
      <c r="I298" s="277" t="str">
        <f>IF('TN-Liste'!G306="","",'TN-Liste'!G306)</f>
        <v/>
      </c>
      <c r="J298" s="274" t="str">
        <f t="shared" si="38"/>
        <v/>
      </c>
      <c r="K298" s="162">
        <f>IF('TN-Liste'!I306="",0,'TN-Liste'!I306)</f>
        <v>0</v>
      </c>
      <c r="L298" s="163">
        <f>IF('TN-Liste'!J306="",0,'TN-Liste'!J306)</f>
        <v>0</v>
      </c>
      <c r="M298" s="164">
        <f>IF('TN-Liste'!K306="",0,'TN-Liste'!K306)</f>
        <v>0</v>
      </c>
      <c r="N298" s="163">
        <f>IF('TN-Liste'!L306="",0,'TN-Liste'!L306)</f>
        <v>0</v>
      </c>
      <c r="O298" s="164">
        <f>IF('TN-Liste'!M306="",0,'TN-Liste'!M306)</f>
        <v>0</v>
      </c>
      <c r="P298" s="163">
        <f>IF('TN-Liste'!N306="",0,'TN-Liste'!N306)</f>
        <v>0</v>
      </c>
      <c r="Q298" s="164">
        <f>IF('TN-Liste'!O306="",0,'TN-Liste'!O306)</f>
        <v>0</v>
      </c>
      <c r="R298" s="163">
        <f>IF('TN-Liste'!P306="",0,'TN-Liste'!P306)</f>
        <v>0</v>
      </c>
      <c r="S298" s="164">
        <f>IF('TN-Liste'!Q306="",0,'TN-Liste'!Q306)</f>
        <v>0</v>
      </c>
      <c r="T298" s="163">
        <f>IF('TN-Liste'!R306="",0,'TN-Liste'!R306)</f>
        <v>0</v>
      </c>
      <c r="U298" s="165">
        <f>IF('TN-Liste'!S306="",0,'TN-Liste'!S306)</f>
        <v>0</v>
      </c>
      <c r="V298" s="164">
        <f>IF('TN-Liste'!T306="",0,'TN-Liste'!T306)</f>
        <v>0</v>
      </c>
      <c r="W298" s="76"/>
      <c r="X298" s="62" t="str">
        <f t="shared" si="39"/>
        <v/>
      </c>
      <c r="Y298" s="63" t="str">
        <f t="shared" si="40"/>
        <v/>
      </c>
      <c r="Z298" s="157" t="str">
        <f t="shared" si="41"/>
        <v/>
      </c>
      <c r="AA298" s="62" t="str">
        <f>IF('TN-Liste'!B306="","",IF('TN-Liste'!G306&gt;0,"X","-"))</f>
        <v/>
      </c>
      <c r="AB298" s="62" t="str">
        <f t="shared" si="42"/>
        <v/>
      </c>
      <c r="AC298" s="62" t="str">
        <f>IF('TN-Liste'!B306="","",IF(AND(G298&lt;&gt;"während",'TN-Liste'!H306&gt;0),"X","-"))</f>
        <v/>
      </c>
      <c r="AD298" s="62" t="str">
        <f t="shared" si="43"/>
        <v/>
      </c>
      <c r="AE298" s="64" t="str">
        <f>IF(SUM(K298:L298)&gt;0,IF(AND('Check TN-Liste'!G298="ohne",K298+L298&gt;1),"X","-"),"")</f>
        <v/>
      </c>
      <c r="AF298" s="65"/>
      <c r="AG298" s="64" t="str">
        <f>IF(SUM(O298:P298)&gt;0,IF(AND('Check TN-Liste'!G298="ohne",O298+P298&gt;1),"X","-"),"")</f>
        <v/>
      </c>
      <c r="AH298" s="65"/>
      <c r="AI298" s="66" t="str">
        <f t="shared" si="44"/>
        <v/>
      </c>
      <c r="AJ298" s="67"/>
      <c r="AK298" s="68" t="str">
        <f t="shared" si="45"/>
        <v/>
      </c>
    </row>
    <row r="299" spans="2:37" x14ac:dyDescent="0.3">
      <c r="B299" s="71" t="str">
        <f>IF('TN-Liste'!B307="","",('TN-Liste'!B307))</f>
        <v/>
      </c>
      <c r="C299" s="72" t="str">
        <f>IF('TN-Liste'!C307="","",('TN-Liste'!C307))</f>
        <v/>
      </c>
      <c r="D299" s="73" t="str">
        <f>IF('TN-Liste'!D307="","",('TN-Liste'!D307))</f>
        <v/>
      </c>
      <c r="E299" s="74" t="str">
        <f>IF('TN-Liste'!E307="","",'TN-Liste'!E307)</f>
        <v/>
      </c>
      <c r="F299" s="75" t="str">
        <f>IF('TN-Liste'!F307="","",'TN-Liste'!F307)</f>
        <v/>
      </c>
      <c r="G299" s="125" t="str">
        <f t="shared" si="37"/>
        <v/>
      </c>
      <c r="H299" s="282">
        <f>IF('TN-Liste'!G307="",0,'TN-Liste'!G307)</f>
        <v>0</v>
      </c>
      <c r="I299" s="277" t="str">
        <f>IF('TN-Liste'!G307="","",'TN-Liste'!G307)</f>
        <v/>
      </c>
      <c r="J299" s="274" t="str">
        <f t="shared" si="38"/>
        <v/>
      </c>
      <c r="K299" s="162">
        <f>IF('TN-Liste'!I307="",0,'TN-Liste'!I307)</f>
        <v>0</v>
      </c>
      <c r="L299" s="163">
        <f>IF('TN-Liste'!J307="",0,'TN-Liste'!J307)</f>
        <v>0</v>
      </c>
      <c r="M299" s="164">
        <f>IF('TN-Liste'!K307="",0,'TN-Liste'!K307)</f>
        <v>0</v>
      </c>
      <c r="N299" s="163">
        <f>IF('TN-Liste'!L307="",0,'TN-Liste'!L307)</f>
        <v>0</v>
      </c>
      <c r="O299" s="164">
        <f>IF('TN-Liste'!M307="",0,'TN-Liste'!M307)</f>
        <v>0</v>
      </c>
      <c r="P299" s="163">
        <f>IF('TN-Liste'!N307="",0,'TN-Liste'!N307)</f>
        <v>0</v>
      </c>
      <c r="Q299" s="164">
        <f>IF('TN-Liste'!O307="",0,'TN-Liste'!O307)</f>
        <v>0</v>
      </c>
      <c r="R299" s="163">
        <f>IF('TN-Liste'!P307="",0,'TN-Liste'!P307)</f>
        <v>0</v>
      </c>
      <c r="S299" s="164">
        <f>IF('TN-Liste'!Q307="",0,'TN-Liste'!Q307)</f>
        <v>0</v>
      </c>
      <c r="T299" s="163">
        <f>IF('TN-Liste'!R307="",0,'TN-Liste'!R307)</f>
        <v>0</v>
      </c>
      <c r="U299" s="165">
        <f>IF('TN-Liste'!S307="",0,'TN-Liste'!S307)</f>
        <v>0</v>
      </c>
      <c r="V299" s="164">
        <f>IF('TN-Liste'!T307="",0,'TN-Liste'!T307)</f>
        <v>0</v>
      </c>
      <c r="W299" s="76"/>
      <c r="X299" s="62" t="str">
        <f t="shared" si="39"/>
        <v/>
      </c>
      <c r="Y299" s="63" t="str">
        <f t="shared" si="40"/>
        <v/>
      </c>
      <c r="Z299" s="157" t="str">
        <f t="shared" si="41"/>
        <v/>
      </c>
      <c r="AA299" s="62" t="str">
        <f>IF('TN-Liste'!B307="","",IF('TN-Liste'!G307&gt;0,"X","-"))</f>
        <v/>
      </c>
      <c r="AB299" s="62" t="str">
        <f t="shared" si="42"/>
        <v/>
      </c>
      <c r="AC299" s="62" t="str">
        <f>IF('TN-Liste'!B307="","",IF(AND(G299&lt;&gt;"während",'TN-Liste'!H307&gt;0),"X","-"))</f>
        <v/>
      </c>
      <c r="AD299" s="62" t="str">
        <f t="shared" si="43"/>
        <v/>
      </c>
      <c r="AE299" s="64" t="str">
        <f>IF(SUM(K299:L299)&gt;0,IF(AND('Check TN-Liste'!G299="ohne",K299+L299&gt;1),"X","-"),"")</f>
        <v/>
      </c>
      <c r="AF299" s="65"/>
      <c r="AG299" s="64" t="str">
        <f>IF(SUM(O299:P299)&gt;0,IF(AND('Check TN-Liste'!G299="ohne",O299+P299&gt;1),"X","-"),"")</f>
        <v/>
      </c>
      <c r="AH299" s="65"/>
      <c r="AI299" s="66" t="str">
        <f t="shared" si="44"/>
        <v/>
      </c>
      <c r="AJ299" s="67"/>
      <c r="AK299" s="68" t="str">
        <f t="shared" si="45"/>
        <v/>
      </c>
    </row>
    <row r="300" spans="2:37" x14ac:dyDescent="0.3">
      <c r="B300" s="71" t="str">
        <f>IF('TN-Liste'!B308="","",('TN-Liste'!B308))</f>
        <v/>
      </c>
      <c r="C300" s="72" t="str">
        <f>IF('TN-Liste'!C308="","",('TN-Liste'!C308))</f>
        <v/>
      </c>
      <c r="D300" s="73" t="str">
        <f>IF('TN-Liste'!D308="","",('TN-Liste'!D308))</f>
        <v/>
      </c>
      <c r="E300" s="74" t="str">
        <f>IF('TN-Liste'!E308="","",'TN-Liste'!E308)</f>
        <v/>
      </c>
      <c r="F300" s="75" t="str">
        <f>IF('TN-Liste'!F308="","",'TN-Liste'!F308)</f>
        <v/>
      </c>
      <c r="G300" s="125" t="str">
        <f t="shared" si="37"/>
        <v/>
      </c>
      <c r="H300" s="282">
        <f>IF('TN-Liste'!G308="",0,'TN-Liste'!G308)</f>
        <v>0</v>
      </c>
      <c r="I300" s="277" t="str">
        <f>IF('TN-Liste'!G308="","",'TN-Liste'!G308)</f>
        <v/>
      </c>
      <c r="J300" s="274" t="str">
        <f t="shared" si="38"/>
        <v/>
      </c>
      <c r="K300" s="162">
        <f>IF('TN-Liste'!I308="",0,'TN-Liste'!I308)</f>
        <v>0</v>
      </c>
      <c r="L300" s="163">
        <f>IF('TN-Liste'!J308="",0,'TN-Liste'!J308)</f>
        <v>0</v>
      </c>
      <c r="M300" s="164">
        <f>IF('TN-Liste'!K308="",0,'TN-Liste'!K308)</f>
        <v>0</v>
      </c>
      <c r="N300" s="163">
        <f>IF('TN-Liste'!L308="",0,'TN-Liste'!L308)</f>
        <v>0</v>
      </c>
      <c r="O300" s="164">
        <f>IF('TN-Liste'!M308="",0,'TN-Liste'!M308)</f>
        <v>0</v>
      </c>
      <c r="P300" s="163">
        <f>IF('TN-Liste'!N308="",0,'TN-Liste'!N308)</f>
        <v>0</v>
      </c>
      <c r="Q300" s="164">
        <f>IF('TN-Liste'!O308="",0,'TN-Liste'!O308)</f>
        <v>0</v>
      </c>
      <c r="R300" s="163">
        <f>IF('TN-Liste'!P308="",0,'TN-Liste'!P308)</f>
        <v>0</v>
      </c>
      <c r="S300" s="164">
        <f>IF('TN-Liste'!Q308="",0,'TN-Liste'!Q308)</f>
        <v>0</v>
      </c>
      <c r="T300" s="163">
        <f>IF('TN-Liste'!R308="",0,'TN-Liste'!R308)</f>
        <v>0</v>
      </c>
      <c r="U300" s="165">
        <f>IF('TN-Liste'!S308="",0,'TN-Liste'!S308)</f>
        <v>0</v>
      </c>
      <c r="V300" s="164">
        <f>IF('TN-Liste'!T308="",0,'TN-Liste'!T308)</f>
        <v>0</v>
      </c>
      <c r="W300" s="76"/>
      <c r="X300" s="62" t="str">
        <f t="shared" si="39"/>
        <v/>
      </c>
      <c r="Y300" s="63" t="str">
        <f t="shared" si="40"/>
        <v/>
      </c>
      <c r="Z300" s="157" t="str">
        <f t="shared" si="41"/>
        <v/>
      </c>
      <c r="AA300" s="62" t="str">
        <f>IF('TN-Liste'!B308="","",IF('TN-Liste'!G308&gt;0,"X","-"))</f>
        <v/>
      </c>
      <c r="AB300" s="62" t="str">
        <f t="shared" si="42"/>
        <v/>
      </c>
      <c r="AC300" s="62" t="str">
        <f>IF('TN-Liste'!B308="","",IF(AND(G300&lt;&gt;"während",'TN-Liste'!H308&gt;0),"X","-"))</f>
        <v/>
      </c>
      <c r="AD300" s="62" t="str">
        <f t="shared" si="43"/>
        <v/>
      </c>
      <c r="AE300" s="64" t="str">
        <f>IF(SUM(K300:L300)&gt;0,IF(AND('Check TN-Liste'!G300="ohne",K300+L300&gt;1),"X","-"),"")</f>
        <v/>
      </c>
      <c r="AF300" s="65"/>
      <c r="AG300" s="64" t="str">
        <f>IF(SUM(O300:P300)&gt;0,IF(AND('Check TN-Liste'!G300="ohne",O300+P300&gt;1),"X","-"),"")</f>
        <v/>
      </c>
      <c r="AH300" s="65"/>
      <c r="AI300" s="66" t="str">
        <f t="shared" si="44"/>
        <v/>
      </c>
      <c r="AJ300" s="67"/>
      <c r="AK300" s="68" t="str">
        <f t="shared" si="45"/>
        <v/>
      </c>
    </row>
    <row r="301" spans="2:37" x14ac:dyDescent="0.3">
      <c r="B301" s="71" t="str">
        <f>IF('TN-Liste'!B309="","",('TN-Liste'!B309))</f>
        <v/>
      </c>
      <c r="C301" s="72" t="str">
        <f>IF('TN-Liste'!C309="","",('TN-Liste'!C309))</f>
        <v/>
      </c>
      <c r="D301" s="73" t="str">
        <f>IF('TN-Liste'!D309="","",('TN-Liste'!D309))</f>
        <v/>
      </c>
      <c r="E301" s="74" t="str">
        <f>IF('TN-Liste'!E309="","",'TN-Liste'!E309)</f>
        <v/>
      </c>
      <c r="F301" s="75" t="str">
        <f>IF('TN-Liste'!F309="","",'TN-Liste'!F309)</f>
        <v/>
      </c>
      <c r="G301" s="125" t="str">
        <f t="shared" si="37"/>
        <v/>
      </c>
      <c r="H301" s="282">
        <f>IF('TN-Liste'!G309="",0,'TN-Liste'!G309)</f>
        <v>0</v>
      </c>
      <c r="I301" s="277" t="str">
        <f>IF('TN-Liste'!G309="","",'TN-Liste'!G309)</f>
        <v/>
      </c>
      <c r="J301" s="274" t="str">
        <f t="shared" si="38"/>
        <v/>
      </c>
      <c r="K301" s="162">
        <f>IF('TN-Liste'!I309="",0,'TN-Liste'!I309)</f>
        <v>0</v>
      </c>
      <c r="L301" s="163">
        <f>IF('TN-Liste'!J309="",0,'TN-Liste'!J309)</f>
        <v>0</v>
      </c>
      <c r="M301" s="164">
        <f>IF('TN-Liste'!K309="",0,'TN-Liste'!K309)</f>
        <v>0</v>
      </c>
      <c r="N301" s="163">
        <f>IF('TN-Liste'!L309="",0,'TN-Liste'!L309)</f>
        <v>0</v>
      </c>
      <c r="O301" s="164">
        <f>IF('TN-Liste'!M309="",0,'TN-Liste'!M309)</f>
        <v>0</v>
      </c>
      <c r="P301" s="163">
        <f>IF('TN-Liste'!N309="",0,'TN-Liste'!N309)</f>
        <v>0</v>
      </c>
      <c r="Q301" s="164">
        <f>IF('TN-Liste'!O309="",0,'TN-Liste'!O309)</f>
        <v>0</v>
      </c>
      <c r="R301" s="163">
        <f>IF('TN-Liste'!P309="",0,'TN-Liste'!P309)</f>
        <v>0</v>
      </c>
      <c r="S301" s="164">
        <f>IF('TN-Liste'!Q309="",0,'TN-Liste'!Q309)</f>
        <v>0</v>
      </c>
      <c r="T301" s="163">
        <f>IF('TN-Liste'!R309="",0,'TN-Liste'!R309)</f>
        <v>0</v>
      </c>
      <c r="U301" s="165">
        <f>IF('TN-Liste'!S309="",0,'TN-Liste'!S309)</f>
        <v>0</v>
      </c>
      <c r="V301" s="164">
        <f>IF('TN-Liste'!T309="",0,'TN-Liste'!T309)</f>
        <v>0</v>
      </c>
      <c r="W301" s="76"/>
      <c r="X301" s="62" t="str">
        <f t="shared" si="39"/>
        <v/>
      </c>
      <c r="Y301" s="63" t="str">
        <f t="shared" si="40"/>
        <v/>
      </c>
      <c r="Z301" s="157" t="str">
        <f t="shared" si="41"/>
        <v/>
      </c>
      <c r="AA301" s="62" t="str">
        <f>IF('TN-Liste'!B309="","",IF('TN-Liste'!G309&gt;0,"X","-"))</f>
        <v/>
      </c>
      <c r="AB301" s="62" t="str">
        <f t="shared" si="42"/>
        <v/>
      </c>
      <c r="AC301" s="62" t="str">
        <f>IF('TN-Liste'!B309="","",IF(AND(G301&lt;&gt;"während",'TN-Liste'!H309&gt;0),"X","-"))</f>
        <v/>
      </c>
      <c r="AD301" s="62" t="str">
        <f t="shared" si="43"/>
        <v/>
      </c>
      <c r="AE301" s="64" t="str">
        <f>IF(SUM(K301:L301)&gt;0,IF(AND('Check TN-Liste'!G301="ohne",K301+L301&gt;1),"X","-"),"")</f>
        <v/>
      </c>
      <c r="AF301" s="65"/>
      <c r="AG301" s="64" t="str">
        <f>IF(SUM(O301:P301)&gt;0,IF(AND('Check TN-Liste'!G301="ohne",O301+P301&gt;1),"X","-"),"")</f>
        <v/>
      </c>
      <c r="AH301" s="65"/>
      <c r="AI301" s="66" t="str">
        <f t="shared" si="44"/>
        <v/>
      </c>
      <c r="AJ301" s="67"/>
      <c r="AK301" s="68" t="str">
        <f t="shared" si="45"/>
        <v/>
      </c>
    </row>
    <row r="302" spans="2:37" x14ac:dyDescent="0.3">
      <c r="B302" s="71" t="str">
        <f>IF('TN-Liste'!B310="","",('TN-Liste'!B310))</f>
        <v/>
      </c>
      <c r="C302" s="72" t="str">
        <f>IF('TN-Liste'!C310="","",('TN-Liste'!C310))</f>
        <v/>
      </c>
      <c r="D302" s="73" t="str">
        <f>IF('TN-Liste'!D310="","",('TN-Liste'!D310))</f>
        <v/>
      </c>
      <c r="E302" s="74" t="str">
        <f>IF('TN-Liste'!E310="","",'TN-Liste'!E310)</f>
        <v/>
      </c>
      <c r="F302" s="75" t="str">
        <f>IF('TN-Liste'!F310="","",'TN-Liste'!F310)</f>
        <v/>
      </c>
      <c r="G302" s="125" t="str">
        <f t="shared" si="37"/>
        <v/>
      </c>
      <c r="H302" s="282">
        <f>IF('TN-Liste'!G310="",0,'TN-Liste'!G310)</f>
        <v>0</v>
      </c>
      <c r="I302" s="277" t="str">
        <f>IF('TN-Liste'!G310="","",'TN-Liste'!G310)</f>
        <v/>
      </c>
      <c r="J302" s="274" t="str">
        <f t="shared" si="38"/>
        <v/>
      </c>
      <c r="K302" s="162">
        <f>IF('TN-Liste'!I310="",0,'TN-Liste'!I310)</f>
        <v>0</v>
      </c>
      <c r="L302" s="163">
        <f>IF('TN-Liste'!J310="",0,'TN-Liste'!J310)</f>
        <v>0</v>
      </c>
      <c r="M302" s="164">
        <f>IF('TN-Liste'!K310="",0,'TN-Liste'!K310)</f>
        <v>0</v>
      </c>
      <c r="N302" s="163">
        <f>IF('TN-Liste'!L310="",0,'TN-Liste'!L310)</f>
        <v>0</v>
      </c>
      <c r="O302" s="164">
        <f>IF('TN-Liste'!M310="",0,'TN-Liste'!M310)</f>
        <v>0</v>
      </c>
      <c r="P302" s="163">
        <f>IF('TN-Liste'!N310="",0,'TN-Liste'!N310)</f>
        <v>0</v>
      </c>
      <c r="Q302" s="164">
        <f>IF('TN-Liste'!O310="",0,'TN-Liste'!O310)</f>
        <v>0</v>
      </c>
      <c r="R302" s="163">
        <f>IF('TN-Liste'!P310="",0,'TN-Liste'!P310)</f>
        <v>0</v>
      </c>
      <c r="S302" s="164">
        <f>IF('TN-Liste'!Q310="",0,'TN-Liste'!Q310)</f>
        <v>0</v>
      </c>
      <c r="T302" s="163">
        <f>IF('TN-Liste'!R310="",0,'TN-Liste'!R310)</f>
        <v>0</v>
      </c>
      <c r="U302" s="165">
        <f>IF('TN-Liste'!S310="",0,'TN-Liste'!S310)</f>
        <v>0</v>
      </c>
      <c r="V302" s="164">
        <f>IF('TN-Liste'!T310="",0,'TN-Liste'!T310)</f>
        <v>0</v>
      </c>
      <c r="W302" s="76"/>
      <c r="X302" s="62" t="str">
        <f t="shared" si="39"/>
        <v/>
      </c>
      <c r="Y302" s="63" t="str">
        <f t="shared" si="40"/>
        <v/>
      </c>
      <c r="Z302" s="157" t="str">
        <f t="shared" si="41"/>
        <v/>
      </c>
      <c r="AA302" s="62" t="str">
        <f>IF('TN-Liste'!B310="","",IF('TN-Liste'!G310&gt;0,"X","-"))</f>
        <v/>
      </c>
      <c r="AB302" s="62" t="str">
        <f t="shared" si="42"/>
        <v/>
      </c>
      <c r="AC302" s="62" t="str">
        <f>IF('TN-Liste'!B310="","",IF(AND(G302&lt;&gt;"während",'TN-Liste'!H310&gt;0),"X","-"))</f>
        <v/>
      </c>
      <c r="AD302" s="62" t="str">
        <f t="shared" si="43"/>
        <v/>
      </c>
      <c r="AE302" s="64" t="str">
        <f>IF(SUM(K302:L302)&gt;0,IF(AND('Check TN-Liste'!G302="ohne",K302+L302&gt;1),"X","-"),"")</f>
        <v/>
      </c>
      <c r="AF302" s="65"/>
      <c r="AG302" s="64" t="str">
        <f>IF(SUM(O302:P302)&gt;0,IF(AND('Check TN-Liste'!G302="ohne",O302+P302&gt;1),"X","-"),"")</f>
        <v/>
      </c>
      <c r="AH302" s="65"/>
      <c r="AI302" s="66" t="str">
        <f t="shared" si="44"/>
        <v/>
      </c>
      <c r="AJ302" s="67"/>
      <c r="AK302" s="68" t="str">
        <f t="shared" si="45"/>
        <v/>
      </c>
    </row>
    <row r="303" spans="2:37" x14ac:dyDescent="0.3">
      <c r="B303" s="71" t="str">
        <f>IF('TN-Liste'!B311="","",('TN-Liste'!B311))</f>
        <v/>
      </c>
      <c r="C303" s="72" t="str">
        <f>IF('TN-Liste'!C311="","",('TN-Liste'!C311))</f>
        <v/>
      </c>
      <c r="D303" s="73" t="str">
        <f>IF('TN-Liste'!D311="","",('TN-Liste'!D311))</f>
        <v/>
      </c>
      <c r="E303" s="74" t="str">
        <f>IF('TN-Liste'!E311="","",'TN-Liste'!E311)</f>
        <v/>
      </c>
      <c r="F303" s="75" t="str">
        <f>IF('TN-Liste'!F311="","",'TN-Liste'!F311)</f>
        <v/>
      </c>
      <c r="G303" s="125" t="str">
        <f t="shared" si="37"/>
        <v/>
      </c>
      <c r="H303" s="282">
        <f>IF('TN-Liste'!G311="",0,'TN-Liste'!G311)</f>
        <v>0</v>
      </c>
      <c r="I303" s="277" t="str">
        <f>IF('TN-Liste'!G311="","",'TN-Liste'!G311)</f>
        <v/>
      </c>
      <c r="J303" s="274" t="str">
        <f t="shared" si="38"/>
        <v/>
      </c>
      <c r="K303" s="162">
        <f>IF('TN-Liste'!I311="",0,'TN-Liste'!I311)</f>
        <v>0</v>
      </c>
      <c r="L303" s="163">
        <f>IF('TN-Liste'!J311="",0,'TN-Liste'!J311)</f>
        <v>0</v>
      </c>
      <c r="M303" s="164">
        <f>IF('TN-Liste'!K311="",0,'TN-Liste'!K311)</f>
        <v>0</v>
      </c>
      <c r="N303" s="163">
        <f>IF('TN-Liste'!L311="",0,'TN-Liste'!L311)</f>
        <v>0</v>
      </c>
      <c r="O303" s="164">
        <f>IF('TN-Liste'!M311="",0,'TN-Liste'!M311)</f>
        <v>0</v>
      </c>
      <c r="P303" s="163">
        <f>IF('TN-Liste'!N311="",0,'TN-Liste'!N311)</f>
        <v>0</v>
      </c>
      <c r="Q303" s="164">
        <f>IF('TN-Liste'!O311="",0,'TN-Liste'!O311)</f>
        <v>0</v>
      </c>
      <c r="R303" s="163">
        <f>IF('TN-Liste'!P311="",0,'TN-Liste'!P311)</f>
        <v>0</v>
      </c>
      <c r="S303" s="164">
        <f>IF('TN-Liste'!Q311="",0,'TN-Liste'!Q311)</f>
        <v>0</v>
      </c>
      <c r="T303" s="163">
        <f>IF('TN-Liste'!R311="",0,'TN-Liste'!R311)</f>
        <v>0</v>
      </c>
      <c r="U303" s="165">
        <f>IF('TN-Liste'!S311="",0,'TN-Liste'!S311)</f>
        <v>0</v>
      </c>
      <c r="V303" s="164">
        <f>IF('TN-Liste'!T311="",0,'TN-Liste'!T311)</f>
        <v>0</v>
      </c>
      <c r="W303" s="76"/>
      <c r="X303" s="62" t="str">
        <f t="shared" si="39"/>
        <v/>
      </c>
      <c r="Y303" s="63" t="str">
        <f t="shared" si="40"/>
        <v/>
      </c>
      <c r="Z303" s="157" t="str">
        <f t="shared" si="41"/>
        <v/>
      </c>
      <c r="AA303" s="62" t="str">
        <f>IF('TN-Liste'!B311="","",IF('TN-Liste'!G311&gt;0,"X","-"))</f>
        <v/>
      </c>
      <c r="AB303" s="62" t="str">
        <f t="shared" si="42"/>
        <v/>
      </c>
      <c r="AC303" s="62" t="str">
        <f>IF('TN-Liste'!B311="","",IF(AND(G303&lt;&gt;"während",'TN-Liste'!H311&gt;0),"X","-"))</f>
        <v/>
      </c>
      <c r="AD303" s="62" t="str">
        <f t="shared" si="43"/>
        <v/>
      </c>
      <c r="AE303" s="64" t="str">
        <f>IF(SUM(K303:L303)&gt;0,IF(AND('Check TN-Liste'!G303="ohne",K303+L303&gt;1),"X","-"),"")</f>
        <v/>
      </c>
      <c r="AF303" s="65"/>
      <c r="AG303" s="64" t="str">
        <f>IF(SUM(O303:P303)&gt;0,IF(AND('Check TN-Liste'!G303="ohne",O303+P303&gt;1),"X","-"),"")</f>
        <v/>
      </c>
      <c r="AH303" s="65"/>
      <c r="AI303" s="66" t="str">
        <f t="shared" si="44"/>
        <v/>
      </c>
      <c r="AJ303" s="67"/>
      <c r="AK303" s="68" t="str">
        <f t="shared" si="45"/>
        <v/>
      </c>
    </row>
    <row r="304" spans="2:37" x14ac:dyDescent="0.3">
      <c r="B304" s="71" t="str">
        <f>IF('TN-Liste'!B312="","",('TN-Liste'!B312))</f>
        <v/>
      </c>
      <c r="C304" s="72" t="str">
        <f>IF('TN-Liste'!C312="","",('TN-Liste'!C312))</f>
        <v/>
      </c>
      <c r="D304" s="73" t="str">
        <f>IF('TN-Liste'!D312="","",('TN-Liste'!D312))</f>
        <v/>
      </c>
      <c r="E304" s="74" t="str">
        <f>IF('TN-Liste'!E312="","",'TN-Liste'!E312)</f>
        <v/>
      </c>
      <c r="F304" s="75" t="str">
        <f>IF('TN-Liste'!F312="","",'TN-Liste'!F312)</f>
        <v/>
      </c>
      <c r="G304" s="125" t="str">
        <f t="shared" si="37"/>
        <v/>
      </c>
      <c r="H304" s="282">
        <f>IF('TN-Liste'!G312="",0,'TN-Liste'!G312)</f>
        <v>0</v>
      </c>
      <c r="I304" s="277" t="str">
        <f>IF('TN-Liste'!G312="","",'TN-Liste'!G312)</f>
        <v/>
      </c>
      <c r="J304" s="274" t="str">
        <f t="shared" si="38"/>
        <v/>
      </c>
      <c r="K304" s="162">
        <f>IF('TN-Liste'!I312="",0,'TN-Liste'!I312)</f>
        <v>0</v>
      </c>
      <c r="L304" s="163">
        <f>IF('TN-Liste'!J312="",0,'TN-Liste'!J312)</f>
        <v>0</v>
      </c>
      <c r="M304" s="164">
        <f>IF('TN-Liste'!K312="",0,'TN-Liste'!K312)</f>
        <v>0</v>
      </c>
      <c r="N304" s="163">
        <f>IF('TN-Liste'!L312="",0,'TN-Liste'!L312)</f>
        <v>0</v>
      </c>
      <c r="O304" s="164">
        <f>IF('TN-Liste'!M312="",0,'TN-Liste'!M312)</f>
        <v>0</v>
      </c>
      <c r="P304" s="163">
        <f>IF('TN-Liste'!N312="",0,'TN-Liste'!N312)</f>
        <v>0</v>
      </c>
      <c r="Q304" s="164">
        <f>IF('TN-Liste'!O312="",0,'TN-Liste'!O312)</f>
        <v>0</v>
      </c>
      <c r="R304" s="163">
        <f>IF('TN-Liste'!P312="",0,'TN-Liste'!P312)</f>
        <v>0</v>
      </c>
      <c r="S304" s="164">
        <f>IF('TN-Liste'!Q312="",0,'TN-Liste'!Q312)</f>
        <v>0</v>
      </c>
      <c r="T304" s="163">
        <f>IF('TN-Liste'!R312="",0,'TN-Liste'!R312)</f>
        <v>0</v>
      </c>
      <c r="U304" s="165">
        <f>IF('TN-Liste'!S312="",0,'TN-Liste'!S312)</f>
        <v>0</v>
      </c>
      <c r="V304" s="164">
        <f>IF('TN-Liste'!T312="",0,'TN-Liste'!T312)</f>
        <v>0</v>
      </c>
      <c r="W304" s="76"/>
      <c r="X304" s="62" t="str">
        <f t="shared" si="39"/>
        <v/>
      </c>
      <c r="Y304" s="63" t="str">
        <f t="shared" si="40"/>
        <v/>
      </c>
      <c r="Z304" s="157" t="str">
        <f t="shared" si="41"/>
        <v/>
      </c>
      <c r="AA304" s="62" t="str">
        <f>IF('TN-Liste'!B312="","",IF('TN-Liste'!G312&gt;0,"X","-"))</f>
        <v/>
      </c>
      <c r="AB304" s="62" t="str">
        <f t="shared" si="42"/>
        <v/>
      </c>
      <c r="AC304" s="62" t="str">
        <f>IF('TN-Liste'!B312="","",IF(AND(G304&lt;&gt;"während",'TN-Liste'!H312&gt;0),"X","-"))</f>
        <v/>
      </c>
      <c r="AD304" s="62" t="str">
        <f t="shared" si="43"/>
        <v/>
      </c>
      <c r="AE304" s="64" t="str">
        <f>IF(SUM(K304:L304)&gt;0,IF(AND('Check TN-Liste'!G304="ohne",K304+L304&gt;1),"X","-"),"")</f>
        <v/>
      </c>
      <c r="AF304" s="65"/>
      <c r="AG304" s="64" t="str">
        <f>IF(SUM(O304:P304)&gt;0,IF(AND('Check TN-Liste'!G304="ohne",O304+P304&gt;1),"X","-"),"")</f>
        <v/>
      </c>
      <c r="AH304" s="65"/>
      <c r="AI304" s="66" t="str">
        <f t="shared" si="44"/>
        <v/>
      </c>
      <c r="AJ304" s="67"/>
      <c r="AK304" s="68" t="str">
        <f t="shared" si="45"/>
        <v/>
      </c>
    </row>
    <row r="305" spans="2:37" x14ac:dyDescent="0.3">
      <c r="B305" s="71" t="str">
        <f>IF('TN-Liste'!B313="","",('TN-Liste'!B313))</f>
        <v/>
      </c>
      <c r="C305" s="72" t="str">
        <f>IF('TN-Liste'!C313="","",('TN-Liste'!C313))</f>
        <v/>
      </c>
      <c r="D305" s="73" t="str">
        <f>IF('TN-Liste'!D313="","",('TN-Liste'!D313))</f>
        <v/>
      </c>
      <c r="E305" s="74" t="str">
        <f>IF('TN-Liste'!E313="","",'TN-Liste'!E313)</f>
        <v/>
      </c>
      <c r="F305" s="75" t="str">
        <f>IF('TN-Liste'!F313="","",'TN-Liste'!F313)</f>
        <v/>
      </c>
      <c r="G305" s="125" t="str">
        <f t="shared" si="37"/>
        <v/>
      </c>
      <c r="H305" s="282">
        <f>IF('TN-Liste'!G313="",0,'TN-Liste'!G313)</f>
        <v>0</v>
      </c>
      <c r="I305" s="277" t="str">
        <f>IF('TN-Liste'!G313="","",'TN-Liste'!G313)</f>
        <v/>
      </c>
      <c r="J305" s="274" t="str">
        <f t="shared" si="38"/>
        <v/>
      </c>
      <c r="K305" s="162">
        <f>IF('TN-Liste'!I313="",0,'TN-Liste'!I313)</f>
        <v>0</v>
      </c>
      <c r="L305" s="163">
        <f>IF('TN-Liste'!J313="",0,'TN-Liste'!J313)</f>
        <v>0</v>
      </c>
      <c r="M305" s="164">
        <f>IF('TN-Liste'!K313="",0,'TN-Liste'!K313)</f>
        <v>0</v>
      </c>
      <c r="N305" s="163">
        <f>IF('TN-Liste'!L313="",0,'TN-Liste'!L313)</f>
        <v>0</v>
      </c>
      <c r="O305" s="164">
        <f>IF('TN-Liste'!M313="",0,'TN-Liste'!M313)</f>
        <v>0</v>
      </c>
      <c r="P305" s="163">
        <f>IF('TN-Liste'!N313="",0,'TN-Liste'!N313)</f>
        <v>0</v>
      </c>
      <c r="Q305" s="164">
        <f>IF('TN-Liste'!O313="",0,'TN-Liste'!O313)</f>
        <v>0</v>
      </c>
      <c r="R305" s="163">
        <f>IF('TN-Liste'!P313="",0,'TN-Liste'!P313)</f>
        <v>0</v>
      </c>
      <c r="S305" s="164">
        <f>IF('TN-Liste'!Q313="",0,'TN-Liste'!Q313)</f>
        <v>0</v>
      </c>
      <c r="T305" s="163">
        <f>IF('TN-Liste'!R313="",0,'TN-Liste'!R313)</f>
        <v>0</v>
      </c>
      <c r="U305" s="165">
        <f>IF('TN-Liste'!S313="",0,'TN-Liste'!S313)</f>
        <v>0</v>
      </c>
      <c r="V305" s="164">
        <f>IF('TN-Liste'!T313="",0,'TN-Liste'!T313)</f>
        <v>0</v>
      </c>
      <c r="W305" s="76"/>
      <c r="X305" s="62" t="str">
        <f t="shared" si="39"/>
        <v/>
      </c>
      <c r="Y305" s="63" t="str">
        <f t="shared" si="40"/>
        <v/>
      </c>
      <c r="Z305" s="157" t="str">
        <f t="shared" si="41"/>
        <v/>
      </c>
      <c r="AA305" s="62" t="str">
        <f>IF('TN-Liste'!B313="","",IF('TN-Liste'!G313&gt;0,"X","-"))</f>
        <v/>
      </c>
      <c r="AB305" s="62" t="str">
        <f t="shared" si="42"/>
        <v/>
      </c>
      <c r="AC305" s="62" t="str">
        <f>IF('TN-Liste'!B313="","",IF(AND(G305&lt;&gt;"während",'TN-Liste'!H313&gt;0),"X","-"))</f>
        <v/>
      </c>
      <c r="AD305" s="62" t="str">
        <f t="shared" si="43"/>
        <v/>
      </c>
      <c r="AE305" s="64" t="str">
        <f>IF(SUM(K305:L305)&gt;0,IF(AND('Check TN-Liste'!G305="ohne",K305+L305&gt;1),"X","-"),"")</f>
        <v/>
      </c>
      <c r="AF305" s="65"/>
      <c r="AG305" s="64" t="str">
        <f>IF(SUM(O305:P305)&gt;0,IF(AND('Check TN-Liste'!G305="ohne",O305+P305&gt;1),"X","-"),"")</f>
        <v/>
      </c>
      <c r="AH305" s="65"/>
      <c r="AI305" s="66" t="str">
        <f t="shared" si="44"/>
        <v/>
      </c>
      <c r="AJ305" s="67"/>
      <c r="AK305" s="68" t="str">
        <f t="shared" si="45"/>
        <v/>
      </c>
    </row>
    <row r="306" spans="2:37" x14ac:dyDescent="0.3">
      <c r="B306" s="71" t="str">
        <f>IF('TN-Liste'!B314="","",('TN-Liste'!B314))</f>
        <v/>
      </c>
      <c r="C306" s="72" t="str">
        <f>IF('TN-Liste'!C314="","",('TN-Liste'!C314))</f>
        <v/>
      </c>
      <c r="D306" s="73" t="str">
        <f>IF('TN-Liste'!D314="","",('TN-Liste'!D314))</f>
        <v/>
      </c>
      <c r="E306" s="74" t="str">
        <f>IF('TN-Liste'!E314="","",'TN-Liste'!E314)</f>
        <v/>
      </c>
      <c r="F306" s="75" t="str">
        <f>IF('TN-Liste'!F314="","",'TN-Liste'!F314)</f>
        <v/>
      </c>
      <c r="G306" s="125" t="str">
        <f t="shared" si="37"/>
        <v/>
      </c>
      <c r="H306" s="282">
        <f>IF('TN-Liste'!G314="",0,'TN-Liste'!G314)</f>
        <v>0</v>
      </c>
      <c r="I306" s="277" t="str">
        <f>IF('TN-Liste'!G314="","",'TN-Liste'!G314)</f>
        <v/>
      </c>
      <c r="J306" s="274" t="str">
        <f t="shared" si="38"/>
        <v/>
      </c>
      <c r="K306" s="162">
        <f>IF('TN-Liste'!I314="",0,'TN-Liste'!I314)</f>
        <v>0</v>
      </c>
      <c r="L306" s="163">
        <f>IF('TN-Liste'!J314="",0,'TN-Liste'!J314)</f>
        <v>0</v>
      </c>
      <c r="M306" s="164">
        <f>IF('TN-Liste'!K314="",0,'TN-Liste'!K314)</f>
        <v>0</v>
      </c>
      <c r="N306" s="163">
        <f>IF('TN-Liste'!L314="",0,'TN-Liste'!L314)</f>
        <v>0</v>
      </c>
      <c r="O306" s="164">
        <f>IF('TN-Liste'!M314="",0,'TN-Liste'!M314)</f>
        <v>0</v>
      </c>
      <c r="P306" s="163">
        <f>IF('TN-Liste'!N314="",0,'TN-Liste'!N314)</f>
        <v>0</v>
      </c>
      <c r="Q306" s="164">
        <f>IF('TN-Liste'!O314="",0,'TN-Liste'!O314)</f>
        <v>0</v>
      </c>
      <c r="R306" s="163">
        <f>IF('TN-Liste'!P314="",0,'TN-Liste'!P314)</f>
        <v>0</v>
      </c>
      <c r="S306" s="164">
        <f>IF('TN-Liste'!Q314="",0,'TN-Liste'!Q314)</f>
        <v>0</v>
      </c>
      <c r="T306" s="163">
        <f>IF('TN-Liste'!R314="",0,'TN-Liste'!R314)</f>
        <v>0</v>
      </c>
      <c r="U306" s="165">
        <f>IF('TN-Liste'!S314="",0,'TN-Liste'!S314)</f>
        <v>0</v>
      </c>
      <c r="V306" s="164">
        <f>IF('TN-Liste'!T314="",0,'TN-Liste'!T314)</f>
        <v>0</v>
      </c>
      <c r="W306" s="76"/>
      <c r="X306" s="62" t="str">
        <f t="shared" si="39"/>
        <v/>
      </c>
      <c r="Y306" s="63" t="str">
        <f t="shared" si="40"/>
        <v/>
      </c>
      <c r="Z306" s="157" t="str">
        <f t="shared" si="41"/>
        <v/>
      </c>
      <c r="AA306" s="62" t="str">
        <f>IF('TN-Liste'!B314="","",IF('TN-Liste'!G314&gt;0,"X","-"))</f>
        <v/>
      </c>
      <c r="AB306" s="62" t="str">
        <f t="shared" si="42"/>
        <v/>
      </c>
      <c r="AC306" s="62" t="str">
        <f>IF('TN-Liste'!B314="","",IF(AND(G306&lt;&gt;"während",'TN-Liste'!H314&gt;0),"X","-"))</f>
        <v/>
      </c>
      <c r="AD306" s="62" t="str">
        <f t="shared" si="43"/>
        <v/>
      </c>
      <c r="AE306" s="64" t="str">
        <f>IF(SUM(K306:L306)&gt;0,IF(AND('Check TN-Liste'!G306="ohne",K306+L306&gt;1),"X","-"),"")</f>
        <v/>
      </c>
      <c r="AF306" s="65"/>
      <c r="AG306" s="64" t="str">
        <f>IF(SUM(O306:P306)&gt;0,IF(AND('Check TN-Liste'!G306="ohne",O306+P306&gt;1),"X","-"),"")</f>
        <v/>
      </c>
      <c r="AH306" s="65"/>
      <c r="AI306" s="66" t="str">
        <f t="shared" si="44"/>
        <v/>
      </c>
      <c r="AJ306" s="67"/>
      <c r="AK306" s="68" t="str">
        <f t="shared" si="45"/>
        <v/>
      </c>
    </row>
    <row r="307" spans="2:37" x14ac:dyDescent="0.3">
      <c r="B307" s="71" t="str">
        <f>IF('TN-Liste'!B315="","",('TN-Liste'!B315))</f>
        <v/>
      </c>
      <c r="C307" s="72" t="str">
        <f>IF('TN-Liste'!C315="","",('TN-Liste'!C315))</f>
        <v/>
      </c>
      <c r="D307" s="73" t="str">
        <f>IF('TN-Liste'!D315="","",('TN-Liste'!D315))</f>
        <v/>
      </c>
      <c r="E307" s="74" t="str">
        <f>IF('TN-Liste'!E315="","",'TN-Liste'!E315)</f>
        <v/>
      </c>
      <c r="F307" s="75" t="str">
        <f>IF('TN-Liste'!F315="","",'TN-Liste'!F315)</f>
        <v/>
      </c>
      <c r="G307" s="125" t="str">
        <f t="shared" si="37"/>
        <v/>
      </c>
      <c r="H307" s="282">
        <f>IF('TN-Liste'!G315="",0,'TN-Liste'!G315)</f>
        <v>0</v>
      </c>
      <c r="I307" s="277" t="str">
        <f>IF('TN-Liste'!G315="","",'TN-Liste'!G315)</f>
        <v/>
      </c>
      <c r="J307" s="274" t="str">
        <f t="shared" si="38"/>
        <v/>
      </c>
      <c r="K307" s="162">
        <f>IF('TN-Liste'!I315="",0,'TN-Liste'!I315)</f>
        <v>0</v>
      </c>
      <c r="L307" s="163">
        <f>IF('TN-Liste'!J315="",0,'TN-Liste'!J315)</f>
        <v>0</v>
      </c>
      <c r="M307" s="164">
        <f>IF('TN-Liste'!K315="",0,'TN-Liste'!K315)</f>
        <v>0</v>
      </c>
      <c r="N307" s="163">
        <f>IF('TN-Liste'!L315="",0,'TN-Liste'!L315)</f>
        <v>0</v>
      </c>
      <c r="O307" s="164">
        <f>IF('TN-Liste'!M315="",0,'TN-Liste'!M315)</f>
        <v>0</v>
      </c>
      <c r="P307" s="163">
        <f>IF('TN-Liste'!N315="",0,'TN-Liste'!N315)</f>
        <v>0</v>
      </c>
      <c r="Q307" s="164">
        <f>IF('TN-Liste'!O315="",0,'TN-Liste'!O315)</f>
        <v>0</v>
      </c>
      <c r="R307" s="163">
        <f>IF('TN-Liste'!P315="",0,'TN-Liste'!P315)</f>
        <v>0</v>
      </c>
      <c r="S307" s="164">
        <f>IF('TN-Liste'!Q315="",0,'TN-Liste'!Q315)</f>
        <v>0</v>
      </c>
      <c r="T307" s="163">
        <f>IF('TN-Liste'!R315="",0,'TN-Liste'!R315)</f>
        <v>0</v>
      </c>
      <c r="U307" s="165">
        <f>IF('TN-Liste'!S315="",0,'TN-Liste'!S315)</f>
        <v>0</v>
      </c>
      <c r="V307" s="164">
        <f>IF('TN-Liste'!T315="",0,'TN-Liste'!T315)</f>
        <v>0</v>
      </c>
      <c r="W307" s="76"/>
      <c r="X307" s="62" t="str">
        <f t="shared" si="39"/>
        <v/>
      </c>
      <c r="Y307" s="63" t="str">
        <f t="shared" si="40"/>
        <v/>
      </c>
      <c r="Z307" s="157" t="str">
        <f t="shared" si="41"/>
        <v/>
      </c>
      <c r="AA307" s="62" t="str">
        <f>IF('TN-Liste'!B315="","",IF('TN-Liste'!G315&gt;0,"X","-"))</f>
        <v/>
      </c>
      <c r="AB307" s="62" t="str">
        <f t="shared" si="42"/>
        <v/>
      </c>
      <c r="AC307" s="62" t="str">
        <f>IF('TN-Liste'!B315="","",IF(AND(G307&lt;&gt;"während",'TN-Liste'!H315&gt;0),"X","-"))</f>
        <v/>
      </c>
      <c r="AD307" s="62" t="str">
        <f t="shared" si="43"/>
        <v/>
      </c>
      <c r="AE307" s="64" t="str">
        <f>IF(SUM(K307:L307)&gt;0,IF(AND('Check TN-Liste'!G307="ohne",K307+L307&gt;1),"X","-"),"")</f>
        <v/>
      </c>
      <c r="AF307" s="65"/>
      <c r="AG307" s="64" t="str">
        <f>IF(SUM(O307:P307)&gt;0,IF(AND('Check TN-Liste'!G307="ohne",O307+P307&gt;1),"X","-"),"")</f>
        <v/>
      </c>
      <c r="AH307" s="65"/>
      <c r="AI307" s="66" t="str">
        <f t="shared" si="44"/>
        <v/>
      </c>
      <c r="AJ307" s="67"/>
      <c r="AK307" s="68" t="str">
        <f t="shared" si="45"/>
        <v/>
      </c>
    </row>
    <row r="308" spans="2:37" x14ac:dyDescent="0.3">
      <c r="B308" s="71" t="str">
        <f>IF('TN-Liste'!B316="","",('TN-Liste'!B316))</f>
        <v/>
      </c>
      <c r="C308" s="72" t="str">
        <f>IF('TN-Liste'!C316="","",('TN-Liste'!C316))</f>
        <v/>
      </c>
      <c r="D308" s="73" t="str">
        <f>IF('TN-Liste'!D316="","",('TN-Liste'!D316))</f>
        <v/>
      </c>
      <c r="E308" s="74" t="str">
        <f>IF('TN-Liste'!E316="","",'TN-Liste'!E316)</f>
        <v/>
      </c>
      <c r="F308" s="75" t="str">
        <f>IF('TN-Liste'!F316="","",'TN-Liste'!F316)</f>
        <v/>
      </c>
      <c r="G308" s="125" t="str">
        <f t="shared" si="37"/>
        <v/>
      </c>
      <c r="H308" s="282">
        <f>IF('TN-Liste'!G316="",0,'TN-Liste'!G316)</f>
        <v>0</v>
      </c>
      <c r="I308" s="277" t="str">
        <f>IF('TN-Liste'!G316="","",'TN-Liste'!G316)</f>
        <v/>
      </c>
      <c r="J308" s="274" t="str">
        <f t="shared" si="38"/>
        <v/>
      </c>
      <c r="K308" s="162">
        <f>IF('TN-Liste'!I316="",0,'TN-Liste'!I316)</f>
        <v>0</v>
      </c>
      <c r="L308" s="163">
        <f>IF('TN-Liste'!J316="",0,'TN-Liste'!J316)</f>
        <v>0</v>
      </c>
      <c r="M308" s="164">
        <f>IF('TN-Liste'!K316="",0,'TN-Liste'!K316)</f>
        <v>0</v>
      </c>
      <c r="N308" s="163">
        <f>IF('TN-Liste'!L316="",0,'TN-Liste'!L316)</f>
        <v>0</v>
      </c>
      <c r="O308" s="164">
        <f>IF('TN-Liste'!M316="",0,'TN-Liste'!M316)</f>
        <v>0</v>
      </c>
      <c r="P308" s="163">
        <f>IF('TN-Liste'!N316="",0,'TN-Liste'!N316)</f>
        <v>0</v>
      </c>
      <c r="Q308" s="164">
        <f>IF('TN-Liste'!O316="",0,'TN-Liste'!O316)</f>
        <v>0</v>
      </c>
      <c r="R308" s="163">
        <f>IF('TN-Liste'!P316="",0,'TN-Liste'!P316)</f>
        <v>0</v>
      </c>
      <c r="S308" s="164">
        <f>IF('TN-Liste'!Q316="",0,'TN-Liste'!Q316)</f>
        <v>0</v>
      </c>
      <c r="T308" s="163">
        <f>IF('TN-Liste'!R316="",0,'TN-Liste'!R316)</f>
        <v>0</v>
      </c>
      <c r="U308" s="165">
        <f>IF('TN-Liste'!S316="",0,'TN-Liste'!S316)</f>
        <v>0</v>
      </c>
      <c r="V308" s="164">
        <f>IF('TN-Liste'!T316="",0,'TN-Liste'!T316)</f>
        <v>0</v>
      </c>
      <c r="W308" s="76"/>
      <c r="X308" s="62" t="str">
        <f t="shared" si="39"/>
        <v/>
      </c>
      <c r="Y308" s="63" t="str">
        <f t="shared" si="40"/>
        <v/>
      </c>
      <c r="Z308" s="157" t="str">
        <f t="shared" si="41"/>
        <v/>
      </c>
      <c r="AA308" s="62" t="str">
        <f>IF('TN-Liste'!B316="","",IF('TN-Liste'!G316&gt;0,"X","-"))</f>
        <v/>
      </c>
      <c r="AB308" s="62" t="str">
        <f t="shared" si="42"/>
        <v/>
      </c>
      <c r="AC308" s="62" t="str">
        <f>IF('TN-Liste'!B316="","",IF(AND(G308&lt;&gt;"während",'TN-Liste'!H316&gt;0),"X","-"))</f>
        <v/>
      </c>
      <c r="AD308" s="62" t="str">
        <f t="shared" si="43"/>
        <v/>
      </c>
      <c r="AE308" s="64" t="str">
        <f>IF(SUM(K308:L308)&gt;0,IF(AND('Check TN-Liste'!G308="ohne",K308+L308&gt;1),"X","-"),"")</f>
        <v/>
      </c>
      <c r="AF308" s="65"/>
      <c r="AG308" s="64" t="str">
        <f>IF(SUM(O308:P308)&gt;0,IF(AND('Check TN-Liste'!G308="ohne",O308+P308&gt;1),"X","-"),"")</f>
        <v/>
      </c>
      <c r="AH308" s="65"/>
      <c r="AI308" s="66" t="str">
        <f t="shared" si="44"/>
        <v/>
      </c>
      <c r="AJ308" s="67"/>
      <c r="AK308" s="68" t="str">
        <f t="shared" si="45"/>
        <v/>
      </c>
    </row>
    <row r="309" spans="2:37" x14ac:dyDescent="0.3">
      <c r="B309" s="71" t="str">
        <f>IF('TN-Liste'!B317="","",('TN-Liste'!B317))</f>
        <v/>
      </c>
      <c r="C309" s="72" t="str">
        <f>IF('TN-Liste'!C317="","",('TN-Liste'!C317))</f>
        <v/>
      </c>
      <c r="D309" s="73" t="str">
        <f>IF('TN-Liste'!D317="","",('TN-Liste'!D317))</f>
        <v/>
      </c>
      <c r="E309" s="74" t="str">
        <f>IF('TN-Liste'!E317="","",'TN-Liste'!E317)</f>
        <v/>
      </c>
      <c r="F309" s="75" t="str">
        <f>IF('TN-Liste'!F317="","",'TN-Liste'!F317)</f>
        <v/>
      </c>
      <c r="G309" s="125" t="str">
        <f t="shared" si="37"/>
        <v/>
      </c>
      <c r="H309" s="282">
        <f>IF('TN-Liste'!G317="",0,'TN-Liste'!G317)</f>
        <v>0</v>
      </c>
      <c r="I309" s="277" t="str">
        <f>IF('TN-Liste'!G317="","",'TN-Liste'!G317)</f>
        <v/>
      </c>
      <c r="J309" s="274" t="str">
        <f t="shared" si="38"/>
        <v/>
      </c>
      <c r="K309" s="162">
        <f>IF('TN-Liste'!I317="",0,'TN-Liste'!I317)</f>
        <v>0</v>
      </c>
      <c r="L309" s="163">
        <f>IF('TN-Liste'!J317="",0,'TN-Liste'!J317)</f>
        <v>0</v>
      </c>
      <c r="M309" s="164">
        <f>IF('TN-Liste'!K317="",0,'TN-Liste'!K317)</f>
        <v>0</v>
      </c>
      <c r="N309" s="163">
        <f>IF('TN-Liste'!L317="",0,'TN-Liste'!L317)</f>
        <v>0</v>
      </c>
      <c r="O309" s="164">
        <f>IF('TN-Liste'!M317="",0,'TN-Liste'!M317)</f>
        <v>0</v>
      </c>
      <c r="P309" s="163">
        <f>IF('TN-Liste'!N317="",0,'TN-Liste'!N317)</f>
        <v>0</v>
      </c>
      <c r="Q309" s="164">
        <f>IF('TN-Liste'!O317="",0,'TN-Liste'!O317)</f>
        <v>0</v>
      </c>
      <c r="R309" s="163">
        <f>IF('TN-Liste'!P317="",0,'TN-Liste'!P317)</f>
        <v>0</v>
      </c>
      <c r="S309" s="164">
        <f>IF('TN-Liste'!Q317="",0,'TN-Liste'!Q317)</f>
        <v>0</v>
      </c>
      <c r="T309" s="163">
        <f>IF('TN-Liste'!R317="",0,'TN-Liste'!R317)</f>
        <v>0</v>
      </c>
      <c r="U309" s="165">
        <f>IF('TN-Liste'!S317="",0,'TN-Liste'!S317)</f>
        <v>0</v>
      </c>
      <c r="V309" s="164">
        <f>IF('TN-Liste'!T317="",0,'TN-Liste'!T317)</f>
        <v>0</v>
      </c>
      <c r="W309" s="76"/>
      <c r="X309" s="62" t="str">
        <f t="shared" si="39"/>
        <v/>
      </c>
      <c r="Y309" s="63" t="str">
        <f t="shared" si="40"/>
        <v/>
      </c>
      <c r="Z309" s="157" t="str">
        <f t="shared" si="41"/>
        <v/>
      </c>
      <c r="AA309" s="62" t="str">
        <f>IF('TN-Liste'!B317="","",IF('TN-Liste'!G317&gt;0,"X","-"))</f>
        <v/>
      </c>
      <c r="AB309" s="62" t="str">
        <f t="shared" si="42"/>
        <v/>
      </c>
      <c r="AC309" s="62" t="str">
        <f>IF('TN-Liste'!B317="","",IF(AND(G309&lt;&gt;"während",'TN-Liste'!H317&gt;0),"X","-"))</f>
        <v/>
      </c>
      <c r="AD309" s="62" t="str">
        <f t="shared" si="43"/>
        <v/>
      </c>
      <c r="AE309" s="64" t="str">
        <f>IF(SUM(K309:L309)&gt;0,IF(AND('Check TN-Liste'!G309="ohne",K309+L309&gt;1),"X","-"),"")</f>
        <v/>
      </c>
      <c r="AF309" s="65"/>
      <c r="AG309" s="64" t="str">
        <f>IF(SUM(O309:P309)&gt;0,IF(AND('Check TN-Liste'!G309="ohne",O309+P309&gt;1),"X","-"),"")</f>
        <v/>
      </c>
      <c r="AH309" s="65"/>
      <c r="AI309" s="66" t="str">
        <f t="shared" si="44"/>
        <v/>
      </c>
      <c r="AJ309" s="67"/>
      <c r="AK309" s="68" t="str">
        <f t="shared" si="45"/>
        <v/>
      </c>
    </row>
    <row r="310" spans="2:37" x14ac:dyDescent="0.3">
      <c r="B310" s="71" t="str">
        <f>IF('TN-Liste'!B318="","",('TN-Liste'!B318))</f>
        <v/>
      </c>
      <c r="C310" s="72" t="str">
        <f>IF('TN-Liste'!C318="","",('TN-Liste'!C318))</f>
        <v/>
      </c>
      <c r="D310" s="73" t="str">
        <f>IF('TN-Liste'!D318="","",('TN-Liste'!D318))</f>
        <v/>
      </c>
      <c r="E310" s="74" t="str">
        <f>IF('TN-Liste'!E318="","",'TN-Liste'!E318)</f>
        <v/>
      </c>
      <c r="F310" s="75" t="str">
        <f>IF('TN-Liste'!F318="","",'TN-Liste'!F318)</f>
        <v/>
      </c>
      <c r="G310" s="125" t="str">
        <f t="shared" si="37"/>
        <v/>
      </c>
      <c r="H310" s="282">
        <f>IF('TN-Liste'!G318="",0,'TN-Liste'!G318)</f>
        <v>0</v>
      </c>
      <c r="I310" s="277" t="str">
        <f>IF('TN-Liste'!G318="","",'TN-Liste'!G318)</f>
        <v/>
      </c>
      <c r="J310" s="274" t="str">
        <f t="shared" si="38"/>
        <v/>
      </c>
      <c r="K310" s="162">
        <f>IF('TN-Liste'!I318="",0,'TN-Liste'!I318)</f>
        <v>0</v>
      </c>
      <c r="L310" s="163">
        <f>IF('TN-Liste'!J318="",0,'TN-Liste'!J318)</f>
        <v>0</v>
      </c>
      <c r="M310" s="164">
        <f>IF('TN-Liste'!K318="",0,'TN-Liste'!K318)</f>
        <v>0</v>
      </c>
      <c r="N310" s="163">
        <f>IF('TN-Liste'!L318="",0,'TN-Liste'!L318)</f>
        <v>0</v>
      </c>
      <c r="O310" s="164">
        <f>IF('TN-Liste'!M318="",0,'TN-Liste'!M318)</f>
        <v>0</v>
      </c>
      <c r="P310" s="163">
        <f>IF('TN-Liste'!N318="",0,'TN-Liste'!N318)</f>
        <v>0</v>
      </c>
      <c r="Q310" s="164">
        <f>IF('TN-Liste'!O318="",0,'TN-Liste'!O318)</f>
        <v>0</v>
      </c>
      <c r="R310" s="163">
        <f>IF('TN-Liste'!P318="",0,'TN-Liste'!P318)</f>
        <v>0</v>
      </c>
      <c r="S310" s="164">
        <f>IF('TN-Liste'!Q318="",0,'TN-Liste'!Q318)</f>
        <v>0</v>
      </c>
      <c r="T310" s="163">
        <f>IF('TN-Liste'!R318="",0,'TN-Liste'!R318)</f>
        <v>0</v>
      </c>
      <c r="U310" s="165">
        <f>IF('TN-Liste'!S318="",0,'TN-Liste'!S318)</f>
        <v>0</v>
      </c>
      <c r="V310" s="164">
        <f>IF('TN-Liste'!T318="",0,'TN-Liste'!T318)</f>
        <v>0</v>
      </c>
      <c r="W310" s="76"/>
      <c r="X310" s="62" t="str">
        <f t="shared" si="39"/>
        <v/>
      </c>
      <c r="Y310" s="63" t="str">
        <f t="shared" si="40"/>
        <v/>
      </c>
      <c r="Z310" s="157" t="str">
        <f t="shared" si="41"/>
        <v/>
      </c>
      <c r="AA310" s="62" t="str">
        <f>IF('TN-Liste'!B318="","",IF('TN-Liste'!G318&gt;0,"X","-"))</f>
        <v/>
      </c>
      <c r="AB310" s="62" t="str">
        <f t="shared" si="42"/>
        <v/>
      </c>
      <c r="AC310" s="62" t="str">
        <f>IF('TN-Liste'!B318="","",IF(AND(G310&lt;&gt;"während",'TN-Liste'!H318&gt;0),"X","-"))</f>
        <v/>
      </c>
      <c r="AD310" s="62" t="str">
        <f t="shared" si="43"/>
        <v/>
      </c>
      <c r="AE310" s="64" t="str">
        <f>IF(SUM(K310:L310)&gt;0,IF(AND('Check TN-Liste'!G310="ohne",K310+L310&gt;1),"X","-"),"")</f>
        <v/>
      </c>
      <c r="AF310" s="65"/>
      <c r="AG310" s="64" t="str">
        <f>IF(SUM(O310:P310)&gt;0,IF(AND('Check TN-Liste'!G310="ohne",O310+P310&gt;1),"X","-"),"")</f>
        <v/>
      </c>
      <c r="AH310" s="65"/>
      <c r="AI310" s="66" t="str">
        <f t="shared" si="44"/>
        <v/>
      </c>
      <c r="AJ310" s="67"/>
      <c r="AK310" s="68" t="str">
        <f t="shared" si="45"/>
        <v/>
      </c>
    </row>
    <row r="311" spans="2:37" x14ac:dyDescent="0.3">
      <c r="B311" s="71" t="str">
        <f>IF('TN-Liste'!B319="","",('TN-Liste'!B319))</f>
        <v/>
      </c>
      <c r="C311" s="72" t="str">
        <f>IF('TN-Liste'!C319="","",('TN-Liste'!C319))</f>
        <v/>
      </c>
      <c r="D311" s="73" t="str">
        <f>IF('TN-Liste'!D319="","",('TN-Liste'!D319))</f>
        <v/>
      </c>
      <c r="E311" s="74" t="str">
        <f>IF('TN-Liste'!E319="","",'TN-Liste'!E319)</f>
        <v/>
      </c>
      <c r="F311" s="75" t="str">
        <f>IF('TN-Liste'!F319="","",'TN-Liste'!F319)</f>
        <v/>
      </c>
      <c r="G311" s="125" t="str">
        <f t="shared" si="37"/>
        <v/>
      </c>
      <c r="H311" s="282">
        <f>IF('TN-Liste'!G319="",0,'TN-Liste'!G319)</f>
        <v>0</v>
      </c>
      <c r="I311" s="277" t="str">
        <f>IF('TN-Liste'!G319="","",'TN-Liste'!G319)</f>
        <v/>
      </c>
      <c r="J311" s="274" t="str">
        <f t="shared" si="38"/>
        <v/>
      </c>
      <c r="K311" s="162">
        <f>IF('TN-Liste'!I319="",0,'TN-Liste'!I319)</f>
        <v>0</v>
      </c>
      <c r="L311" s="163">
        <f>IF('TN-Liste'!J319="",0,'TN-Liste'!J319)</f>
        <v>0</v>
      </c>
      <c r="M311" s="164">
        <f>IF('TN-Liste'!K319="",0,'TN-Liste'!K319)</f>
        <v>0</v>
      </c>
      <c r="N311" s="163">
        <f>IF('TN-Liste'!L319="",0,'TN-Liste'!L319)</f>
        <v>0</v>
      </c>
      <c r="O311" s="164">
        <f>IF('TN-Liste'!M319="",0,'TN-Liste'!M319)</f>
        <v>0</v>
      </c>
      <c r="P311" s="163">
        <f>IF('TN-Liste'!N319="",0,'TN-Liste'!N319)</f>
        <v>0</v>
      </c>
      <c r="Q311" s="164">
        <f>IF('TN-Liste'!O319="",0,'TN-Liste'!O319)</f>
        <v>0</v>
      </c>
      <c r="R311" s="163">
        <f>IF('TN-Liste'!P319="",0,'TN-Liste'!P319)</f>
        <v>0</v>
      </c>
      <c r="S311" s="164">
        <f>IF('TN-Liste'!Q319="",0,'TN-Liste'!Q319)</f>
        <v>0</v>
      </c>
      <c r="T311" s="163">
        <f>IF('TN-Liste'!R319="",0,'TN-Liste'!R319)</f>
        <v>0</v>
      </c>
      <c r="U311" s="165">
        <f>IF('TN-Liste'!S319="",0,'TN-Liste'!S319)</f>
        <v>0</v>
      </c>
      <c r="V311" s="164">
        <f>IF('TN-Liste'!T319="",0,'TN-Liste'!T319)</f>
        <v>0</v>
      </c>
      <c r="W311" s="76"/>
      <c r="X311" s="62" t="str">
        <f t="shared" si="39"/>
        <v/>
      </c>
      <c r="Y311" s="63" t="str">
        <f t="shared" si="40"/>
        <v/>
      </c>
      <c r="Z311" s="157" t="str">
        <f t="shared" si="41"/>
        <v/>
      </c>
      <c r="AA311" s="62" t="str">
        <f>IF('TN-Liste'!B319="","",IF('TN-Liste'!G319&gt;0,"X","-"))</f>
        <v/>
      </c>
      <c r="AB311" s="62" t="str">
        <f t="shared" si="42"/>
        <v/>
      </c>
      <c r="AC311" s="62" t="str">
        <f>IF('TN-Liste'!B319="","",IF(AND(G311&lt;&gt;"während",'TN-Liste'!H319&gt;0),"X","-"))</f>
        <v/>
      </c>
      <c r="AD311" s="62" t="str">
        <f t="shared" si="43"/>
        <v/>
      </c>
      <c r="AE311" s="64" t="str">
        <f>IF(SUM(K311:L311)&gt;0,IF(AND('Check TN-Liste'!G311="ohne",K311+L311&gt;1),"X","-"),"")</f>
        <v/>
      </c>
      <c r="AF311" s="65"/>
      <c r="AG311" s="64" t="str">
        <f>IF(SUM(O311:P311)&gt;0,IF(AND('Check TN-Liste'!G311="ohne",O311+P311&gt;1),"X","-"),"")</f>
        <v/>
      </c>
      <c r="AH311" s="65"/>
      <c r="AI311" s="66" t="str">
        <f t="shared" si="44"/>
        <v/>
      </c>
      <c r="AJ311" s="67"/>
      <c r="AK311" s="68" t="str">
        <f t="shared" si="45"/>
        <v/>
      </c>
    </row>
    <row r="312" spans="2:37" x14ac:dyDescent="0.3">
      <c r="B312" s="71" t="str">
        <f>IF('TN-Liste'!B320="","",('TN-Liste'!B320))</f>
        <v/>
      </c>
      <c r="C312" s="72" t="str">
        <f>IF('TN-Liste'!C320="","",('TN-Liste'!C320))</f>
        <v/>
      </c>
      <c r="D312" s="73" t="str">
        <f>IF('TN-Liste'!D320="","",('TN-Liste'!D320))</f>
        <v/>
      </c>
      <c r="E312" s="74" t="str">
        <f>IF('TN-Liste'!E320="","",'TN-Liste'!E320)</f>
        <v/>
      </c>
      <c r="F312" s="75" t="str">
        <f>IF('TN-Liste'!F320="","",'TN-Liste'!F320)</f>
        <v/>
      </c>
      <c r="G312" s="125" t="str">
        <f t="shared" si="37"/>
        <v/>
      </c>
      <c r="H312" s="282">
        <f>IF('TN-Liste'!G320="",0,'TN-Liste'!G320)</f>
        <v>0</v>
      </c>
      <c r="I312" s="277" t="str">
        <f>IF('TN-Liste'!G320="","",'TN-Liste'!G320)</f>
        <v/>
      </c>
      <c r="J312" s="274" t="str">
        <f t="shared" si="38"/>
        <v/>
      </c>
      <c r="K312" s="162">
        <f>IF('TN-Liste'!I320="",0,'TN-Liste'!I320)</f>
        <v>0</v>
      </c>
      <c r="L312" s="163">
        <f>IF('TN-Liste'!J320="",0,'TN-Liste'!J320)</f>
        <v>0</v>
      </c>
      <c r="M312" s="164">
        <f>IF('TN-Liste'!K320="",0,'TN-Liste'!K320)</f>
        <v>0</v>
      </c>
      <c r="N312" s="163">
        <f>IF('TN-Liste'!L320="",0,'TN-Liste'!L320)</f>
        <v>0</v>
      </c>
      <c r="O312" s="164">
        <f>IF('TN-Liste'!M320="",0,'TN-Liste'!M320)</f>
        <v>0</v>
      </c>
      <c r="P312" s="163">
        <f>IF('TN-Liste'!N320="",0,'TN-Liste'!N320)</f>
        <v>0</v>
      </c>
      <c r="Q312" s="164">
        <f>IF('TN-Liste'!O320="",0,'TN-Liste'!O320)</f>
        <v>0</v>
      </c>
      <c r="R312" s="163">
        <f>IF('TN-Liste'!P320="",0,'TN-Liste'!P320)</f>
        <v>0</v>
      </c>
      <c r="S312" s="164">
        <f>IF('TN-Liste'!Q320="",0,'TN-Liste'!Q320)</f>
        <v>0</v>
      </c>
      <c r="T312" s="163">
        <f>IF('TN-Liste'!R320="",0,'TN-Liste'!R320)</f>
        <v>0</v>
      </c>
      <c r="U312" s="165">
        <f>IF('TN-Liste'!S320="",0,'TN-Liste'!S320)</f>
        <v>0</v>
      </c>
      <c r="V312" s="164">
        <f>IF('TN-Liste'!T320="",0,'TN-Liste'!T320)</f>
        <v>0</v>
      </c>
      <c r="W312" s="76"/>
      <c r="X312" s="62" t="str">
        <f t="shared" si="39"/>
        <v/>
      </c>
      <c r="Y312" s="63" t="str">
        <f t="shared" si="40"/>
        <v/>
      </c>
      <c r="Z312" s="157" t="str">
        <f t="shared" si="41"/>
        <v/>
      </c>
      <c r="AA312" s="62" t="str">
        <f>IF('TN-Liste'!B320="","",IF('TN-Liste'!G320&gt;0,"X","-"))</f>
        <v/>
      </c>
      <c r="AB312" s="62" t="str">
        <f t="shared" si="42"/>
        <v/>
      </c>
      <c r="AC312" s="62" t="str">
        <f>IF('TN-Liste'!B320="","",IF(AND(G312&lt;&gt;"während",'TN-Liste'!H320&gt;0),"X","-"))</f>
        <v/>
      </c>
      <c r="AD312" s="62" t="str">
        <f t="shared" si="43"/>
        <v/>
      </c>
      <c r="AE312" s="64" t="str">
        <f>IF(SUM(K312:L312)&gt;0,IF(AND('Check TN-Liste'!G312="ohne",K312+L312&gt;1),"X","-"),"")</f>
        <v/>
      </c>
      <c r="AF312" s="65"/>
      <c r="AG312" s="64" t="str">
        <f>IF(SUM(O312:P312)&gt;0,IF(AND('Check TN-Liste'!G312="ohne",O312+P312&gt;1),"X","-"),"")</f>
        <v/>
      </c>
      <c r="AH312" s="65"/>
      <c r="AI312" s="66" t="str">
        <f t="shared" si="44"/>
        <v/>
      </c>
      <c r="AJ312" s="67"/>
      <c r="AK312" s="68" t="str">
        <f t="shared" si="45"/>
        <v/>
      </c>
    </row>
    <row r="313" spans="2:37" x14ac:dyDescent="0.3">
      <c r="B313" s="71" t="str">
        <f>IF('TN-Liste'!B321="","",('TN-Liste'!B321))</f>
        <v/>
      </c>
      <c r="C313" s="72" t="str">
        <f>IF('TN-Liste'!C321="","",('TN-Liste'!C321))</f>
        <v/>
      </c>
      <c r="D313" s="73" t="str">
        <f>IF('TN-Liste'!D321="","",('TN-Liste'!D321))</f>
        <v/>
      </c>
      <c r="E313" s="74" t="str">
        <f>IF('TN-Liste'!E321="","",'TN-Liste'!E321)</f>
        <v/>
      </c>
      <c r="F313" s="75" t="str">
        <f>IF('TN-Liste'!F321="","",'TN-Liste'!F321)</f>
        <v/>
      </c>
      <c r="G313" s="125" t="str">
        <f t="shared" si="37"/>
        <v/>
      </c>
      <c r="H313" s="282">
        <f>IF('TN-Liste'!G321="",0,'TN-Liste'!G321)</f>
        <v>0</v>
      </c>
      <c r="I313" s="277" t="str">
        <f>IF('TN-Liste'!G321="","",'TN-Liste'!G321)</f>
        <v/>
      </c>
      <c r="J313" s="274" t="str">
        <f t="shared" si="38"/>
        <v/>
      </c>
      <c r="K313" s="162">
        <f>IF('TN-Liste'!I321="",0,'TN-Liste'!I321)</f>
        <v>0</v>
      </c>
      <c r="L313" s="163">
        <f>IF('TN-Liste'!J321="",0,'TN-Liste'!J321)</f>
        <v>0</v>
      </c>
      <c r="M313" s="164">
        <f>IF('TN-Liste'!K321="",0,'TN-Liste'!K321)</f>
        <v>0</v>
      </c>
      <c r="N313" s="163">
        <f>IF('TN-Liste'!L321="",0,'TN-Liste'!L321)</f>
        <v>0</v>
      </c>
      <c r="O313" s="164">
        <f>IF('TN-Liste'!M321="",0,'TN-Liste'!M321)</f>
        <v>0</v>
      </c>
      <c r="P313" s="163">
        <f>IF('TN-Liste'!N321="",0,'TN-Liste'!N321)</f>
        <v>0</v>
      </c>
      <c r="Q313" s="164">
        <f>IF('TN-Liste'!O321="",0,'TN-Liste'!O321)</f>
        <v>0</v>
      </c>
      <c r="R313" s="163">
        <f>IF('TN-Liste'!P321="",0,'TN-Liste'!P321)</f>
        <v>0</v>
      </c>
      <c r="S313" s="164">
        <f>IF('TN-Liste'!Q321="",0,'TN-Liste'!Q321)</f>
        <v>0</v>
      </c>
      <c r="T313" s="163">
        <f>IF('TN-Liste'!R321="",0,'TN-Liste'!R321)</f>
        <v>0</v>
      </c>
      <c r="U313" s="165">
        <f>IF('TN-Liste'!S321="",0,'TN-Liste'!S321)</f>
        <v>0</v>
      </c>
      <c r="V313" s="164">
        <f>IF('TN-Liste'!T321="",0,'TN-Liste'!T321)</f>
        <v>0</v>
      </c>
      <c r="W313" s="76"/>
      <c r="X313" s="62" t="str">
        <f t="shared" si="39"/>
        <v/>
      </c>
      <c r="Y313" s="63" t="str">
        <f t="shared" si="40"/>
        <v/>
      </c>
      <c r="Z313" s="157" t="str">
        <f t="shared" si="41"/>
        <v/>
      </c>
      <c r="AA313" s="62" t="str">
        <f>IF('TN-Liste'!B321="","",IF('TN-Liste'!G321&gt;0,"X","-"))</f>
        <v/>
      </c>
      <c r="AB313" s="62" t="str">
        <f t="shared" si="42"/>
        <v/>
      </c>
      <c r="AC313" s="62" t="str">
        <f>IF('TN-Liste'!B321="","",IF(AND(G313&lt;&gt;"während",'TN-Liste'!H321&gt;0),"X","-"))</f>
        <v/>
      </c>
      <c r="AD313" s="62" t="str">
        <f t="shared" si="43"/>
        <v/>
      </c>
      <c r="AE313" s="64" t="str">
        <f>IF(SUM(K313:L313)&gt;0,IF(AND('Check TN-Liste'!G313="ohne",K313+L313&gt;1),"X","-"),"")</f>
        <v/>
      </c>
      <c r="AF313" s="65"/>
      <c r="AG313" s="64" t="str">
        <f>IF(SUM(O313:P313)&gt;0,IF(AND('Check TN-Liste'!G313="ohne",O313+P313&gt;1),"X","-"),"")</f>
        <v/>
      </c>
      <c r="AH313" s="65"/>
      <c r="AI313" s="66" t="str">
        <f t="shared" si="44"/>
        <v/>
      </c>
      <c r="AJ313" s="67"/>
      <c r="AK313" s="68" t="str">
        <f t="shared" si="45"/>
        <v/>
      </c>
    </row>
    <row r="314" spans="2:37" x14ac:dyDescent="0.3">
      <c r="B314" s="71" t="str">
        <f>IF('TN-Liste'!B322="","",('TN-Liste'!B322))</f>
        <v/>
      </c>
      <c r="C314" s="72" t="str">
        <f>IF('TN-Liste'!C322="","",('TN-Liste'!C322))</f>
        <v/>
      </c>
      <c r="D314" s="73" t="str">
        <f>IF('TN-Liste'!D322="","",('TN-Liste'!D322))</f>
        <v/>
      </c>
      <c r="E314" s="74" t="str">
        <f>IF('TN-Liste'!E322="","",'TN-Liste'!E322)</f>
        <v/>
      </c>
      <c r="F314" s="75" t="str">
        <f>IF('TN-Liste'!F322="","",'TN-Liste'!F322)</f>
        <v/>
      </c>
      <c r="G314" s="125" t="str">
        <f t="shared" si="37"/>
        <v/>
      </c>
      <c r="H314" s="282">
        <f>IF('TN-Liste'!G322="",0,'TN-Liste'!G322)</f>
        <v>0</v>
      </c>
      <c r="I314" s="277" t="str">
        <f>IF('TN-Liste'!G322="","",'TN-Liste'!G322)</f>
        <v/>
      </c>
      <c r="J314" s="274" t="str">
        <f t="shared" si="38"/>
        <v/>
      </c>
      <c r="K314" s="162">
        <f>IF('TN-Liste'!I322="",0,'TN-Liste'!I322)</f>
        <v>0</v>
      </c>
      <c r="L314" s="163">
        <f>IF('TN-Liste'!J322="",0,'TN-Liste'!J322)</f>
        <v>0</v>
      </c>
      <c r="M314" s="164">
        <f>IF('TN-Liste'!K322="",0,'TN-Liste'!K322)</f>
        <v>0</v>
      </c>
      <c r="N314" s="163">
        <f>IF('TN-Liste'!L322="",0,'TN-Liste'!L322)</f>
        <v>0</v>
      </c>
      <c r="O314" s="164">
        <f>IF('TN-Liste'!M322="",0,'TN-Liste'!M322)</f>
        <v>0</v>
      </c>
      <c r="P314" s="163">
        <f>IF('TN-Liste'!N322="",0,'TN-Liste'!N322)</f>
        <v>0</v>
      </c>
      <c r="Q314" s="164">
        <f>IF('TN-Liste'!O322="",0,'TN-Liste'!O322)</f>
        <v>0</v>
      </c>
      <c r="R314" s="163">
        <f>IF('TN-Liste'!P322="",0,'TN-Liste'!P322)</f>
        <v>0</v>
      </c>
      <c r="S314" s="164">
        <f>IF('TN-Liste'!Q322="",0,'TN-Liste'!Q322)</f>
        <v>0</v>
      </c>
      <c r="T314" s="163">
        <f>IF('TN-Liste'!R322="",0,'TN-Liste'!R322)</f>
        <v>0</v>
      </c>
      <c r="U314" s="165">
        <f>IF('TN-Liste'!S322="",0,'TN-Liste'!S322)</f>
        <v>0</v>
      </c>
      <c r="V314" s="164">
        <f>IF('TN-Liste'!T322="",0,'TN-Liste'!T322)</f>
        <v>0</v>
      </c>
      <c r="W314" s="76"/>
      <c r="X314" s="62" t="str">
        <f t="shared" si="39"/>
        <v/>
      </c>
      <c r="Y314" s="63" t="str">
        <f t="shared" si="40"/>
        <v/>
      </c>
      <c r="Z314" s="157" t="str">
        <f t="shared" si="41"/>
        <v/>
      </c>
      <c r="AA314" s="62" t="str">
        <f>IF('TN-Liste'!B322="","",IF('TN-Liste'!G322&gt;0,"X","-"))</f>
        <v/>
      </c>
      <c r="AB314" s="62" t="str">
        <f t="shared" si="42"/>
        <v/>
      </c>
      <c r="AC314" s="62" t="str">
        <f>IF('TN-Liste'!B322="","",IF(AND(G314&lt;&gt;"während",'TN-Liste'!H322&gt;0),"X","-"))</f>
        <v/>
      </c>
      <c r="AD314" s="62" t="str">
        <f t="shared" si="43"/>
        <v/>
      </c>
      <c r="AE314" s="64" t="str">
        <f>IF(SUM(K314:L314)&gt;0,IF(AND('Check TN-Liste'!G314="ohne",K314+L314&gt;1),"X","-"),"")</f>
        <v/>
      </c>
      <c r="AF314" s="65"/>
      <c r="AG314" s="64" t="str">
        <f>IF(SUM(O314:P314)&gt;0,IF(AND('Check TN-Liste'!G314="ohne",O314+P314&gt;1),"X","-"),"")</f>
        <v/>
      </c>
      <c r="AH314" s="65"/>
      <c r="AI314" s="66" t="str">
        <f t="shared" si="44"/>
        <v/>
      </c>
      <c r="AJ314" s="67"/>
      <c r="AK314" s="68" t="str">
        <f t="shared" si="45"/>
        <v/>
      </c>
    </row>
    <row r="315" spans="2:37" x14ac:dyDescent="0.3">
      <c r="B315" s="71" t="str">
        <f>IF('TN-Liste'!B323="","",('TN-Liste'!B323))</f>
        <v/>
      </c>
      <c r="C315" s="72" t="str">
        <f>IF('TN-Liste'!C323="","",('TN-Liste'!C323))</f>
        <v/>
      </c>
      <c r="D315" s="73" t="str">
        <f>IF('TN-Liste'!D323="","",('TN-Liste'!D323))</f>
        <v/>
      </c>
      <c r="E315" s="74" t="str">
        <f>IF('TN-Liste'!E323="","",'TN-Liste'!E323)</f>
        <v/>
      </c>
      <c r="F315" s="75" t="str">
        <f>IF('TN-Liste'!F323="","",'TN-Liste'!F323)</f>
        <v/>
      </c>
      <c r="G315" s="125" t="str">
        <f t="shared" si="37"/>
        <v/>
      </c>
      <c r="H315" s="282">
        <f>IF('TN-Liste'!G323="",0,'TN-Liste'!G323)</f>
        <v>0</v>
      </c>
      <c r="I315" s="277" t="str">
        <f>IF('TN-Liste'!G323="","",'TN-Liste'!G323)</f>
        <v/>
      </c>
      <c r="J315" s="274" t="str">
        <f t="shared" si="38"/>
        <v/>
      </c>
      <c r="K315" s="162">
        <f>IF('TN-Liste'!I323="",0,'TN-Liste'!I323)</f>
        <v>0</v>
      </c>
      <c r="L315" s="163">
        <f>IF('TN-Liste'!J323="",0,'TN-Liste'!J323)</f>
        <v>0</v>
      </c>
      <c r="M315" s="164">
        <f>IF('TN-Liste'!K323="",0,'TN-Liste'!K323)</f>
        <v>0</v>
      </c>
      <c r="N315" s="163">
        <f>IF('TN-Liste'!L323="",0,'TN-Liste'!L323)</f>
        <v>0</v>
      </c>
      <c r="O315" s="164">
        <f>IF('TN-Liste'!M323="",0,'TN-Liste'!M323)</f>
        <v>0</v>
      </c>
      <c r="P315" s="163">
        <f>IF('TN-Liste'!N323="",0,'TN-Liste'!N323)</f>
        <v>0</v>
      </c>
      <c r="Q315" s="164">
        <f>IF('TN-Liste'!O323="",0,'TN-Liste'!O323)</f>
        <v>0</v>
      </c>
      <c r="R315" s="163">
        <f>IF('TN-Liste'!P323="",0,'TN-Liste'!P323)</f>
        <v>0</v>
      </c>
      <c r="S315" s="164">
        <f>IF('TN-Liste'!Q323="",0,'TN-Liste'!Q323)</f>
        <v>0</v>
      </c>
      <c r="T315" s="163">
        <f>IF('TN-Liste'!R323="",0,'TN-Liste'!R323)</f>
        <v>0</v>
      </c>
      <c r="U315" s="165">
        <f>IF('TN-Liste'!S323="",0,'TN-Liste'!S323)</f>
        <v>0</v>
      </c>
      <c r="V315" s="164">
        <f>IF('TN-Liste'!T323="",0,'TN-Liste'!T323)</f>
        <v>0</v>
      </c>
      <c r="W315" s="76"/>
      <c r="X315" s="62" t="str">
        <f t="shared" si="39"/>
        <v/>
      </c>
      <c r="Y315" s="63" t="str">
        <f t="shared" si="40"/>
        <v/>
      </c>
      <c r="Z315" s="157" t="str">
        <f t="shared" si="41"/>
        <v/>
      </c>
      <c r="AA315" s="62" t="str">
        <f>IF('TN-Liste'!B323="","",IF('TN-Liste'!G323&gt;0,"X","-"))</f>
        <v/>
      </c>
      <c r="AB315" s="62" t="str">
        <f t="shared" si="42"/>
        <v/>
      </c>
      <c r="AC315" s="62" t="str">
        <f>IF('TN-Liste'!B323="","",IF(AND(G315&lt;&gt;"während",'TN-Liste'!H323&gt;0),"X","-"))</f>
        <v/>
      </c>
      <c r="AD315" s="62" t="str">
        <f t="shared" si="43"/>
        <v/>
      </c>
      <c r="AE315" s="64" t="str">
        <f>IF(SUM(K315:L315)&gt;0,IF(AND('Check TN-Liste'!G315="ohne",K315+L315&gt;1),"X","-"),"")</f>
        <v/>
      </c>
      <c r="AF315" s="65"/>
      <c r="AG315" s="64" t="str">
        <f>IF(SUM(O315:P315)&gt;0,IF(AND('Check TN-Liste'!G315="ohne",O315+P315&gt;1),"X","-"),"")</f>
        <v/>
      </c>
      <c r="AH315" s="65"/>
      <c r="AI315" s="66" t="str">
        <f t="shared" si="44"/>
        <v/>
      </c>
      <c r="AJ315" s="67"/>
      <c r="AK315" s="68" t="str">
        <f t="shared" si="45"/>
        <v/>
      </c>
    </row>
    <row r="316" spans="2:37" x14ac:dyDescent="0.3">
      <c r="B316" s="71" t="str">
        <f>IF('TN-Liste'!B324="","",('TN-Liste'!B324))</f>
        <v/>
      </c>
      <c r="C316" s="72" t="str">
        <f>IF('TN-Liste'!C324="","",('TN-Liste'!C324))</f>
        <v/>
      </c>
      <c r="D316" s="73" t="str">
        <f>IF('TN-Liste'!D324="","",('TN-Liste'!D324))</f>
        <v/>
      </c>
      <c r="E316" s="74" t="str">
        <f>IF('TN-Liste'!E324="","",'TN-Liste'!E324)</f>
        <v/>
      </c>
      <c r="F316" s="75" t="str">
        <f>IF('TN-Liste'!F324="","",'TN-Liste'!F324)</f>
        <v/>
      </c>
      <c r="G316" s="125" t="str">
        <f t="shared" si="37"/>
        <v/>
      </c>
      <c r="H316" s="282">
        <f>IF('TN-Liste'!G324="",0,'TN-Liste'!G324)</f>
        <v>0</v>
      </c>
      <c r="I316" s="277" t="str">
        <f>IF('TN-Liste'!G324="","",'TN-Liste'!G324)</f>
        <v/>
      </c>
      <c r="J316" s="274" t="str">
        <f t="shared" si="38"/>
        <v/>
      </c>
      <c r="K316" s="162">
        <f>IF('TN-Liste'!I324="",0,'TN-Liste'!I324)</f>
        <v>0</v>
      </c>
      <c r="L316" s="163">
        <f>IF('TN-Liste'!J324="",0,'TN-Liste'!J324)</f>
        <v>0</v>
      </c>
      <c r="M316" s="164">
        <f>IF('TN-Liste'!K324="",0,'TN-Liste'!K324)</f>
        <v>0</v>
      </c>
      <c r="N316" s="163">
        <f>IF('TN-Liste'!L324="",0,'TN-Liste'!L324)</f>
        <v>0</v>
      </c>
      <c r="O316" s="164">
        <f>IF('TN-Liste'!M324="",0,'TN-Liste'!M324)</f>
        <v>0</v>
      </c>
      <c r="P316" s="163">
        <f>IF('TN-Liste'!N324="",0,'TN-Liste'!N324)</f>
        <v>0</v>
      </c>
      <c r="Q316" s="164">
        <f>IF('TN-Liste'!O324="",0,'TN-Liste'!O324)</f>
        <v>0</v>
      </c>
      <c r="R316" s="163">
        <f>IF('TN-Liste'!P324="",0,'TN-Liste'!P324)</f>
        <v>0</v>
      </c>
      <c r="S316" s="164">
        <f>IF('TN-Liste'!Q324="",0,'TN-Liste'!Q324)</f>
        <v>0</v>
      </c>
      <c r="T316" s="163">
        <f>IF('TN-Liste'!R324="",0,'TN-Liste'!R324)</f>
        <v>0</v>
      </c>
      <c r="U316" s="165">
        <f>IF('TN-Liste'!S324="",0,'TN-Liste'!S324)</f>
        <v>0</v>
      </c>
      <c r="V316" s="164">
        <f>IF('TN-Liste'!T324="",0,'TN-Liste'!T324)</f>
        <v>0</v>
      </c>
      <c r="W316" s="76"/>
      <c r="X316" s="62" t="str">
        <f t="shared" si="39"/>
        <v/>
      </c>
      <c r="Y316" s="63" t="str">
        <f t="shared" si="40"/>
        <v/>
      </c>
      <c r="Z316" s="157" t="str">
        <f t="shared" si="41"/>
        <v/>
      </c>
      <c r="AA316" s="62" t="str">
        <f>IF('TN-Liste'!B324="","",IF('TN-Liste'!G324&gt;0,"X","-"))</f>
        <v/>
      </c>
      <c r="AB316" s="62" t="str">
        <f t="shared" si="42"/>
        <v/>
      </c>
      <c r="AC316" s="62" t="str">
        <f>IF('TN-Liste'!B324="","",IF(AND(G316&lt;&gt;"während",'TN-Liste'!H324&gt;0),"X","-"))</f>
        <v/>
      </c>
      <c r="AD316" s="62" t="str">
        <f t="shared" si="43"/>
        <v/>
      </c>
      <c r="AE316" s="64" t="str">
        <f>IF(SUM(K316:L316)&gt;0,IF(AND('Check TN-Liste'!G316="ohne",K316+L316&gt;1),"X","-"),"")</f>
        <v/>
      </c>
      <c r="AF316" s="65"/>
      <c r="AG316" s="64" t="str">
        <f>IF(SUM(O316:P316)&gt;0,IF(AND('Check TN-Liste'!G316="ohne",O316+P316&gt;1),"X","-"),"")</f>
        <v/>
      </c>
      <c r="AH316" s="65"/>
      <c r="AI316" s="66" t="str">
        <f t="shared" si="44"/>
        <v/>
      </c>
      <c r="AJ316" s="67"/>
      <c r="AK316" s="68" t="str">
        <f t="shared" si="45"/>
        <v/>
      </c>
    </row>
    <row r="317" spans="2:37" x14ac:dyDescent="0.3">
      <c r="B317" s="71" t="str">
        <f>IF('TN-Liste'!B325="","",('TN-Liste'!B325))</f>
        <v/>
      </c>
      <c r="C317" s="72" t="str">
        <f>IF('TN-Liste'!C325="","",('TN-Liste'!C325))</f>
        <v/>
      </c>
      <c r="D317" s="73" t="str">
        <f>IF('TN-Liste'!D325="","",('TN-Liste'!D325))</f>
        <v/>
      </c>
      <c r="E317" s="74" t="str">
        <f>IF('TN-Liste'!E325="","",'TN-Liste'!E325)</f>
        <v/>
      </c>
      <c r="F317" s="75" t="str">
        <f>IF('TN-Liste'!F325="","",'TN-Liste'!F325)</f>
        <v/>
      </c>
      <c r="G317" s="125" t="str">
        <f t="shared" si="37"/>
        <v/>
      </c>
      <c r="H317" s="282">
        <f>IF('TN-Liste'!G325="",0,'TN-Liste'!G325)</f>
        <v>0</v>
      </c>
      <c r="I317" s="277" t="str">
        <f>IF('TN-Liste'!G325="","",'TN-Liste'!G325)</f>
        <v/>
      </c>
      <c r="J317" s="274" t="str">
        <f t="shared" si="38"/>
        <v/>
      </c>
      <c r="K317" s="162">
        <f>IF('TN-Liste'!I325="",0,'TN-Liste'!I325)</f>
        <v>0</v>
      </c>
      <c r="L317" s="163">
        <f>IF('TN-Liste'!J325="",0,'TN-Liste'!J325)</f>
        <v>0</v>
      </c>
      <c r="M317" s="164">
        <f>IF('TN-Liste'!K325="",0,'TN-Liste'!K325)</f>
        <v>0</v>
      </c>
      <c r="N317" s="163">
        <f>IF('TN-Liste'!L325="",0,'TN-Liste'!L325)</f>
        <v>0</v>
      </c>
      <c r="O317" s="164">
        <f>IF('TN-Liste'!M325="",0,'TN-Liste'!M325)</f>
        <v>0</v>
      </c>
      <c r="P317" s="163">
        <f>IF('TN-Liste'!N325="",0,'TN-Liste'!N325)</f>
        <v>0</v>
      </c>
      <c r="Q317" s="164">
        <f>IF('TN-Liste'!O325="",0,'TN-Liste'!O325)</f>
        <v>0</v>
      </c>
      <c r="R317" s="163">
        <f>IF('TN-Liste'!P325="",0,'TN-Liste'!P325)</f>
        <v>0</v>
      </c>
      <c r="S317" s="164">
        <f>IF('TN-Liste'!Q325="",0,'TN-Liste'!Q325)</f>
        <v>0</v>
      </c>
      <c r="T317" s="163">
        <f>IF('TN-Liste'!R325="",0,'TN-Liste'!R325)</f>
        <v>0</v>
      </c>
      <c r="U317" s="165">
        <f>IF('TN-Liste'!S325="",0,'TN-Liste'!S325)</f>
        <v>0</v>
      </c>
      <c r="V317" s="164">
        <f>IF('TN-Liste'!T325="",0,'TN-Liste'!T325)</f>
        <v>0</v>
      </c>
      <c r="W317" s="76"/>
      <c r="X317" s="62" t="str">
        <f t="shared" si="39"/>
        <v/>
      </c>
      <c r="Y317" s="63" t="str">
        <f t="shared" si="40"/>
        <v/>
      </c>
      <c r="Z317" s="157" t="str">
        <f t="shared" si="41"/>
        <v/>
      </c>
      <c r="AA317" s="62" t="str">
        <f>IF('TN-Liste'!B325="","",IF('TN-Liste'!G325&gt;0,"X","-"))</f>
        <v/>
      </c>
      <c r="AB317" s="62" t="str">
        <f t="shared" si="42"/>
        <v/>
      </c>
      <c r="AC317" s="62" t="str">
        <f>IF('TN-Liste'!B325="","",IF(AND(G317&lt;&gt;"während",'TN-Liste'!H325&gt;0),"X","-"))</f>
        <v/>
      </c>
      <c r="AD317" s="62" t="str">
        <f t="shared" si="43"/>
        <v/>
      </c>
      <c r="AE317" s="64" t="str">
        <f>IF(SUM(K317:L317)&gt;0,IF(AND('Check TN-Liste'!G317="ohne",K317+L317&gt;1),"X","-"),"")</f>
        <v/>
      </c>
      <c r="AF317" s="65"/>
      <c r="AG317" s="64" t="str">
        <f>IF(SUM(O317:P317)&gt;0,IF(AND('Check TN-Liste'!G317="ohne",O317+P317&gt;1),"X","-"),"")</f>
        <v/>
      </c>
      <c r="AH317" s="65"/>
      <c r="AI317" s="66" t="str">
        <f t="shared" si="44"/>
        <v/>
      </c>
      <c r="AJ317" s="67"/>
      <c r="AK317" s="68" t="str">
        <f t="shared" si="45"/>
        <v/>
      </c>
    </row>
    <row r="318" spans="2:37" x14ac:dyDescent="0.3">
      <c r="B318" s="71" t="str">
        <f>IF('TN-Liste'!B326="","",('TN-Liste'!B326))</f>
        <v/>
      </c>
      <c r="C318" s="72" t="str">
        <f>IF('TN-Liste'!C326="","",('TN-Liste'!C326))</f>
        <v/>
      </c>
      <c r="D318" s="73" t="str">
        <f>IF('TN-Liste'!D326="","",('TN-Liste'!D326))</f>
        <v/>
      </c>
      <c r="E318" s="74" t="str">
        <f>IF('TN-Liste'!E326="","",'TN-Liste'!E326)</f>
        <v/>
      </c>
      <c r="F318" s="75" t="str">
        <f>IF('TN-Liste'!F326="","",'TN-Liste'!F326)</f>
        <v/>
      </c>
      <c r="G318" s="125" t="str">
        <f t="shared" si="37"/>
        <v/>
      </c>
      <c r="H318" s="282">
        <f>IF('TN-Liste'!G326="",0,'TN-Liste'!G326)</f>
        <v>0</v>
      </c>
      <c r="I318" s="277" t="str">
        <f>IF('TN-Liste'!G326="","",'TN-Liste'!G326)</f>
        <v/>
      </c>
      <c r="J318" s="274" t="str">
        <f t="shared" si="38"/>
        <v/>
      </c>
      <c r="K318" s="162">
        <f>IF('TN-Liste'!I326="",0,'TN-Liste'!I326)</f>
        <v>0</v>
      </c>
      <c r="L318" s="163">
        <f>IF('TN-Liste'!J326="",0,'TN-Liste'!J326)</f>
        <v>0</v>
      </c>
      <c r="M318" s="164">
        <f>IF('TN-Liste'!K326="",0,'TN-Liste'!K326)</f>
        <v>0</v>
      </c>
      <c r="N318" s="163">
        <f>IF('TN-Liste'!L326="",0,'TN-Liste'!L326)</f>
        <v>0</v>
      </c>
      <c r="O318" s="164">
        <f>IF('TN-Liste'!M326="",0,'TN-Liste'!M326)</f>
        <v>0</v>
      </c>
      <c r="P318" s="163">
        <f>IF('TN-Liste'!N326="",0,'TN-Liste'!N326)</f>
        <v>0</v>
      </c>
      <c r="Q318" s="164">
        <f>IF('TN-Liste'!O326="",0,'TN-Liste'!O326)</f>
        <v>0</v>
      </c>
      <c r="R318" s="163">
        <f>IF('TN-Liste'!P326="",0,'TN-Liste'!P326)</f>
        <v>0</v>
      </c>
      <c r="S318" s="164">
        <f>IF('TN-Liste'!Q326="",0,'TN-Liste'!Q326)</f>
        <v>0</v>
      </c>
      <c r="T318" s="163">
        <f>IF('TN-Liste'!R326="",0,'TN-Liste'!R326)</f>
        <v>0</v>
      </c>
      <c r="U318" s="165">
        <f>IF('TN-Liste'!S326="",0,'TN-Liste'!S326)</f>
        <v>0</v>
      </c>
      <c r="V318" s="164">
        <f>IF('TN-Liste'!T326="",0,'TN-Liste'!T326)</f>
        <v>0</v>
      </c>
      <c r="W318" s="76"/>
      <c r="X318" s="62" t="str">
        <f t="shared" si="39"/>
        <v/>
      </c>
      <c r="Y318" s="63" t="str">
        <f t="shared" si="40"/>
        <v/>
      </c>
      <c r="Z318" s="157" t="str">
        <f t="shared" si="41"/>
        <v/>
      </c>
      <c r="AA318" s="62" t="str">
        <f>IF('TN-Liste'!B326="","",IF('TN-Liste'!G326&gt;0,"X","-"))</f>
        <v/>
      </c>
      <c r="AB318" s="62" t="str">
        <f t="shared" si="42"/>
        <v/>
      </c>
      <c r="AC318" s="62" t="str">
        <f>IF('TN-Liste'!B326="","",IF(AND(G318&lt;&gt;"während",'TN-Liste'!H326&gt;0),"X","-"))</f>
        <v/>
      </c>
      <c r="AD318" s="62" t="str">
        <f t="shared" si="43"/>
        <v/>
      </c>
      <c r="AE318" s="64" t="str">
        <f>IF(SUM(K318:L318)&gt;0,IF(AND('Check TN-Liste'!G318="ohne",K318+L318&gt;1),"X","-"),"")</f>
        <v/>
      </c>
      <c r="AF318" s="65"/>
      <c r="AG318" s="64" t="str">
        <f>IF(SUM(O318:P318)&gt;0,IF(AND('Check TN-Liste'!G318="ohne",O318+P318&gt;1),"X","-"),"")</f>
        <v/>
      </c>
      <c r="AH318" s="65"/>
      <c r="AI318" s="66" t="str">
        <f t="shared" si="44"/>
        <v/>
      </c>
      <c r="AJ318" s="67"/>
      <c r="AK318" s="68" t="str">
        <f t="shared" si="45"/>
        <v/>
      </c>
    </row>
    <row r="319" spans="2:37" x14ac:dyDescent="0.3">
      <c r="B319" s="71" t="str">
        <f>IF('TN-Liste'!B327="","",('TN-Liste'!B327))</f>
        <v/>
      </c>
      <c r="C319" s="72" t="str">
        <f>IF('TN-Liste'!C327="","",('TN-Liste'!C327))</f>
        <v/>
      </c>
      <c r="D319" s="73" t="str">
        <f>IF('TN-Liste'!D327="","",('TN-Liste'!D327))</f>
        <v/>
      </c>
      <c r="E319" s="74" t="str">
        <f>IF('TN-Liste'!E327="","",'TN-Liste'!E327)</f>
        <v/>
      </c>
      <c r="F319" s="75" t="str">
        <f>IF('TN-Liste'!F327="","",'TN-Liste'!F327)</f>
        <v/>
      </c>
      <c r="G319" s="125" t="str">
        <f t="shared" si="37"/>
        <v/>
      </c>
      <c r="H319" s="282">
        <f>IF('TN-Liste'!G327="",0,'TN-Liste'!G327)</f>
        <v>0</v>
      </c>
      <c r="I319" s="277" t="str">
        <f>IF('TN-Liste'!G327="","",'TN-Liste'!G327)</f>
        <v/>
      </c>
      <c r="J319" s="274" t="str">
        <f t="shared" si="38"/>
        <v/>
      </c>
      <c r="K319" s="162">
        <f>IF('TN-Liste'!I327="",0,'TN-Liste'!I327)</f>
        <v>0</v>
      </c>
      <c r="L319" s="163">
        <f>IF('TN-Liste'!J327="",0,'TN-Liste'!J327)</f>
        <v>0</v>
      </c>
      <c r="M319" s="164">
        <f>IF('TN-Liste'!K327="",0,'TN-Liste'!K327)</f>
        <v>0</v>
      </c>
      <c r="N319" s="163">
        <f>IF('TN-Liste'!L327="",0,'TN-Liste'!L327)</f>
        <v>0</v>
      </c>
      <c r="O319" s="164">
        <f>IF('TN-Liste'!M327="",0,'TN-Liste'!M327)</f>
        <v>0</v>
      </c>
      <c r="P319" s="163">
        <f>IF('TN-Liste'!N327="",0,'TN-Liste'!N327)</f>
        <v>0</v>
      </c>
      <c r="Q319" s="164">
        <f>IF('TN-Liste'!O327="",0,'TN-Liste'!O327)</f>
        <v>0</v>
      </c>
      <c r="R319" s="163">
        <f>IF('TN-Liste'!P327="",0,'TN-Liste'!P327)</f>
        <v>0</v>
      </c>
      <c r="S319" s="164">
        <f>IF('TN-Liste'!Q327="",0,'TN-Liste'!Q327)</f>
        <v>0</v>
      </c>
      <c r="T319" s="163">
        <f>IF('TN-Liste'!R327="",0,'TN-Liste'!R327)</f>
        <v>0</v>
      </c>
      <c r="U319" s="165">
        <f>IF('TN-Liste'!S327="",0,'TN-Liste'!S327)</f>
        <v>0</v>
      </c>
      <c r="V319" s="164">
        <f>IF('TN-Liste'!T327="",0,'TN-Liste'!T327)</f>
        <v>0</v>
      </c>
      <c r="W319" s="76"/>
      <c r="X319" s="62" t="str">
        <f t="shared" si="39"/>
        <v/>
      </c>
      <c r="Y319" s="63" t="str">
        <f t="shared" si="40"/>
        <v/>
      </c>
      <c r="Z319" s="157" t="str">
        <f t="shared" si="41"/>
        <v/>
      </c>
      <c r="AA319" s="62" t="str">
        <f>IF('TN-Liste'!B327="","",IF('TN-Liste'!G327&gt;0,"X","-"))</f>
        <v/>
      </c>
      <c r="AB319" s="62" t="str">
        <f t="shared" si="42"/>
        <v/>
      </c>
      <c r="AC319" s="62" t="str">
        <f>IF('TN-Liste'!B327="","",IF(AND(G319&lt;&gt;"während",'TN-Liste'!H327&gt;0),"X","-"))</f>
        <v/>
      </c>
      <c r="AD319" s="62" t="str">
        <f t="shared" si="43"/>
        <v/>
      </c>
      <c r="AE319" s="64" t="str">
        <f>IF(SUM(K319:L319)&gt;0,IF(AND('Check TN-Liste'!G319="ohne",K319+L319&gt;1),"X","-"),"")</f>
        <v/>
      </c>
      <c r="AF319" s="65"/>
      <c r="AG319" s="64" t="str">
        <f>IF(SUM(O319:P319)&gt;0,IF(AND('Check TN-Liste'!G319="ohne",O319+P319&gt;1),"X","-"),"")</f>
        <v/>
      </c>
      <c r="AH319" s="65"/>
      <c r="AI319" s="66" t="str">
        <f t="shared" si="44"/>
        <v/>
      </c>
      <c r="AJ319" s="67"/>
      <c r="AK319" s="68" t="str">
        <f t="shared" si="45"/>
        <v/>
      </c>
    </row>
    <row r="320" spans="2:37" x14ac:dyDescent="0.3">
      <c r="B320" s="71" t="str">
        <f>IF('TN-Liste'!B328="","",('TN-Liste'!B328))</f>
        <v/>
      </c>
      <c r="C320" s="72" t="str">
        <f>IF('TN-Liste'!C328="","",('TN-Liste'!C328))</f>
        <v/>
      </c>
      <c r="D320" s="73" t="str">
        <f>IF('TN-Liste'!D328="","",('TN-Liste'!D328))</f>
        <v/>
      </c>
      <c r="E320" s="74" t="str">
        <f>IF('TN-Liste'!E328="","",'TN-Liste'!E328)</f>
        <v/>
      </c>
      <c r="F320" s="75" t="str">
        <f>IF('TN-Liste'!F328="","",'TN-Liste'!F328)</f>
        <v/>
      </c>
      <c r="G320" s="125" t="str">
        <f t="shared" si="37"/>
        <v/>
      </c>
      <c r="H320" s="282">
        <f>IF('TN-Liste'!G328="",0,'TN-Liste'!G328)</f>
        <v>0</v>
      </c>
      <c r="I320" s="277" t="str">
        <f>IF('TN-Liste'!G328="","",'TN-Liste'!G328)</f>
        <v/>
      </c>
      <c r="J320" s="274" t="str">
        <f t="shared" si="38"/>
        <v/>
      </c>
      <c r="K320" s="162">
        <f>IF('TN-Liste'!I328="",0,'TN-Liste'!I328)</f>
        <v>0</v>
      </c>
      <c r="L320" s="163">
        <f>IF('TN-Liste'!J328="",0,'TN-Liste'!J328)</f>
        <v>0</v>
      </c>
      <c r="M320" s="164">
        <f>IF('TN-Liste'!K328="",0,'TN-Liste'!K328)</f>
        <v>0</v>
      </c>
      <c r="N320" s="163">
        <f>IF('TN-Liste'!L328="",0,'TN-Liste'!L328)</f>
        <v>0</v>
      </c>
      <c r="O320" s="164">
        <f>IF('TN-Liste'!M328="",0,'TN-Liste'!M328)</f>
        <v>0</v>
      </c>
      <c r="P320" s="163">
        <f>IF('TN-Liste'!N328="",0,'TN-Liste'!N328)</f>
        <v>0</v>
      </c>
      <c r="Q320" s="164">
        <f>IF('TN-Liste'!O328="",0,'TN-Liste'!O328)</f>
        <v>0</v>
      </c>
      <c r="R320" s="163">
        <f>IF('TN-Liste'!P328="",0,'TN-Liste'!P328)</f>
        <v>0</v>
      </c>
      <c r="S320" s="164">
        <f>IF('TN-Liste'!Q328="",0,'TN-Liste'!Q328)</f>
        <v>0</v>
      </c>
      <c r="T320" s="163">
        <f>IF('TN-Liste'!R328="",0,'TN-Liste'!R328)</f>
        <v>0</v>
      </c>
      <c r="U320" s="165">
        <f>IF('TN-Liste'!S328="",0,'TN-Liste'!S328)</f>
        <v>0</v>
      </c>
      <c r="V320" s="164">
        <f>IF('TN-Liste'!T328="",0,'TN-Liste'!T328)</f>
        <v>0</v>
      </c>
      <c r="W320" s="76"/>
      <c r="X320" s="62" t="str">
        <f t="shared" si="39"/>
        <v/>
      </c>
      <c r="Y320" s="63" t="str">
        <f t="shared" si="40"/>
        <v/>
      </c>
      <c r="Z320" s="157" t="str">
        <f t="shared" si="41"/>
        <v/>
      </c>
      <c r="AA320" s="62" t="str">
        <f>IF('TN-Liste'!B328="","",IF('TN-Liste'!G328&gt;0,"X","-"))</f>
        <v/>
      </c>
      <c r="AB320" s="62" t="str">
        <f t="shared" si="42"/>
        <v/>
      </c>
      <c r="AC320" s="62" t="str">
        <f>IF('TN-Liste'!B328="","",IF(AND(G320&lt;&gt;"während",'TN-Liste'!H328&gt;0),"X","-"))</f>
        <v/>
      </c>
      <c r="AD320" s="62" t="str">
        <f t="shared" si="43"/>
        <v/>
      </c>
      <c r="AE320" s="64" t="str">
        <f>IF(SUM(K320:L320)&gt;0,IF(AND('Check TN-Liste'!G320="ohne",K320+L320&gt;1),"X","-"),"")</f>
        <v/>
      </c>
      <c r="AF320" s="65"/>
      <c r="AG320" s="64" t="str">
        <f>IF(SUM(O320:P320)&gt;0,IF(AND('Check TN-Liste'!G320="ohne",O320+P320&gt;1),"X","-"),"")</f>
        <v/>
      </c>
      <c r="AH320" s="65"/>
      <c r="AI320" s="66" t="str">
        <f t="shared" si="44"/>
        <v/>
      </c>
      <c r="AJ320" s="67"/>
      <c r="AK320" s="68" t="str">
        <f t="shared" si="45"/>
        <v/>
      </c>
    </row>
    <row r="321" spans="2:37" x14ac:dyDescent="0.3">
      <c r="B321" s="71" t="str">
        <f>IF('TN-Liste'!B329="","",('TN-Liste'!B329))</f>
        <v/>
      </c>
      <c r="C321" s="72" t="str">
        <f>IF('TN-Liste'!C329="","",('TN-Liste'!C329))</f>
        <v/>
      </c>
      <c r="D321" s="73" t="str">
        <f>IF('TN-Liste'!D329="","",('TN-Liste'!D329))</f>
        <v/>
      </c>
      <c r="E321" s="74" t="str">
        <f>IF('TN-Liste'!E329="","",'TN-Liste'!E329)</f>
        <v/>
      </c>
      <c r="F321" s="75" t="str">
        <f>IF('TN-Liste'!F329="","",'TN-Liste'!F329)</f>
        <v/>
      </c>
      <c r="G321" s="125" t="str">
        <f t="shared" si="37"/>
        <v/>
      </c>
      <c r="H321" s="282">
        <f>IF('TN-Liste'!G329="",0,'TN-Liste'!G329)</f>
        <v>0</v>
      </c>
      <c r="I321" s="277" t="str">
        <f>IF('TN-Liste'!G329="","",'TN-Liste'!G329)</f>
        <v/>
      </c>
      <c r="J321" s="274" t="str">
        <f t="shared" si="38"/>
        <v/>
      </c>
      <c r="K321" s="162">
        <f>IF('TN-Liste'!I329="",0,'TN-Liste'!I329)</f>
        <v>0</v>
      </c>
      <c r="L321" s="163">
        <f>IF('TN-Liste'!J329="",0,'TN-Liste'!J329)</f>
        <v>0</v>
      </c>
      <c r="M321" s="164">
        <f>IF('TN-Liste'!K329="",0,'TN-Liste'!K329)</f>
        <v>0</v>
      </c>
      <c r="N321" s="163">
        <f>IF('TN-Liste'!L329="",0,'TN-Liste'!L329)</f>
        <v>0</v>
      </c>
      <c r="O321" s="164">
        <f>IF('TN-Liste'!M329="",0,'TN-Liste'!M329)</f>
        <v>0</v>
      </c>
      <c r="P321" s="163">
        <f>IF('TN-Liste'!N329="",0,'TN-Liste'!N329)</f>
        <v>0</v>
      </c>
      <c r="Q321" s="164">
        <f>IF('TN-Liste'!O329="",0,'TN-Liste'!O329)</f>
        <v>0</v>
      </c>
      <c r="R321" s="163">
        <f>IF('TN-Liste'!P329="",0,'TN-Liste'!P329)</f>
        <v>0</v>
      </c>
      <c r="S321" s="164">
        <f>IF('TN-Liste'!Q329="",0,'TN-Liste'!Q329)</f>
        <v>0</v>
      </c>
      <c r="T321" s="163">
        <f>IF('TN-Liste'!R329="",0,'TN-Liste'!R329)</f>
        <v>0</v>
      </c>
      <c r="U321" s="165">
        <f>IF('TN-Liste'!S329="",0,'TN-Liste'!S329)</f>
        <v>0</v>
      </c>
      <c r="V321" s="164">
        <f>IF('TN-Liste'!T329="",0,'TN-Liste'!T329)</f>
        <v>0</v>
      </c>
      <c r="W321" s="76"/>
      <c r="X321" s="62" t="str">
        <f t="shared" si="39"/>
        <v/>
      </c>
      <c r="Y321" s="63" t="str">
        <f t="shared" si="40"/>
        <v/>
      </c>
      <c r="Z321" s="157" t="str">
        <f t="shared" si="41"/>
        <v/>
      </c>
      <c r="AA321" s="62" t="str">
        <f>IF('TN-Liste'!B329="","",IF('TN-Liste'!G329&gt;0,"X","-"))</f>
        <v/>
      </c>
      <c r="AB321" s="62" t="str">
        <f t="shared" si="42"/>
        <v/>
      </c>
      <c r="AC321" s="62" t="str">
        <f>IF('TN-Liste'!B329="","",IF(AND(G321&lt;&gt;"während",'TN-Liste'!H329&gt;0),"X","-"))</f>
        <v/>
      </c>
      <c r="AD321" s="62" t="str">
        <f t="shared" si="43"/>
        <v/>
      </c>
      <c r="AE321" s="64" t="str">
        <f>IF(SUM(K321:L321)&gt;0,IF(AND('Check TN-Liste'!G321="ohne",K321+L321&gt;1),"X","-"),"")</f>
        <v/>
      </c>
      <c r="AF321" s="65"/>
      <c r="AG321" s="64" t="str">
        <f>IF(SUM(O321:P321)&gt;0,IF(AND('Check TN-Liste'!G321="ohne",O321+P321&gt;1),"X","-"),"")</f>
        <v/>
      </c>
      <c r="AH321" s="65"/>
      <c r="AI321" s="66" t="str">
        <f t="shared" si="44"/>
        <v/>
      </c>
      <c r="AJ321" s="67"/>
      <c r="AK321" s="68" t="str">
        <f t="shared" si="45"/>
        <v/>
      </c>
    </row>
    <row r="322" spans="2:37" x14ac:dyDescent="0.3">
      <c r="B322" s="71" t="str">
        <f>IF('TN-Liste'!B330="","",('TN-Liste'!B330))</f>
        <v/>
      </c>
      <c r="C322" s="72" t="str">
        <f>IF('TN-Liste'!C330="","",('TN-Liste'!C330))</f>
        <v/>
      </c>
      <c r="D322" s="73" t="str">
        <f>IF('TN-Liste'!D330="","",('TN-Liste'!D330))</f>
        <v/>
      </c>
      <c r="E322" s="74" t="str">
        <f>IF('TN-Liste'!E330="","",'TN-Liste'!E330)</f>
        <v/>
      </c>
      <c r="F322" s="75" t="str">
        <f>IF('TN-Liste'!F330="","",'TN-Liste'!F330)</f>
        <v/>
      </c>
      <c r="G322" s="125" t="str">
        <f t="shared" si="37"/>
        <v/>
      </c>
      <c r="H322" s="282">
        <f>IF('TN-Liste'!G330="",0,'TN-Liste'!G330)</f>
        <v>0</v>
      </c>
      <c r="I322" s="277" t="str">
        <f>IF('TN-Liste'!G330="","",'TN-Liste'!G330)</f>
        <v/>
      </c>
      <c r="J322" s="274" t="str">
        <f t="shared" si="38"/>
        <v/>
      </c>
      <c r="K322" s="162">
        <f>IF('TN-Liste'!I330="",0,'TN-Liste'!I330)</f>
        <v>0</v>
      </c>
      <c r="L322" s="163">
        <f>IF('TN-Liste'!J330="",0,'TN-Liste'!J330)</f>
        <v>0</v>
      </c>
      <c r="M322" s="164">
        <f>IF('TN-Liste'!K330="",0,'TN-Liste'!K330)</f>
        <v>0</v>
      </c>
      <c r="N322" s="163">
        <f>IF('TN-Liste'!L330="",0,'TN-Liste'!L330)</f>
        <v>0</v>
      </c>
      <c r="O322" s="164">
        <f>IF('TN-Liste'!M330="",0,'TN-Liste'!M330)</f>
        <v>0</v>
      </c>
      <c r="P322" s="163">
        <f>IF('TN-Liste'!N330="",0,'TN-Liste'!N330)</f>
        <v>0</v>
      </c>
      <c r="Q322" s="164">
        <f>IF('TN-Liste'!O330="",0,'TN-Liste'!O330)</f>
        <v>0</v>
      </c>
      <c r="R322" s="163">
        <f>IF('TN-Liste'!P330="",0,'TN-Liste'!P330)</f>
        <v>0</v>
      </c>
      <c r="S322" s="164">
        <f>IF('TN-Liste'!Q330="",0,'TN-Liste'!Q330)</f>
        <v>0</v>
      </c>
      <c r="T322" s="163">
        <f>IF('TN-Liste'!R330="",0,'TN-Liste'!R330)</f>
        <v>0</v>
      </c>
      <c r="U322" s="165">
        <f>IF('TN-Liste'!S330="",0,'TN-Liste'!S330)</f>
        <v>0</v>
      </c>
      <c r="V322" s="164">
        <f>IF('TN-Liste'!T330="",0,'TN-Liste'!T330)</f>
        <v>0</v>
      </c>
      <c r="W322" s="76"/>
      <c r="X322" s="62" t="str">
        <f t="shared" si="39"/>
        <v/>
      </c>
      <c r="Y322" s="63" t="str">
        <f t="shared" si="40"/>
        <v/>
      </c>
      <c r="Z322" s="157" t="str">
        <f t="shared" si="41"/>
        <v/>
      </c>
      <c r="AA322" s="62" t="str">
        <f>IF('TN-Liste'!B330="","",IF('TN-Liste'!G330&gt;0,"X","-"))</f>
        <v/>
      </c>
      <c r="AB322" s="62" t="str">
        <f t="shared" si="42"/>
        <v/>
      </c>
      <c r="AC322" s="62" t="str">
        <f>IF('TN-Liste'!B330="","",IF(AND(G322&lt;&gt;"während",'TN-Liste'!H330&gt;0),"X","-"))</f>
        <v/>
      </c>
      <c r="AD322" s="62" t="str">
        <f t="shared" si="43"/>
        <v/>
      </c>
      <c r="AE322" s="64" t="str">
        <f>IF(SUM(K322:L322)&gt;0,IF(AND('Check TN-Liste'!G322="ohne",K322+L322&gt;1),"X","-"),"")</f>
        <v/>
      </c>
      <c r="AF322" s="65"/>
      <c r="AG322" s="64" t="str">
        <f>IF(SUM(O322:P322)&gt;0,IF(AND('Check TN-Liste'!G322="ohne",O322+P322&gt;1),"X","-"),"")</f>
        <v/>
      </c>
      <c r="AH322" s="65"/>
      <c r="AI322" s="66" t="str">
        <f t="shared" si="44"/>
        <v/>
      </c>
      <c r="AJ322" s="67"/>
      <c r="AK322" s="68" t="str">
        <f t="shared" si="45"/>
        <v/>
      </c>
    </row>
    <row r="323" spans="2:37" x14ac:dyDescent="0.3">
      <c r="B323" s="71" t="str">
        <f>IF('TN-Liste'!B331="","",('TN-Liste'!B331))</f>
        <v/>
      </c>
      <c r="C323" s="72" t="str">
        <f>IF('TN-Liste'!C331="","",('TN-Liste'!C331))</f>
        <v/>
      </c>
      <c r="D323" s="73" t="str">
        <f>IF('TN-Liste'!D331="","",('TN-Liste'!D331))</f>
        <v/>
      </c>
      <c r="E323" s="74" t="str">
        <f>IF('TN-Liste'!E331="","",'TN-Liste'!E331)</f>
        <v/>
      </c>
      <c r="F323" s="75" t="str">
        <f>IF('TN-Liste'!F331="","",'TN-Liste'!F331)</f>
        <v/>
      </c>
      <c r="G323" s="125" t="str">
        <f t="shared" si="37"/>
        <v/>
      </c>
      <c r="H323" s="282">
        <f>IF('TN-Liste'!G331="",0,'TN-Liste'!G331)</f>
        <v>0</v>
      </c>
      <c r="I323" s="277" t="str">
        <f>IF('TN-Liste'!G331="","",'TN-Liste'!G331)</f>
        <v/>
      </c>
      <c r="J323" s="274" t="str">
        <f t="shared" si="38"/>
        <v/>
      </c>
      <c r="K323" s="162">
        <f>IF('TN-Liste'!I331="",0,'TN-Liste'!I331)</f>
        <v>0</v>
      </c>
      <c r="L323" s="163">
        <f>IF('TN-Liste'!J331="",0,'TN-Liste'!J331)</f>
        <v>0</v>
      </c>
      <c r="M323" s="164">
        <f>IF('TN-Liste'!K331="",0,'TN-Liste'!K331)</f>
        <v>0</v>
      </c>
      <c r="N323" s="163">
        <f>IF('TN-Liste'!L331="",0,'TN-Liste'!L331)</f>
        <v>0</v>
      </c>
      <c r="O323" s="164">
        <f>IF('TN-Liste'!M331="",0,'TN-Liste'!M331)</f>
        <v>0</v>
      </c>
      <c r="P323" s="163">
        <f>IF('TN-Liste'!N331="",0,'TN-Liste'!N331)</f>
        <v>0</v>
      </c>
      <c r="Q323" s="164">
        <f>IF('TN-Liste'!O331="",0,'TN-Liste'!O331)</f>
        <v>0</v>
      </c>
      <c r="R323" s="163">
        <f>IF('TN-Liste'!P331="",0,'TN-Liste'!P331)</f>
        <v>0</v>
      </c>
      <c r="S323" s="164">
        <f>IF('TN-Liste'!Q331="",0,'TN-Liste'!Q331)</f>
        <v>0</v>
      </c>
      <c r="T323" s="163">
        <f>IF('TN-Liste'!R331="",0,'TN-Liste'!R331)</f>
        <v>0</v>
      </c>
      <c r="U323" s="165">
        <f>IF('TN-Liste'!S331="",0,'TN-Liste'!S331)</f>
        <v>0</v>
      </c>
      <c r="V323" s="164">
        <f>IF('TN-Liste'!T331="",0,'TN-Liste'!T331)</f>
        <v>0</v>
      </c>
      <c r="W323" s="76"/>
      <c r="X323" s="62" t="str">
        <f t="shared" si="39"/>
        <v/>
      </c>
      <c r="Y323" s="63" t="str">
        <f t="shared" si="40"/>
        <v/>
      </c>
      <c r="Z323" s="157" t="str">
        <f t="shared" si="41"/>
        <v/>
      </c>
      <c r="AA323" s="62" t="str">
        <f>IF('TN-Liste'!B331="","",IF('TN-Liste'!G331&gt;0,"X","-"))</f>
        <v/>
      </c>
      <c r="AB323" s="62" t="str">
        <f t="shared" si="42"/>
        <v/>
      </c>
      <c r="AC323" s="62" t="str">
        <f>IF('TN-Liste'!B331="","",IF(AND(G323&lt;&gt;"während",'TN-Liste'!H331&gt;0),"X","-"))</f>
        <v/>
      </c>
      <c r="AD323" s="62" t="str">
        <f t="shared" si="43"/>
        <v/>
      </c>
      <c r="AE323" s="64" t="str">
        <f>IF(SUM(K323:L323)&gt;0,IF(AND('Check TN-Liste'!G323="ohne",K323+L323&gt;1),"X","-"),"")</f>
        <v/>
      </c>
      <c r="AF323" s="65"/>
      <c r="AG323" s="64" t="str">
        <f>IF(SUM(O323:P323)&gt;0,IF(AND('Check TN-Liste'!G323="ohne",O323+P323&gt;1),"X","-"),"")</f>
        <v/>
      </c>
      <c r="AH323" s="65"/>
      <c r="AI323" s="66" t="str">
        <f t="shared" si="44"/>
        <v/>
      </c>
      <c r="AJ323" s="67"/>
      <c r="AK323" s="68" t="str">
        <f t="shared" si="45"/>
        <v/>
      </c>
    </row>
    <row r="324" spans="2:37" x14ac:dyDescent="0.3">
      <c r="B324" s="71" t="str">
        <f>IF('TN-Liste'!B332="","",('TN-Liste'!B332))</f>
        <v/>
      </c>
      <c r="C324" s="72" t="str">
        <f>IF('TN-Liste'!C332="","",('TN-Liste'!C332))</f>
        <v/>
      </c>
      <c r="D324" s="73" t="str">
        <f>IF('TN-Liste'!D332="","",('TN-Liste'!D332))</f>
        <v/>
      </c>
      <c r="E324" s="74" t="str">
        <f>IF('TN-Liste'!E332="","",'TN-Liste'!E332)</f>
        <v/>
      </c>
      <c r="F324" s="75" t="str">
        <f>IF('TN-Liste'!F332="","",'TN-Liste'!F332)</f>
        <v/>
      </c>
      <c r="G324" s="125" t="str">
        <f t="shared" si="37"/>
        <v/>
      </c>
      <c r="H324" s="282">
        <f>IF('TN-Liste'!G332="",0,'TN-Liste'!G332)</f>
        <v>0</v>
      </c>
      <c r="I324" s="277" t="str">
        <f>IF('TN-Liste'!G332="","",'TN-Liste'!G332)</f>
        <v/>
      </c>
      <c r="J324" s="274" t="str">
        <f t="shared" si="38"/>
        <v/>
      </c>
      <c r="K324" s="162">
        <f>IF('TN-Liste'!I332="",0,'TN-Liste'!I332)</f>
        <v>0</v>
      </c>
      <c r="L324" s="163">
        <f>IF('TN-Liste'!J332="",0,'TN-Liste'!J332)</f>
        <v>0</v>
      </c>
      <c r="M324" s="164">
        <f>IF('TN-Liste'!K332="",0,'TN-Liste'!K332)</f>
        <v>0</v>
      </c>
      <c r="N324" s="163">
        <f>IF('TN-Liste'!L332="",0,'TN-Liste'!L332)</f>
        <v>0</v>
      </c>
      <c r="O324" s="164">
        <f>IF('TN-Liste'!M332="",0,'TN-Liste'!M332)</f>
        <v>0</v>
      </c>
      <c r="P324" s="163">
        <f>IF('TN-Liste'!N332="",0,'TN-Liste'!N332)</f>
        <v>0</v>
      </c>
      <c r="Q324" s="164">
        <f>IF('TN-Liste'!O332="",0,'TN-Liste'!O332)</f>
        <v>0</v>
      </c>
      <c r="R324" s="163">
        <f>IF('TN-Liste'!P332="",0,'TN-Liste'!P332)</f>
        <v>0</v>
      </c>
      <c r="S324" s="164">
        <f>IF('TN-Liste'!Q332="",0,'TN-Liste'!Q332)</f>
        <v>0</v>
      </c>
      <c r="T324" s="163">
        <f>IF('TN-Liste'!R332="",0,'TN-Liste'!R332)</f>
        <v>0</v>
      </c>
      <c r="U324" s="165">
        <f>IF('TN-Liste'!S332="",0,'TN-Liste'!S332)</f>
        <v>0</v>
      </c>
      <c r="V324" s="164">
        <f>IF('TN-Liste'!T332="",0,'TN-Liste'!T332)</f>
        <v>0</v>
      </c>
      <c r="W324" s="76"/>
      <c r="X324" s="62" t="str">
        <f t="shared" si="39"/>
        <v/>
      </c>
      <c r="Y324" s="63" t="str">
        <f t="shared" si="40"/>
        <v/>
      </c>
      <c r="Z324" s="157" t="str">
        <f t="shared" si="41"/>
        <v/>
      </c>
      <c r="AA324" s="62" t="str">
        <f>IF('TN-Liste'!B332="","",IF('TN-Liste'!G332&gt;0,"X","-"))</f>
        <v/>
      </c>
      <c r="AB324" s="62" t="str">
        <f t="shared" si="42"/>
        <v/>
      </c>
      <c r="AC324" s="62" t="str">
        <f>IF('TN-Liste'!B332="","",IF(AND(G324&lt;&gt;"während",'TN-Liste'!H332&gt;0),"X","-"))</f>
        <v/>
      </c>
      <c r="AD324" s="62" t="str">
        <f t="shared" si="43"/>
        <v/>
      </c>
      <c r="AE324" s="64" t="str">
        <f>IF(SUM(K324:L324)&gt;0,IF(AND('Check TN-Liste'!G324="ohne",K324+L324&gt;1),"X","-"),"")</f>
        <v/>
      </c>
      <c r="AF324" s="65"/>
      <c r="AG324" s="64" t="str">
        <f>IF(SUM(O324:P324)&gt;0,IF(AND('Check TN-Liste'!G324="ohne",O324+P324&gt;1),"X","-"),"")</f>
        <v/>
      </c>
      <c r="AH324" s="65"/>
      <c r="AI324" s="66" t="str">
        <f t="shared" si="44"/>
        <v/>
      </c>
      <c r="AJ324" s="67"/>
      <c r="AK324" s="68" t="str">
        <f t="shared" si="45"/>
        <v/>
      </c>
    </row>
    <row r="325" spans="2:37" x14ac:dyDescent="0.3">
      <c r="B325" s="71" t="str">
        <f>IF('TN-Liste'!B333="","",('TN-Liste'!B333))</f>
        <v/>
      </c>
      <c r="C325" s="72" t="str">
        <f>IF('TN-Liste'!C333="","",('TN-Liste'!C333))</f>
        <v/>
      </c>
      <c r="D325" s="73" t="str">
        <f>IF('TN-Liste'!D333="","",('TN-Liste'!D333))</f>
        <v/>
      </c>
      <c r="E325" s="74" t="str">
        <f>IF('TN-Liste'!E333="","",'TN-Liste'!E333)</f>
        <v/>
      </c>
      <c r="F325" s="75" t="str">
        <f>IF('TN-Liste'!F333="","",'TN-Liste'!F333)</f>
        <v/>
      </c>
      <c r="G325" s="125" t="str">
        <f t="shared" si="37"/>
        <v/>
      </c>
      <c r="H325" s="282">
        <f>IF('TN-Liste'!G333="",0,'TN-Liste'!G333)</f>
        <v>0</v>
      </c>
      <c r="I325" s="277" t="str">
        <f>IF('TN-Liste'!G333="","",'TN-Liste'!G333)</f>
        <v/>
      </c>
      <c r="J325" s="274" t="str">
        <f t="shared" si="38"/>
        <v/>
      </c>
      <c r="K325" s="162">
        <f>IF('TN-Liste'!I333="",0,'TN-Liste'!I333)</f>
        <v>0</v>
      </c>
      <c r="L325" s="163">
        <f>IF('TN-Liste'!J333="",0,'TN-Liste'!J333)</f>
        <v>0</v>
      </c>
      <c r="M325" s="164">
        <f>IF('TN-Liste'!K333="",0,'TN-Liste'!K333)</f>
        <v>0</v>
      </c>
      <c r="N325" s="163">
        <f>IF('TN-Liste'!L333="",0,'TN-Liste'!L333)</f>
        <v>0</v>
      </c>
      <c r="O325" s="164">
        <f>IF('TN-Liste'!M333="",0,'TN-Liste'!M333)</f>
        <v>0</v>
      </c>
      <c r="P325" s="163">
        <f>IF('TN-Liste'!N333="",0,'TN-Liste'!N333)</f>
        <v>0</v>
      </c>
      <c r="Q325" s="164">
        <f>IF('TN-Liste'!O333="",0,'TN-Liste'!O333)</f>
        <v>0</v>
      </c>
      <c r="R325" s="163">
        <f>IF('TN-Liste'!P333="",0,'TN-Liste'!P333)</f>
        <v>0</v>
      </c>
      <c r="S325" s="164">
        <f>IF('TN-Liste'!Q333="",0,'TN-Liste'!Q333)</f>
        <v>0</v>
      </c>
      <c r="T325" s="163">
        <f>IF('TN-Liste'!R333="",0,'TN-Liste'!R333)</f>
        <v>0</v>
      </c>
      <c r="U325" s="165">
        <f>IF('TN-Liste'!S333="",0,'TN-Liste'!S333)</f>
        <v>0</v>
      </c>
      <c r="V325" s="164">
        <f>IF('TN-Liste'!T333="",0,'TN-Liste'!T333)</f>
        <v>0</v>
      </c>
      <c r="W325" s="76"/>
      <c r="X325" s="62" t="str">
        <f t="shared" si="39"/>
        <v/>
      </c>
      <c r="Y325" s="63" t="str">
        <f t="shared" si="40"/>
        <v/>
      </c>
      <c r="Z325" s="157" t="str">
        <f t="shared" si="41"/>
        <v/>
      </c>
      <c r="AA325" s="62" t="str">
        <f>IF('TN-Liste'!B333="","",IF('TN-Liste'!G333&gt;0,"X","-"))</f>
        <v/>
      </c>
      <c r="AB325" s="62" t="str">
        <f t="shared" si="42"/>
        <v/>
      </c>
      <c r="AC325" s="62" t="str">
        <f>IF('TN-Liste'!B333="","",IF(AND(G325&lt;&gt;"während",'TN-Liste'!H333&gt;0),"X","-"))</f>
        <v/>
      </c>
      <c r="AD325" s="62" t="str">
        <f t="shared" si="43"/>
        <v/>
      </c>
      <c r="AE325" s="64" t="str">
        <f>IF(SUM(K325:L325)&gt;0,IF(AND('Check TN-Liste'!G325="ohne",K325+L325&gt;1),"X","-"),"")</f>
        <v/>
      </c>
      <c r="AF325" s="65"/>
      <c r="AG325" s="64" t="str">
        <f>IF(SUM(O325:P325)&gt;0,IF(AND('Check TN-Liste'!G325="ohne",O325+P325&gt;1),"X","-"),"")</f>
        <v/>
      </c>
      <c r="AH325" s="65"/>
      <c r="AI325" s="66" t="str">
        <f t="shared" si="44"/>
        <v/>
      </c>
      <c r="AJ325" s="67"/>
      <c r="AK325" s="68" t="str">
        <f t="shared" si="45"/>
        <v/>
      </c>
    </row>
    <row r="326" spans="2:37" x14ac:dyDescent="0.3">
      <c r="B326" s="71" t="str">
        <f>IF('TN-Liste'!B334="","",('TN-Liste'!B334))</f>
        <v/>
      </c>
      <c r="C326" s="72" t="str">
        <f>IF('TN-Liste'!C334="","",('TN-Liste'!C334))</f>
        <v/>
      </c>
      <c r="D326" s="73" t="str">
        <f>IF('TN-Liste'!D334="","",('TN-Liste'!D334))</f>
        <v/>
      </c>
      <c r="E326" s="74" t="str">
        <f>IF('TN-Liste'!E334="","",'TN-Liste'!E334)</f>
        <v/>
      </c>
      <c r="F326" s="75" t="str">
        <f>IF('TN-Liste'!F334="","",'TN-Liste'!F334)</f>
        <v/>
      </c>
      <c r="G326" s="125" t="str">
        <f t="shared" si="37"/>
        <v/>
      </c>
      <c r="H326" s="282">
        <f>IF('TN-Liste'!G334="",0,'TN-Liste'!G334)</f>
        <v>0</v>
      </c>
      <c r="I326" s="277" t="str">
        <f>IF('TN-Liste'!G334="","",'TN-Liste'!G334)</f>
        <v/>
      </c>
      <c r="J326" s="274" t="str">
        <f t="shared" si="38"/>
        <v/>
      </c>
      <c r="K326" s="162">
        <f>IF('TN-Liste'!I334="",0,'TN-Liste'!I334)</f>
        <v>0</v>
      </c>
      <c r="L326" s="163">
        <f>IF('TN-Liste'!J334="",0,'TN-Liste'!J334)</f>
        <v>0</v>
      </c>
      <c r="M326" s="164">
        <f>IF('TN-Liste'!K334="",0,'TN-Liste'!K334)</f>
        <v>0</v>
      </c>
      <c r="N326" s="163">
        <f>IF('TN-Liste'!L334="",0,'TN-Liste'!L334)</f>
        <v>0</v>
      </c>
      <c r="O326" s="164">
        <f>IF('TN-Liste'!M334="",0,'TN-Liste'!M334)</f>
        <v>0</v>
      </c>
      <c r="P326" s="163">
        <f>IF('TN-Liste'!N334="",0,'TN-Liste'!N334)</f>
        <v>0</v>
      </c>
      <c r="Q326" s="164">
        <f>IF('TN-Liste'!O334="",0,'TN-Liste'!O334)</f>
        <v>0</v>
      </c>
      <c r="R326" s="163">
        <f>IF('TN-Liste'!P334="",0,'TN-Liste'!P334)</f>
        <v>0</v>
      </c>
      <c r="S326" s="164">
        <f>IF('TN-Liste'!Q334="",0,'TN-Liste'!Q334)</f>
        <v>0</v>
      </c>
      <c r="T326" s="163">
        <f>IF('TN-Liste'!R334="",0,'TN-Liste'!R334)</f>
        <v>0</v>
      </c>
      <c r="U326" s="165">
        <f>IF('TN-Liste'!S334="",0,'TN-Liste'!S334)</f>
        <v>0</v>
      </c>
      <c r="V326" s="164">
        <f>IF('TN-Liste'!T334="",0,'TN-Liste'!T334)</f>
        <v>0</v>
      </c>
      <c r="W326" s="76"/>
      <c r="X326" s="62" t="str">
        <f t="shared" si="39"/>
        <v/>
      </c>
      <c r="Y326" s="63" t="str">
        <f t="shared" si="40"/>
        <v/>
      </c>
      <c r="Z326" s="157" t="str">
        <f t="shared" si="41"/>
        <v/>
      </c>
      <c r="AA326" s="62" t="str">
        <f>IF('TN-Liste'!B334="","",IF('TN-Liste'!G334&gt;0,"X","-"))</f>
        <v/>
      </c>
      <c r="AB326" s="62" t="str">
        <f t="shared" si="42"/>
        <v/>
      </c>
      <c r="AC326" s="62" t="str">
        <f>IF('TN-Liste'!B334="","",IF(AND(G326&lt;&gt;"während",'TN-Liste'!H334&gt;0),"X","-"))</f>
        <v/>
      </c>
      <c r="AD326" s="62" t="str">
        <f t="shared" si="43"/>
        <v/>
      </c>
      <c r="AE326" s="64" t="str">
        <f>IF(SUM(K326:L326)&gt;0,IF(AND('Check TN-Liste'!G326="ohne",K326+L326&gt;1),"X","-"),"")</f>
        <v/>
      </c>
      <c r="AF326" s="65"/>
      <c r="AG326" s="64" t="str">
        <f>IF(SUM(O326:P326)&gt;0,IF(AND('Check TN-Liste'!G326="ohne",O326+P326&gt;1),"X","-"),"")</f>
        <v/>
      </c>
      <c r="AH326" s="65"/>
      <c r="AI326" s="66" t="str">
        <f t="shared" si="44"/>
        <v/>
      </c>
      <c r="AJ326" s="67"/>
      <c r="AK326" s="68" t="str">
        <f t="shared" si="45"/>
        <v/>
      </c>
    </row>
    <row r="327" spans="2:37" x14ac:dyDescent="0.3">
      <c r="B327" s="71" t="str">
        <f>IF('TN-Liste'!B335="","",('TN-Liste'!B335))</f>
        <v/>
      </c>
      <c r="C327" s="72" t="str">
        <f>IF('TN-Liste'!C335="","",('TN-Liste'!C335))</f>
        <v/>
      </c>
      <c r="D327" s="73" t="str">
        <f>IF('TN-Liste'!D335="","",('TN-Liste'!D335))</f>
        <v/>
      </c>
      <c r="E327" s="74" t="str">
        <f>IF('TN-Liste'!E335="","",'TN-Liste'!E335)</f>
        <v/>
      </c>
      <c r="F327" s="75" t="str">
        <f>IF('TN-Liste'!F335="","",'TN-Liste'!F335)</f>
        <v/>
      </c>
      <c r="G327" s="125" t="str">
        <f t="shared" si="37"/>
        <v/>
      </c>
      <c r="H327" s="282">
        <f>IF('TN-Liste'!G335="",0,'TN-Liste'!G335)</f>
        <v>0</v>
      </c>
      <c r="I327" s="277" t="str">
        <f>IF('TN-Liste'!G335="","",'TN-Liste'!G335)</f>
        <v/>
      </c>
      <c r="J327" s="274" t="str">
        <f t="shared" si="38"/>
        <v/>
      </c>
      <c r="K327" s="162">
        <f>IF('TN-Liste'!I335="",0,'TN-Liste'!I335)</f>
        <v>0</v>
      </c>
      <c r="L327" s="163">
        <f>IF('TN-Liste'!J335="",0,'TN-Liste'!J335)</f>
        <v>0</v>
      </c>
      <c r="M327" s="164">
        <f>IF('TN-Liste'!K335="",0,'TN-Liste'!K335)</f>
        <v>0</v>
      </c>
      <c r="N327" s="163">
        <f>IF('TN-Liste'!L335="",0,'TN-Liste'!L335)</f>
        <v>0</v>
      </c>
      <c r="O327" s="164">
        <f>IF('TN-Liste'!M335="",0,'TN-Liste'!M335)</f>
        <v>0</v>
      </c>
      <c r="P327" s="163">
        <f>IF('TN-Liste'!N335="",0,'TN-Liste'!N335)</f>
        <v>0</v>
      </c>
      <c r="Q327" s="164">
        <f>IF('TN-Liste'!O335="",0,'TN-Liste'!O335)</f>
        <v>0</v>
      </c>
      <c r="R327" s="163">
        <f>IF('TN-Liste'!P335="",0,'TN-Liste'!P335)</f>
        <v>0</v>
      </c>
      <c r="S327" s="164">
        <f>IF('TN-Liste'!Q335="",0,'TN-Liste'!Q335)</f>
        <v>0</v>
      </c>
      <c r="T327" s="163">
        <f>IF('TN-Liste'!R335="",0,'TN-Liste'!R335)</f>
        <v>0</v>
      </c>
      <c r="U327" s="165">
        <f>IF('TN-Liste'!S335="",0,'TN-Liste'!S335)</f>
        <v>0</v>
      </c>
      <c r="V327" s="164">
        <f>IF('TN-Liste'!T335="",0,'TN-Liste'!T335)</f>
        <v>0</v>
      </c>
      <c r="W327" s="76"/>
      <c r="X327" s="62" t="str">
        <f t="shared" si="39"/>
        <v/>
      </c>
      <c r="Y327" s="63" t="str">
        <f t="shared" si="40"/>
        <v/>
      </c>
      <c r="Z327" s="157" t="str">
        <f t="shared" si="41"/>
        <v/>
      </c>
      <c r="AA327" s="62" t="str">
        <f>IF('TN-Liste'!B335="","",IF('TN-Liste'!G335&gt;0,"X","-"))</f>
        <v/>
      </c>
      <c r="AB327" s="62" t="str">
        <f t="shared" si="42"/>
        <v/>
      </c>
      <c r="AC327" s="62" t="str">
        <f>IF('TN-Liste'!B335="","",IF(AND(G327&lt;&gt;"während",'TN-Liste'!H335&gt;0),"X","-"))</f>
        <v/>
      </c>
      <c r="AD327" s="62" t="str">
        <f t="shared" si="43"/>
        <v/>
      </c>
      <c r="AE327" s="64" t="str">
        <f>IF(SUM(K327:L327)&gt;0,IF(AND('Check TN-Liste'!G327="ohne",K327+L327&gt;1),"X","-"),"")</f>
        <v/>
      </c>
      <c r="AF327" s="65"/>
      <c r="AG327" s="64" t="str">
        <f>IF(SUM(O327:P327)&gt;0,IF(AND('Check TN-Liste'!G327="ohne",O327+P327&gt;1),"X","-"),"")</f>
        <v/>
      </c>
      <c r="AH327" s="65"/>
      <c r="AI327" s="66" t="str">
        <f t="shared" si="44"/>
        <v/>
      </c>
      <c r="AJ327" s="67"/>
      <c r="AK327" s="68" t="str">
        <f t="shared" si="45"/>
        <v/>
      </c>
    </row>
    <row r="328" spans="2:37" x14ac:dyDescent="0.3">
      <c r="B328" s="71" t="str">
        <f>IF('TN-Liste'!B336="","",('TN-Liste'!B336))</f>
        <v/>
      </c>
      <c r="C328" s="72" t="str">
        <f>IF('TN-Liste'!C336="","",('TN-Liste'!C336))</f>
        <v/>
      </c>
      <c r="D328" s="73" t="str">
        <f>IF('TN-Liste'!D336="","",('TN-Liste'!D336))</f>
        <v/>
      </c>
      <c r="E328" s="74" t="str">
        <f>IF('TN-Liste'!E336="","",'TN-Liste'!E336)</f>
        <v/>
      </c>
      <c r="F328" s="75" t="str">
        <f>IF('TN-Liste'!F336="","",'TN-Liste'!F336)</f>
        <v/>
      </c>
      <c r="G328" s="125" t="str">
        <f t="shared" si="37"/>
        <v/>
      </c>
      <c r="H328" s="282">
        <f>IF('TN-Liste'!G336="",0,'TN-Liste'!G336)</f>
        <v>0</v>
      </c>
      <c r="I328" s="277" t="str">
        <f>IF('TN-Liste'!G336="","",'TN-Liste'!G336)</f>
        <v/>
      </c>
      <c r="J328" s="274" t="str">
        <f t="shared" si="38"/>
        <v/>
      </c>
      <c r="K328" s="162">
        <f>IF('TN-Liste'!I336="",0,'TN-Liste'!I336)</f>
        <v>0</v>
      </c>
      <c r="L328" s="163">
        <f>IF('TN-Liste'!J336="",0,'TN-Liste'!J336)</f>
        <v>0</v>
      </c>
      <c r="M328" s="164">
        <f>IF('TN-Liste'!K336="",0,'TN-Liste'!K336)</f>
        <v>0</v>
      </c>
      <c r="N328" s="163">
        <f>IF('TN-Liste'!L336="",0,'TN-Liste'!L336)</f>
        <v>0</v>
      </c>
      <c r="O328" s="164">
        <f>IF('TN-Liste'!M336="",0,'TN-Liste'!M336)</f>
        <v>0</v>
      </c>
      <c r="P328" s="163">
        <f>IF('TN-Liste'!N336="",0,'TN-Liste'!N336)</f>
        <v>0</v>
      </c>
      <c r="Q328" s="164">
        <f>IF('TN-Liste'!O336="",0,'TN-Liste'!O336)</f>
        <v>0</v>
      </c>
      <c r="R328" s="163">
        <f>IF('TN-Liste'!P336="",0,'TN-Liste'!P336)</f>
        <v>0</v>
      </c>
      <c r="S328" s="164">
        <f>IF('TN-Liste'!Q336="",0,'TN-Liste'!Q336)</f>
        <v>0</v>
      </c>
      <c r="T328" s="163">
        <f>IF('TN-Liste'!R336="",0,'TN-Liste'!R336)</f>
        <v>0</v>
      </c>
      <c r="U328" s="165">
        <f>IF('TN-Liste'!S336="",0,'TN-Liste'!S336)</f>
        <v>0</v>
      </c>
      <c r="V328" s="164">
        <f>IF('TN-Liste'!T336="",0,'TN-Liste'!T336)</f>
        <v>0</v>
      </c>
      <c r="W328" s="76"/>
      <c r="X328" s="62" t="str">
        <f t="shared" si="39"/>
        <v/>
      </c>
      <c r="Y328" s="63" t="str">
        <f t="shared" si="40"/>
        <v/>
      </c>
      <c r="Z328" s="157" t="str">
        <f t="shared" si="41"/>
        <v/>
      </c>
      <c r="AA328" s="62" t="str">
        <f>IF('TN-Liste'!B336="","",IF('TN-Liste'!G336&gt;0,"X","-"))</f>
        <v/>
      </c>
      <c r="AB328" s="62" t="str">
        <f t="shared" si="42"/>
        <v/>
      </c>
      <c r="AC328" s="62" t="str">
        <f>IF('TN-Liste'!B336="","",IF(AND(G328&lt;&gt;"während",'TN-Liste'!H336&gt;0),"X","-"))</f>
        <v/>
      </c>
      <c r="AD328" s="62" t="str">
        <f t="shared" si="43"/>
        <v/>
      </c>
      <c r="AE328" s="64" t="str">
        <f>IF(SUM(K328:L328)&gt;0,IF(AND('Check TN-Liste'!G328="ohne",K328+L328&gt;1),"X","-"),"")</f>
        <v/>
      </c>
      <c r="AF328" s="65"/>
      <c r="AG328" s="64" t="str">
        <f>IF(SUM(O328:P328)&gt;0,IF(AND('Check TN-Liste'!G328="ohne",O328+P328&gt;1),"X","-"),"")</f>
        <v/>
      </c>
      <c r="AH328" s="65"/>
      <c r="AI328" s="66" t="str">
        <f t="shared" si="44"/>
        <v/>
      </c>
      <c r="AJ328" s="67"/>
      <c r="AK328" s="68" t="str">
        <f t="shared" si="45"/>
        <v/>
      </c>
    </row>
    <row r="329" spans="2:37" x14ac:dyDescent="0.3">
      <c r="B329" s="71" t="str">
        <f>IF('TN-Liste'!B337="","",('TN-Liste'!B337))</f>
        <v/>
      </c>
      <c r="C329" s="72" t="str">
        <f>IF('TN-Liste'!C337="","",('TN-Liste'!C337))</f>
        <v/>
      </c>
      <c r="D329" s="73" t="str">
        <f>IF('TN-Liste'!D337="","",('TN-Liste'!D337))</f>
        <v/>
      </c>
      <c r="E329" s="74" t="str">
        <f>IF('TN-Liste'!E337="","",'TN-Liste'!E337)</f>
        <v/>
      </c>
      <c r="F329" s="75" t="str">
        <f>IF('TN-Liste'!F337="","",'TN-Liste'!F337)</f>
        <v/>
      </c>
      <c r="G329" s="125" t="str">
        <f t="shared" si="37"/>
        <v/>
      </c>
      <c r="H329" s="282">
        <f>IF('TN-Liste'!G337="",0,'TN-Liste'!G337)</f>
        <v>0</v>
      </c>
      <c r="I329" s="277" t="str">
        <f>IF('TN-Liste'!G337="","",'TN-Liste'!G337)</f>
        <v/>
      </c>
      <c r="J329" s="274" t="str">
        <f t="shared" si="38"/>
        <v/>
      </c>
      <c r="K329" s="162">
        <f>IF('TN-Liste'!I337="",0,'TN-Liste'!I337)</f>
        <v>0</v>
      </c>
      <c r="L329" s="163">
        <f>IF('TN-Liste'!J337="",0,'TN-Liste'!J337)</f>
        <v>0</v>
      </c>
      <c r="M329" s="164">
        <f>IF('TN-Liste'!K337="",0,'TN-Liste'!K337)</f>
        <v>0</v>
      </c>
      <c r="N329" s="163">
        <f>IF('TN-Liste'!L337="",0,'TN-Liste'!L337)</f>
        <v>0</v>
      </c>
      <c r="O329" s="164">
        <f>IF('TN-Liste'!M337="",0,'TN-Liste'!M337)</f>
        <v>0</v>
      </c>
      <c r="P329" s="163">
        <f>IF('TN-Liste'!N337="",0,'TN-Liste'!N337)</f>
        <v>0</v>
      </c>
      <c r="Q329" s="164">
        <f>IF('TN-Liste'!O337="",0,'TN-Liste'!O337)</f>
        <v>0</v>
      </c>
      <c r="R329" s="163">
        <f>IF('TN-Liste'!P337="",0,'TN-Liste'!P337)</f>
        <v>0</v>
      </c>
      <c r="S329" s="164">
        <f>IF('TN-Liste'!Q337="",0,'TN-Liste'!Q337)</f>
        <v>0</v>
      </c>
      <c r="T329" s="163">
        <f>IF('TN-Liste'!R337="",0,'TN-Liste'!R337)</f>
        <v>0</v>
      </c>
      <c r="U329" s="165">
        <f>IF('TN-Liste'!S337="",0,'TN-Liste'!S337)</f>
        <v>0</v>
      </c>
      <c r="V329" s="164">
        <f>IF('TN-Liste'!T337="",0,'TN-Liste'!T337)</f>
        <v>0</v>
      </c>
      <c r="W329" s="76"/>
      <c r="X329" s="62" t="str">
        <f t="shared" si="39"/>
        <v/>
      </c>
      <c r="Y329" s="63" t="str">
        <f t="shared" si="40"/>
        <v/>
      </c>
      <c r="Z329" s="157" t="str">
        <f t="shared" si="41"/>
        <v/>
      </c>
      <c r="AA329" s="62" t="str">
        <f>IF('TN-Liste'!B337="","",IF('TN-Liste'!G337&gt;0,"X","-"))</f>
        <v/>
      </c>
      <c r="AB329" s="62" t="str">
        <f t="shared" si="42"/>
        <v/>
      </c>
      <c r="AC329" s="62" t="str">
        <f>IF('TN-Liste'!B337="","",IF(AND(G329&lt;&gt;"während",'TN-Liste'!H337&gt;0),"X","-"))</f>
        <v/>
      </c>
      <c r="AD329" s="62" t="str">
        <f t="shared" si="43"/>
        <v/>
      </c>
      <c r="AE329" s="64" t="str">
        <f>IF(SUM(K329:L329)&gt;0,IF(AND('Check TN-Liste'!G329="ohne",K329+L329&gt;1),"X","-"),"")</f>
        <v/>
      </c>
      <c r="AF329" s="65"/>
      <c r="AG329" s="64" t="str">
        <f>IF(SUM(O329:P329)&gt;0,IF(AND('Check TN-Liste'!G329="ohne",O329+P329&gt;1),"X","-"),"")</f>
        <v/>
      </c>
      <c r="AH329" s="65"/>
      <c r="AI329" s="66" t="str">
        <f t="shared" si="44"/>
        <v/>
      </c>
      <c r="AJ329" s="67"/>
      <c r="AK329" s="68" t="str">
        <f t="shared" si="45"/>
        <v/>
      </c>
    </row>
    <row r="330" spans="2:37" x14ac:dyDescent="0.3">
      <c r="B330" s="71" t="str">
        <f>IF('TN-Liste'!B338="","",('TN-Liste'!B338))</f>
        <v/>
      </c>
      <c r="C330" s="72" t="str">
        <f>IF('TN-Liste'!C338="","",('TN-Liste'!C338))</f>
        <v/>
      </c>
      <c r="D330" s="73" t="str">
        <f>IF('TN-Liste'!D338="","",('TN-Liste'!D338))</f>
        <v/>
      </c>
      <c r="E330" s="74" t="str">
        <f>IF('TN-Liste'!E338="","",'TN-Liste'!E338)</f>
        <v/>
      </c>
      <c r="F330" s="75" t="str">
        <f>IF('TN-Liste'!F338="","",'TN-Liste'!F338)</f>
        <v/>
      </c>
      <c r="G330" s="125" t="str">
        <f t="shared" si="37"/>
        <v/>
      </c>
      <c r="H330" s="282">
        <f>IF('TN-Liste'!G338="",0,'TN-Liste'!G338)</f>
        <v>0</v>
      </c>
      <c r="I330" s="277" t="str">
        <f>IF('TN-Liste'!G338="","",'TN-Liste'!G338)</f>
        <v/>
      </c>
      <c r="J330" s="274" t="str">
        <f t="shared" si="38"/>
        <v/>
      </c>
      <c r="K330" s="162">
        <f>IF('TN-Liste'!I338="",0,'TN-Liste'!I338)</f>
        <v>0</v>
      </c>
      <c r="L330" s="163">
        <f>IF('TN-Liste'!J338="",0,'TN-Liste'!J338)</f>
        <v>0</v>
      </c>
      <c r="M330" s="164">
        <f>IF('TN-Liste'!K338="",0,'TN-Liste'!K338)</f>
        <v>0</v>
      </c>
      <c r="N330" s="163">
        <f>IF('TN-Liste'!L338="",0,'TN-Liste'!L338)</f>
        <v>0</v>
      </c>
      <c r="O330" s="164">
        <f>IF('TN-Liste'!M338="",0,'TN-Liste'!M338)</f>
        <v>0</v>
      </c>
      <c r="P330" s="163">
        <f>IF('TN-Liste'!N338="",0,'TN-Liste'!N338)</f>
        <v>0</v>
      </c>
      <c r="Q330" s="164">
        <f>IF('TN-Liste'!O338="",0,'TN-Liste'!O338)</f>
        <v>0</v>
      </c>
      <c r="R330" s="163">
        <f>IF('TN-Liste'!P338="",0,'TN-Liste'!P338)</f>
        <v>0</v>
      </c>
      <c r="S330" s="164">
        <f>IF('TN-Liste'!Q338="",0,'TN-Liste'!Q338)</f>
        <v>0</v>
      </c>
      <c r="T330" s="163">
        <f>IF('TN-Liste'!R338="",0,'TN-Liste'!R338)</f>
        <v>0</v>
      </c>
      <c r="U330" s="165">
        <f>IF('TN-Liste'!S338="",0,'TN-Liste'!S338)</f>
        <v>0</v>
      </c>
      <c r="V330" s="164">
        <f>IF('TN-Liste'!T338="",0,'TN-Liste'!T338)</f>
        <v>0</v>
      </c>
      <c r="W330" s="76"/>
      <c r="X330" s="62" t="str">
        <f t="shared" si="39"/>
        <v/>
      </c>
      <c r="Y330" s="63" t="str">
        <f t="shared" si="40"/>
        <v/>
      </c>
      <c r="Z330" s="157" t="str">
        <f t="shared" si="41"/>
        <v/>
      </c>
      <c r="AA330" s="62" t="str">
        <f>IF('TN-Liste'!B338="","",IF('TN-Liste'!G338&gt;0,"X","-"))</f>
        <v/>
      </c>
      <c r="AB330" s="62" t="str">
        <f t="shared" si="42"/>
        <v/>
      </c>
      <c r="AC330" s="62" t="str">
        <f>IF('TN-Liste'!B338="","",IF(AND(G330&lt;&gt;"während",'TN-Liste'!H338&gt;0),"X","-"))</f>
        <v/>
      </c>
      <c r="AD330" s="62" t="str">
        <f t="shared" si="43"/>
        <v/>
      </c>
      <c r="AE330" s="64" t="str">
        <f>IF(SUM(K330:L330)&gt;0,IF(AND('Check TN-Liste'!G330="ohne",K330+L330&gt;1),"X","-"),"")</f>
        <v/>
      </c>
      <c r="AF330" s="65"/>
      <c r="AG330" s="64" t="str">
        <f>IF(SUM(O330:P330)&gt;0,IF(AND('Check TN-Liste'!G330="ohne",O330+P330&gt;1),"X","-"),"")</f>
        <v/>
      </c>
      <c r="AH330" s="65"/>
      <c r="AI330" s="66" t="str">
        <f t="shared" si="44"/>
        <v/>
      </c>
      <c r="AJ330" s="67"/>
      <c r="AK330" s="68" t="str">
        <f t="shared" si="45"/>
        <v/>
      </c>
    </row>
    <row r="331" spans="2:37" x14ac:dyDescent="0.3">
      <c r="B331" s="71" t="str">
        <f>IF('TN-Liste'!B339="","",('TN-Liste'!B339))</f>
        <v/>
      </c>
      <c r="C331" s="72" t="str">
        <f>IF('TN-Liste'!C339="","",('TN-Liste'!C339))</f>
        <v/>
      </c>
      <c r="D331" s="73" t="str">
        <f>IF('TN-Liste'!D339="","",('TN-Liste'!D339))</f>
        <v/>
      </c>
      <c r="E331" s="74" t="str">
        <f>IF('TN-Liste'!E339="","",'TN-Liste'!E339)</f>
        <v/>
      </c>
      <c r="F331" s="75" t="str">
        <f>IF('TN-Liste'!F339="","",'TN-Liste'!F339)</f>
        <v/>
      </c>
      <c r="G331" s="125" t="str">
        <f t="shared" ref="G331:G394" si="46">IF(OR(AND(E331="",F331&lt;&gt;""),AND(E331&lt;&gt;"",F331="")),"?",IF(E331="","",IF(AND(E331&lt;=$AO$2,F331&gt;=$AO$1),"während","ohne")))</f>
        <v/>
      </c>
      <c r="H331" s="282">
        <f>IF('TN-Liste'!G339="",0,'TN-Liste'!G339)</f>
        <v>0</v>
      </c>
      <c r="I331" s="277" t="str">
        <f>IF('TN-Liste'!G339="","",'TN-Liste'!G339)</f>
        <v/>
      </c>
      <c r="J331" s="274" t="str">
        <f t="shared" ref="J331:J394" si="47">IFERROR(IF(AND(E331="",F331=""),"",IF(G331="?","?",DATEDIF(E331,F331,"d")/30.4)),"?")</f>
        <v/>
      </c>
      <c r="K331" s="162">
        <f>IF('TN-Liste'!I339="",0,'TN-Liste'!I339)</f>
        <v>0</v>
      </c>
      <c r="L331" s="163">
        <f>IF('TN-Liste'!J339="",0,'TN-Liste'!J339)</f>
        <v>0</v>
      </c>
      <c r="M331" s="164">
        <f>IF('TN-Liste'!K339="",0,'TN-Liste'!K339)</f>
        <v>0</v>
      </c>
      <c r="N331" s="163">
        <f>IF('TN-Liste'!L339="",0,'TN-Liste'!L339)</f>
        <v>0</v>
      </c>
      <c r="O331" s="164">
        <f>IF('TN-Liste'!M339="",0,'TN-Liste'!M339)</f>
        <v>0</v>
      </c>
      <c r="P331" s="163">
        <f>IF('TN-Liste'!N339="",0,'TN-Liste'!N339)</f>
        <v>0</v>
      </c>
      <c r="Q331" s="164">
        <f>IF('TN-Liste'!O339="",0,'TN-Liste'!O339)</f>
        <v>0</v>
      </c>
      <c r="R331" s="163">
        <f>IF('TN-Liste'!P339="",0,'TN-Liste'!P339)</f>
        <v>0</v>
      </c>
      <c r="S331" s="164">
        <f>IF('TN-Liste'!Q339="",0,'TN-Liste'!Q339)</f>
        <v>0</v>
      </c>
      <c r="T331" s="163">
        <f>IF('TN-Liste'!R339="",0,'TN-Liste'!R339)</f>
        <v>0</v>
      </c>
      <c r="U331" s="165">
        <f>IF('TN-Liste'!S339="",0,'TN-Liste'!S339)</f>
        <v>0</v>
      </c>
      <c r="V331" s="164">
        <f>IF('TN-Liste'!T339="",0,'TN-Liste'!T339)</f>
        <v>0</v>
      </c>
      <c r="W331" s="76"/>
      <c r="X331" s="62" t="str">
        <f t="shared" ref="X331:X394" si="48">IF(SUM(K331:V331)&gt;0,IF(OR(B331="",C331="",D331=""),"X","-"),"")</f>
        <v/>
      </c>
      <c r="Y331" s="63" t="str">
        <f t="shared" ref="Y331:Y394" si="49">IF(SUM(K331:V331)&gt;0,IF(OR(E331&gt;F331,E331="",F331=""),"X","-"),"")</f>
        <v/>
      </c>
      <c r="Z331" s="157" t="str">
        <f t="shared" ref="Z331:Z394" si="50">IF(SUM(K331:V331)&gt;0,IF(OR(F331="",F331&lt;=E331),"?",IF(OR(AND(G331&lt;&gt;"ohne",J331&gt;21),AND(G331="ohne",J331&gt;18)),"X","-")),"")</f>
        <v/>
      </c>
      <c r="AA331" s="62" t="str">
        <f>IF('TN-Liste'!B339="","",IF('TN-Liste'!G339&gt;0,"X","-"))</f>
        <v/>
      </c>
      <c r="AB331" s="62" t="str">
        <f t="shared" ref="AB331:AB394" si="51">IF(B331="","",IF(AND(G331&lt;&gt;"während",H331&gt;0),"X","-"))</f>
        <v/>
      </c>
      <c r="AC331" s="62" t="str">
        <f>IF('TN-Liste'!B339="","",IF(AND(G331&lt;&gt;"während",'TN-Liste'!H339&gt;0),"X","-"))</f>
        <v/>
      </c>
      <c r="AD331" s="62" t="str">
        <f t="shared" ref="AD331:AD394" si="52">IF(B331="","",IF(AND(SUM(L331,N331,P331,R331,T331,V331)&gt;0,G331="ohne"),"X","-"))</f>
        <v/>
      </c>
      <c r="AE331" s="64" t="str">
        <f>IF(SUM(K331:L331)&gt;0,IF(AND('Check TN-Liste'!G331="ohne",K331+L331&gt;1),"X","-"),"")</f>
        <v/>
      </c>
      <c r="AF331" s="65"/>
      <c r="AG331" s="64" t="str">
        <f>IF(SUM(O331:P331)&gt;0,IF(AND('Check TN-Liste'!G331="ohne",O331+P331&gt;1),"X","-"),"")</f>
        <v/>
      </c>
      <c r="AH331" s="65"/>
      <c r="AI331" s="66" t="str">
        <f t="shared" ref="AI331:AI394" si="53">IF(SUM(S331:T331)&gt;0,IF(S331+T331&gt;1,"X","-"),"")</f>
        <v/>
      </c>
      <c r="AJ331" s="67"/>
      <c r="AK331" s="68" t="str">
        <f t="shared" ref="AK331:AK394" si="54">IF(SUM(K331:V331)&gt;0,IF(COUNTIFS(X331:AJ331,"X")&gt;0,"ja","nein"),"")</f>
        <v/>
      </c>
    </row>
    <row r="332" spans="2:37" x14ac:dyDescent="0.3">
      <c r="B332" s="71" t="str">
        <f>IF('TN-Liste'!B340="","",('TN-Liste'!B340))</f>
        <v/>
      </c>
      <c r="C332" s="72" t="str">
        <f>IF('TN-Liste'!C340="","",('TN-Liste'!C340))</f>
        <v/>
      </c>
      <c r="D332" s="73" t="str">
        <f>IF('TN-Liste'!D340="","",('TN-Liste'!D340))</f>
        <v/>
      </c>
      <c r="E332" s="74" t="str">
        <f>IF('TN-Liste'!E340="","",'TN-Liste'!E340)</f>
        <v/>
      </c>
      <c r="F332" s="75" t="str">
        <f>IF('TN-Liste'!F340="","",'TN-Liste'!F340)</f>
        <v/>
      </c>
      <c r="G332" s="125" t="str">
        <f t="shared" si="46"/>
        <v/>
      </c>
      <c r="H332" s="282">
        <f>IF('TN-Liste'!G340="",0,'TN-Liste'!G340)</f>
        <v>0</v>
      </c>
      <c r="I332" s="277" t="str">
        <f>IF('TN-Liste'!G340="","",'TN-Liste'!G340)</f>
        <v/>
      </c>
      <c r="J332" s="274" t="str">
        <f t="shared" si="47"/>
        <v/>
      </c>
      <c r="K332" s="162">
        <f>IF('TN-Liste'!I340="",0,'TN-Liste'!I340)</f>
        <v>0</v>
      </c>
      <c r="L332" s="163">
        <f>IF('TN-Liste'!J340="",0,'TN-Liste'!J340)</f>
        <v>0</v>
      </c>
      <c r="M332" s="164">
        <f>IF('TN-Liste'!K340="",0,'TN-Liste'!K340)</f>
        <v>0</v>
      </c>
      <c r="N332" s="163">
        <f>IF('TN-Liste'!L340="",0,'TN-Liste'!L340)</f>
        <v>0</v>
      </c>
      <c r="O332" s="164">
        <f>IF('TN-Liste'!M340="",0,'TN-Liste'!M340)</f>
        <v>0</v>
      </c>
      <c r="P332" s="163">
        <f>IF('TN-Liste'!N340="",0,'TN-Liste'!N340)</f>
        <v>0</v>
      </c>
      <c r="Q332" s="164">
        <f>IF('TN-Liste'!O340="",0,'TN-Liste'!O340)</f>
        <v>0</v>
      </c>
      <c r="R332" s="163">
        <f>IF('TN-Liste'!P340="",0,'TN-Liste'!P340)</f>
        <v>0</v>
      </c>
      <c r="S332" s="164">
        <f>IF('TN-Liste'!Q340="",0,'TN-Liste'!Q340)</f>
        <v>0</v>
      </c>
      <c r="T332" s="163">
        <f>IF('TN-Liste'!R340="",0,'TN-Liste'!R340)</f>
        <v>0</v>
      </c>
      <c r="U332" s="165">
        <f>IF('TN-Liste'!S340="",0,'TN-Liste'!S340)</f>
        <v>0</v>
      </c>
      <c r="V332" s="164">
        <f>IF('TN-Liste'!T340="",0,'TN-Liste'!T340)</f>
        <v>0</v>
      </c>
      <c r="W332" s="76"/>
      <c r="X332" s="62" t="str">
        <f t="shared" si="48"/>
        <v/>
      </c>
      <c r="Y332" s="63" t="str">
        <f t="shared" si="49"/>
        <v/>
      </c>
      <c r="Z332" s="157" t="str">
        <f t="shared" si="50"/>
        <v/>
      </c>
      <c r="AA332" s="62" t="str">
        <f>IF('TN-Liste'!B340="","",IF('TN-Liste'!G340&gt;0,"X","-"))</f>
        <v/>
      </c>
      <c r="AB332" s="62" t="str">
        <f t="shared" si="51"/>
        <v/>
      </c>
      <c r="AC332" s="62" t="str">
        <f>IF('TN-Liste'!B340="","",IF(AND(G332&lt;&gt;"während",'TN-Liste'!H340&gt;0),"X","-"))</f>
        <v/>
      </c>
      <c r="AD332" s="62" t="str">
        <f t="shared" si="52"/>
        <v/>
      </c>
      <c r="AE332" s="64" t="str">
        <f>IF(SUM(K332:L332)&gt;0,IF(AND('Check TN-Liste'!G332="ohne",K332+L332&gt;1),"X","-"),"")</f>
        <v/>
      </c>
      <c r="AF332" s="65"/>
      <c r="AG332" s="64" t="str">
        <f>IF(SUM(O332:P332)&gt;0,IF(AND('Check TN-Liste'!G332="ohne",O332+P332&gt;1),"X","-"),"")</f>
        <v/>
      </c>
      <c r="AH332" s="65"/>
      <c r="AI332" s="66" t="str">
        <f t="shared" si="53"/>
        <v/>
      </c>
      <c r="AJ332" s="67"/>
      <c r="AK332" s="68" t="str">
        <f t="shared" si="54"/>
        <v/>
      </c>
    </row>
    <row r="333" spans="2:37" x14ac:dyDescent="0.3">
      <c r="B333" s="71" t="str">
        <f>IF('TN-Liste'!B341="","",('TN-Liste'!B341))</f>
        <v/>
      </c>
      <c r="C333" s="72" t="str">
        <f>IF('TN-Liste'!C341="","",('TN-Liste'!C341))</f>
        <v/>
      </c>
      <c r="D333" s="73" t="str">
        <f>IF('TN-Liste'!D341="","",('TN-Liste'!D341))</f>
        <v/>
      </c>
      <c r="E333" s="74" t="str">
        <f>IF('TN-Liste'!E341="","",'TN-Liste'!E341)</f>
        <v/>
      </c>
      <c r="F333" s="75" t="str">
        <f>IF('TN-Liste'!F341="","",'TN-Liste'!F341)</f>
        <v/>
      </c>
      <c r="G333" s="125" t="str">
        <f t="shared" si="46"/>
        <v/>
      </c>
      <c r="H333" s="282">
        <f>IF('TN-Liste'!G341="",0,'TN-Liste'!G341)</f>
        <v>0</v>
      </c>
      <c r="I333" s="277" t="str">
        <f>IF('TN-Liste'!G341="","",'TN-Liste'!G341)</f>
        <v/>
      </c>
      <c r="J333" s="274" t="str">
        <f t="shared" si="47"/>
        <v/>
      </c>
      <c r="K333" s="162">
        <f>IF('TN-Liste'!I341="",0,'TN-Liste'!I341)</f>
        <v>0</v>
      </c>
      <c r="L333" s="163">
        <f>IF('TN-Liste'!J341="",0,'TN-Liste'!J341)</f>
        <v>0</v>
      </c>
      <c r="M333" s="164">
        <f>IF('TN-Liste'!K341="",0,'TN-Liste'!K341)</f>
        <v>0</v>
      </c>
      <c r="N333" s="163">
        <f>IF('TN-Liste'!L341="",0,'TN-Liste'!L341)</f>
        <v>0</v>
      </c>
      <c r="O333" s="164">
        <f>IF('TN-Liste'!M341="",0,'TN-Liste'!M341)</f>
        <v>0</v>
      </c>
      <c r="P333" s="163">
        <f>IF('TN-Liste'!N341="",0,'TN-Liste'!N341)</f>
        <v>0</v>
      </c>
      <c r="Q333" s="164">
        <f>IF('TN-Liste'!O341="",0,'TN-Liste'!O341)</f>
        <v>0</v>
      </c>
      <c r="R333" s="163">
        <f>IF('TN-Liste'!P341="",0,'TN-Liste'!P341)</f>
        <v>0</v>
      </c>
      <c r="S333" s="164">
        <f>IF('TN-Liste'!Q341="",0,'TN-Liste'!Q341)</f>
        <v>0</v>
      </c>
      <c r="T333" s="163">
        <f>IF('TN-Liste'!R341="",0,'TN-Liste'!R341)</f>
        <v>0</v>
      </c>
      <c r="U333" s="165">
        <f>IF('TN-Liste'!S341="",0,'TN-Liste'!S341)</f>
        <v>0</v>
      </c>
      <c r="V333" s="164">
        <f>IF('TN-Liste'!T341="",0,'TN-Liste'!T341)</f>
        <v>0</v>
      </c>
      <c r="W333" s="76"/>
      <c r="X333" s="62" t="str">
        <f t="shared" si="48"/>
        <v/>
      </c>
      <c r="Y333" s="63" t="str">
        <f t="shared" si="49"/>
        <v/>
      </c>
      <c r="Z333" s="157" t="str">
        <f t="shared" si="50"/>
        <v/>
      </c>
      <c r="AA333" s="62" t="str">
        <f>IF('TN-Liste'!B341="","",IF('TN-Liste'!G341&gt;0,"X","-"))</f>
        <v/>
      </c>
      <c r="AB333" s="62" t="str">
        <f t="shared" si="51"/>
        <v/>
      </c>
      <c r="AC333" s="62" t="str">
        <f>IF('TN-Liste'!B341="","",IF(AND(G333&lt;&gt;"während",'TN-Liste'!H341&gt;0),"X","-"))</f>
        <v/>
      </c>
      <c r="AD333" s="62" t="str">
        <f t="shared" si="52"/>
        <v/>
      </c>
      <c r="AE333" s="64" t="str">
        <f>IF(SUM(K333:L333)&gt;0,IF(AND('Check TN-Liste'!G333="ohne",K333+L333&gt;1),"X","-"),"")</f>
        <v/>
      </c>
      <c r="AF333" s="65"/>
      <c r="AG333" s="64" t="str">
        <f>IF(SUM(O333:P333)&gt;0,IF(AND('Check TN-Liste'!G333="ohne",O333+P333&gt;1),"X","-"),"")</f>
        <v/>
      </c>
      <c r="AH333" s="65"/>
      <c r="AI333" s="66" t="str">
        <f t="shared" si="53"/>
        <v/>
      </c>
      <c r="AJ333" s="67"/>
      <c r="AK333" s="68" t="str">
        <f t="shared" si="54"/>
        <v/>
      </c>
    </row>
    <row r="334" spans="2:37" x14ac:dyDescent="0.3">
      <c r="B334" s="71" t="str">
        <f>IF('TN-Liste'!B342="","",('TN-Liste'!B342))</f>
        <v/>
      </c>
      <c r="C334" s="72" t="str">
        <f>IF('TN-Liste'!C342="","",('TN-Liste'!C342))</f>
        <v/>
      </c>
      <c r="D334" s="73" t="str">
        <f>IF('TN-Liste'!D342="","",('TN-Liste'!D342))</f>
        <v/>
      </c>
      <c r="E334" s="74" t="str">
        <f>IF('TN-Liste'!E342="","",'TN-Liste'!E342)</f>
        <v/>
      </c>
      <c r="F334" s="75" t="str">
        <f>IF('TN-Liste'!F342="","",'TN-Liste'!F342)</f>
        <v/>
      </c>
      <c r="G334" s="125" t="str">
        <f t="shared" si="46"/>
        <v/>
      </c>
      <c r="H334" s="282">
        <f>IF('TN-Liste'!G342="",0,'TN-Liste'!G342)</f>
        <v>0</v>
      </c>
      <c r="I334" s="277" t="str">
        <f>IF('TN-Liste'!G342="","",'TN-Liste'!G342)</f>
        <v/>
      </c>
      <c r="J334" s="274" t="str">
        <f t="shared" si="47"/>
        <v/>
      </c>
      <c r="K334" s="162">
        <f>IF('TN-Liste'!I342="",0,'TN-Liste'!I342)</f>
        <v>0</v>
      </c>
      <c r="L334" s="163">
        <f>IF('TN-Liste'!J342="",0,'TN-Liste'!J342)</f>
        <v>0</v>
      </c>
      <c r="M334" s="164">
        <f>IF('TN-Liste'!K342="",0,'TN-Liste'!K342)</f>
        <v>0</v>
      </c>
      <c r="N334" s="163">
        <f>IF('TN-Liste'!L342="",0,'TN-Liste'!L342)</f>
        <v>0</v>
      </c>
      <c r="O334" s="164">
        <f>IF('TN-Liste'!M342="",0,'TN-Liste'!M342)</f>
        <v>0</v>
      </c>
      <c r="P334" s="163">
        <f>IF('TN-Liste'!N342="",0,'TN-Liste'!N342)</f>
        <v>0</v>
      </c>
      <c r="Q334" s="164">
        <f>IF('TN-Liste'!O342="",0,'TN-Liste'!O342)</f>
        <v>0</v>
      </c>
      <c r="R334" s="163">
        <f>IF('TN-Liste'!P342="",0,'TN-Liste'!P342)</f>
        <v>0</v>
      </c>
      <c r="S334" s="164">
        <f>IF('TN-Liste'!Q342="",0,'TN-Liste'!Q342)</f>
        <v>0</v>
      </c>
      <c r="T334" s="163">
        <f>IF('TN-Liste'!R342="",0,'TN-Liste'!R342)</f>
        <v>0</v>
      </c>
      <c r="U334" s="165">
        <f>IF('TN-Liste'!S342="",0,'TN-Liste'!S342)</f>
        <v>0</v>
      </c>
      <c r="V334" s="164">
        <f>IF('TN-Liste'!T342="",0,'TN-Liste'!T342)</f>
        <v>0</v>
      </c>
      <c r="W334" s="76"/>
      <c r="X334" s="62" t="str">
        <f t="shared" si="48"/>
        <v/>
      </c>
      <c r="Y334" s="63" t="str">
        <f t="shared" si="49"/>
        <v/>
      </c>
      <c r="Z334" s="157" t="str">
        <f t="shared" si="50"/>
        <v/>
      </c>
      <c r="AA334" s="62" t="str">
        <f>IF('TN-Liste'!B342="","",IF('TN-Liste'!G342&gt;0,"X","-"))</f>
        <v/>
      </c>
      <c r="AB334" s="62" t="str">
        <f t="shared" si="51"/>
        <v/>
      </c>
      <c r="AC334" s="62" t="str">
        <f>IF('TN-Liste'!B342="","",IF(AND(G334&lt;&gt;"während",'TN-Liste'!H342&gt;0),"X","-"))</f>
        <v/>
      </c>
      <c r="AD334" s="62" t="str">
        <f t="shared" si="52"/>
        <v/>
      </c>
      <c r="AE334" s="64" t="str">
        <f>IF(SUM(K334:L334)&gt;0,IF(AND('Check TN-Liste'!G334="ohne",K334+L334&gt;1),"X","-"),"")</f>
        <v/>
      </c>
      <c r="AF334" s="65"/>
      <c r="AG334" s="64" t="str">
        <f>IF(SUM(O334:P334)&gt;0,IF(AND('Check TN-Liste'!G334="ohne",O334+P334&gt;1),"X","-"),"")</f>
        <v/>
      </c>
      <c r="AH334" s="65"/>
      <c r="AI334" s="66" t="str">
        <f t="shared" si="53"/>
        <v/>
      </c>
      <c r="AJ334" s="67"/>
      <c r="AK334" s="68" t="str">
        <f t="shared" si="54"/>
        <v/>
      </c>
    </row>
    <row r="335" spans="2:37" x14ac:dyDescent="0.3">
      <c r="B335" s="71" t="str">
        <f>IF('TN-Liste'!B343="","",('TN-Liste'!B343))</f>
        <v/>
      </c>
      <c r="C335" s="72" t="str">
        <f>IF('TN-Liste'!C343="","",('TN-Liste'!C343))</f>
        <v/>
      </c>
      <c r="D335" s="73" t="str">
        <f>IF('TN-Liste'!D343="","",('TN-Liste'!D343))</f>
        <v/>
      </c>
      <c r="E335" s="74" t="str">
        <f>IF('TN-Liste'!E343="","",'TN-Liste'!E343)</f>
        <v/>
      </c>
      <c r="F335" s="75" t="str">
        <f>IF('TN-Liste'!F343="","",'TN-Liste'!F343)</f>
        <v/>
      </c>
      <c r="G335" s="125" t="str">
        <f t="shared" si="46"/>
        <v/>
      </c>
      <c r="H335" s="282">
        <f>IF('TN-Liste'!G343="",0,'TN-Liste'!G343)</f>
        <v>0</v>
      </c>
      <c r="I335" s="277" t="str">
        <f>IF('TN-Liste'!G343="","",'TN-Liste'!G343)</f>
        <v/>
      </c>
      <c r="J335" s="274" t="str">
        <f t="shared" si="47"/>
        <v/>
      </c>
      <c r="K335" s="162">
        <f>IF('TN-Liste'!I343="",0,'TN-Liste'!I343)</f>
        <v>0</v>
      </c>
      <c r="L335" s="163">
        <f>IF('TN-Liste'!J343="",0,'TN-Liste'!J343)</f>
        <v>0</v>
      </c>
      <c r="M335" s="164">
        <f>IF('TN-Liste'!K343="",0,'TN-Liste'!K343)</f>
        <v>0</v>
      </c>
      <c r="N335" s="163">
        <f>IF('TN-Liste'!L343="",0,'TN-Liste'!L343)</f>
        <v>0</v>
      </c>
      <c r="O335" s="164">
        <f>IF('TN-Liste'!M343="",0,'TN-Liste'!M343)</f>
        <v>0</v>
      </c>
      <c r="P335" s="163">
        <f>IF('TN-Liste'!N343="",0,'TN-Liste'!N343)</f>
        <v>0</v>
      </c>
      <c r="Q335" s="164">
        <f>IF('TN-Liste'!O343="",0,'TN-Liste'!O343)</f>
        <v>0</v>
      </c>
      <c r="R335" s="163">
        <f>IF('TN-Liste'!P343="",0,'TN-Liste'!P343)</f>
        <v>0</v>
      </c>
      <c r="S335" s="164">
        <f>IF('TN-Liste'!Q343="",0,'TN-Liste'!Q343)</f>
        <v>0</v>
      </c>
      <c r="T335" s="163">
        <f>IF('TN-Liste'!R343="",0,'TN-Liste'!R343)</f>
        <v>0</v>
      </c>
      <c r="U335" s="165">
        <f>IF('TN-Liste'!S343="",0,'TN-Liste'!S343)</f>
        <v>0</v>
      </c>
      <c r="V335" s="164">
        <f>IF('TN-Liste'!T343="",0,'TN-Liste'!T343)</f>
        <v>0</v>
      </c>
      <c r="W335" s="76"/>
      <c r="X335" s="62" t="str">
        <f t="shared" si="48"/>
        <v/>
      </c>
      <c r="Y335" s="63" t="str">
        <f t="shared" si="49"/>
        <v/>
      </c>
      <c r="Z335" s="157" t="str">
        <f t="shared" si="50"/>
        <v/>
      </c>
      <c r="AA335" s="62" t="str">
        <f>IF('TN-Liste'!B343="","",IF('TN-Liste'!G343&gt;0,"X","-"))</f>
        <v/>
      </c>
      <c r="AB335" s="62" t="str">
        <f t="shared" si="51"/>
        <v/>
      </c>
      <c r="AC335" s="62" t="str">
        <f>IF('TN-Liste'!B343="","",IF(AND(G335&lt;&gt;"während",'TN-Liste'!H343&gt;0),"X","-"))</f>
        <v/>
      </c>
      <c r="AD335" s="62" t="str">
        <f t="shared" si="52"/>
        <v/>
      </c>
      <c r="AE335" s="64" t="str">
        <f>IF(SUM(K335:L335)&gt;0,IF(AND('Check TN-Liste'!G335="ohne",K335+L335&gt;1),"X","-"),"")</f>
        <v/>
      </c>
      <c r="AF335" s="65"/>
      <c r="AG335" s="64" t="str">
        <f>IF(SUM(O335:P335)&gt;0,IF(AND('Check TN-Liste'!G335="ohne",O335+P335&gt;1),"X","-"),"")</f>
        <v/>
      </c>
      <c r="AH335" s="65"/>
      <c r="AI335" s="66" t="str">
        <f t="shared" si="53"/>
        <v/>
      </c>
      <c r="AJ335" s="67"/>
      <c r="AK335" s="68" t="str">
        <f t="shared" si="54"/>
        <v/>
      </c>
    </row>
    <row r="336" spans="2:37" x14ac:dyDescent="0.3">
      <c r="B336" s="71" t="str">
        <f>IF('TN-Liste'!B344="","",('TN-Liste'!B344))</f>
        <v/>
      </c>
      <c r="C336" s="72" t="str">
        <f>IF('TN-Liste'!C344="","",('TN-Liste'!C344))</f>
        <v/>
      </c>
      <c r="D336" s="73" t="str">
        <f>IF('TN-Liste'!D344="","",('TN-Liste'!D344))</f>
        <v/>
      </c>
      <c r="E336" s="74" t="str">
        <f>IF('TN-Liste'!E344="","",'TN-Liste'!E344)</f>
        <v/>
      </c>
      <c r="F336" s="75" t="str">
        <f>IF('TN-Liste'!F344="","",'TN-Liste'!F344)</f>
        <v/>
      </c>
      <c r="G336" s="125" t="str">
        <f t="shared" si="46"/>
        <v/>
      </c>
      <c r="H336" s="282">
        <f>IF('TN-Liste'!G344="",0,'TN-Liste'!G344)</f>
        <v>0</v>
      </c>
      <c r="I336" s="277" t="str">
        <f>IF('TN-Liste'!G344="","",'TN-Liste'!G344)</f>
        <v/>
      </c>
      <c r="J336" s="274" t="str">
        <f t="shared" si="47"/>
        <v/>
      </c>
      <c r="K336" s="162">
        <f>IF('TN-Liste'!I344="",0,'TN-Liste'!I344)</f>
        <v>0</v>
      </c>
      <c r="L336" s="163">
        <f>IF('TN-Liste'!J344="",0,'TN-Liste'!J344)</f>
        <v>0</v>
      </c>
      <c r="M336" s="164">
        <f>IF('TN-Liste'!K344="",0,'TN-Liste'!K344)</f>
        <v>0</v>
      </c>
      <c r="N336" s="163">
        <f>IF('TN-Liste'!L344="",0,'TN-Liste'!L344)</f>
        <v>0</v>
      </c>
      <c r="O336" s="164">
        <f>IF('TN-Liste'!M344="",0,'TN-Liste'!M344)</f>
        <v>0</v>
      </c>
      <c r="P336" s="163">
        <f>IF('TN-Liste'!N344="",0,'TN-Liste'!N344)</f>
        <v>0</v>
      </c>
      <c r="Q336" s="164">
        <f>IF('TN-Liste'!O344="",0,'TN-Liste'!O344)</f>
        <v>0</v>
      </c>
      <c r="R336" s="163">
        <f>IF('TN-Liste'!P344="",0,'TN-Liste'!P344)</f>
        <v>0</v>
      </c>
      <c r="S336" s="164">
        <f>IF('TN-Liste'!Q344="",0,'TN-Liste'!Q344)</f>
        <v>0</v>
      </c>
      <c r="T336" s="163">
        <f>IF('TN-Liste'!R344="",0,'TN-Liste'!R344)</f>
        <v>0</v>
      </c>
      <c r="U336" s="165">
        <f>IF('TN-Liste'!S344="",0,'TN-Liste'!S344)</f>
        <v>0</v>
      </c>
      <c r="V336" s="164">
        <f>IF('TN-Liste'!T344="",0,'TN-Liste'!T344)</f>
        <v>0</v>
      </c>
      <c r="W336" s="76"/>
      <c r="X336" s="62" t="str">
        <f t="shared" si="48"/>
        <v/>
      </c>
      <c r="Y336" s="63" t="str">
        <f t="shared" si="49"/>
        <v/>
      </c>
      <c r="Z336" s="157" t="str">
        <f t="shared" si="50"/>
        <v/>
      </c>
      <c r="AA336" s="62" t="str">
        <f>IF('TN-Liste'!B344="","",IF('TN-Liste'!G344&gt;0,"X","-"))</f>
        <v/>
      </c>
      <c r="AB336" s="62" t="str">
        <f t="shared" si="51"/>
        <v/>
      </c>
      <c r="AC336" s="62" t="str">
        <f>IF('TN-Liste'!B344="","",IF(AND(G336&lt;&gt;"während",'TN-Liste'!H344&gt;0),"X","-"))</f>
        <v/>
      </c>
      <c r="AD336" s="62" t="str">
        <f t="shared" si="52"/>
        <v/>
      </c>
      <c r="AE336" s="64" t="str">
        <f>IF(SUM(K336:L336)&gt;0,IF(AND('Check TN-Liste'!G336="ohne",K336+L336&gt;1),"X","-"),"")</f>
        <v/>
      </c>
      <c r="AF336" s="65"/>
      <c r="AG336" s="64" t="str">
        <f>IF(SUM(O336:P336)&gt;0,IF(AND('Check TN-Liste'!G336="ohne",O336+P336&gt;1),"X","-"),"")</f>
        <v/>
      </c>
      <c r="AH336" s="65"/>
      <c r="AI336" s="66" t="str">
        <f t="shared" si="53"/>
        <v/>
      </c>
      <c r="AJ336" s="67"/>
      <c r="AK336" s="68" t="str">
        <f t="shared" si="54"/>
        <v/>
      </c>
    </row>
    <row r="337" spans="2:37" x14ac:dyDescent="0.3">
      <c r="B337" s="71" t="str">
        <f>IF('TN-Liste'!B345="","",('TN-Liste'!B345))</f>
        <v/>
      </c>
      <c r="C337" s="72" t="str">
        <f>IF('TN-Liste'!C345="","",('TN-Liste'!C345))</f>
        <v/>
      </c>
      <c r="D337" s="73" t="str">
        <f>IF('TN-Liste'!D345="","",('TN-Liste'!D345))</f>
        <v/>
      </c>
      <c r="E337" s="74" t="str">
        <f>IF('TN-Liste'!E345="","",'TN-Liste'!E345)</f>
        <v/>
      </c>
      <c r="F337" s="75" t="str">
        <f>IF('TN-Liste'!F345="","",'TN-Liste'!F345)</f>
        <v/>
      </c>
      <c r="G337" s="125" t="str">
        <f t="shared" si="46"/>
        <v/>
      </c>
      <c r="H337" s="282">
        <f>IF('TN-Liste'!G345="",0,'TN-Liste'!G345)</f>
        <v>0</v>
      </c>
      <c r="I337" s="277" t="str">
        <f>IF('TN-Liste'!G345="","",'TN-Liste'!G345)</f>
        <v/>
      </c>
      <c r="J337" s="274" t="str">
        <f t="shared" si="47"/>
        <v/>
      </c>
      <c r="K337" s="162">
        <f>IF('TN-Liste'!I345="",0,'TN-Liste'!I345)</f>
        <v>0</v>
      </c>
      <c r="L337" s="163">
        <f>IF('TN-Liste'!J345="",0,'TN-Liste'!J345)</f>
        <v>0</v>
      </c>
      <c r="M337" s="164">
        <f>IF('TN-Liste'!K345="",0,'TN-Liste'!K345)</f>
        <v>0</v>
      </c>
      <c r="N337" s="163">
        <f>IF('TN-Liste'!L345="",0,'TN-Liste'!L345)</f>
        <v>0</v>
      </c>
      <c r="O337" s="164">
        <f>IF('TN-Liste'!M345="",0,'TN-Liste'!M345)</f>
        <v>0</v>
      </c>
      <c r="P337" s="163">
        <f>IF('TN-Liste'!N345="",0,'TN-Liste'!N345)</f>
        <v>0</v>
      </c>
      <c r="Q337" s="164">
        <f>IF('TN-Liste'!O345="",0,'TN-Liste'!O345)</f>
        <v>0</v>
      </c>
      <c r="R337" s="163">
        <f>IF('TN-Liste'!P345="",0,'TN-Liste'!P345)</f>
        <v>0</v>
      </c>
      <c r="S337" s="164">
        <f>IF('TN-Liste'!Q345="",0,'TN-Liste'!Q345)</f>
        <v>0</v>
      </c>
      <c r="T337" s="163">
        <f>IF('TN-Liste'!R345="",0,'TN-Liste'!R345)</f>
        <v>0</v>
      </c>
      <c r="U337" s="165">
        <f>IF('TN-Liste'!S345="",0,'TN-Liste'!S345)</f>
        <v>0</v>
      </c>
      <c r="V337" s="164">
        <f>IF('TN-Liste'!T345="",0,'TN-Liste'!T345)</f>
        <v>0</v>
      </c>
      <c r="W337" s="76"/>
      <c r="X337" s="62" t="str">
        <f t="shared" si="48"/>
        <v/>
      </c>
      <c r="Y337" s="63" t="str">
        <f t="shared" si="49"/>
        <v/>
      </c>
      <c r="Z337" s="157" t="str">
        <f t="shared" si="50"/>
        <v/>
      </c>
      <c r="AA337" s="62" t="str">
        <f>IF('TN-Liste'!B345="","",IF('TN-Liste'!G345&gt;0,"X","-"))</f>
        <v/>
      </c>
      <c r="AB337" s="62" t="str">
        <f t="shared" si="51"/>
        <v/>
      </c>
      <c r="AC337" s="62" t="str">
        <f>IF('TN-Liste'!B345="","",IF(AND(G337&lt;&gt;"während",'TN-Liste'!H345&gt;0),"X","-"))</f>
        <v/>
      </c>
      <c r="AD337" s="62" t="str">
        <f t="shared" si="52"/>
        <v/>
      </c>
      <c r="AE337" s="64" t="str">
        <f>IF(SUM(K337:L337)&gt;0,IF(AND('Check TN-Liste'!G337="ohne",K337+L337&gt;1),"X","-"),"")</f>
        <v/>
      </c>
      <c r="AF337" s="65"/>
      <c r="AG337" s="64" t="str">
        <f>IF(SUM(O337:P337)&gt;0,IF(AND('Check TN-Liste'!G337="ohne",O337+P337&gt;1),"X","-"),"")</f>
        <v/>
      </c>
      <c r="AH337" s="65"/>
      <c r="AI337" s="66" t="str">
        <f t="shared" si="53"/>
        <v/>
      </c>
      <c r="AJ337" s="67"/>
      <c r="AK337" s="68" t="str">
        <f t="shared" si="54"/>
        <v/>
      </c>
    </row>
    <row r="338" spans="2:37" x14ac:dyDescent="0.3">
      <c r="B338" s="71" t="str">
        <f>IF('TN-Liste'!B346="","",('TN-Liste'!B346))</f>
        <v/>
      </c>
      <c r="C338" s="72" t="str">
        <f>IF('TN-Liste'!C346="","",('TN-Liste'!C346))</f>
        <v/>
      </c>
      <c r="D338" s="73" t="str">
        <f>IF('TN-Liste'!D346="","",('TN-Liste'!D346))</f>
        <v/>
      </c>
      <c r="E338" s="74" t="str">
        <f>IF('TN-Liste'!E346="","",'TN-Liste'!E346)</f>
        <v/>
      </c>
      <c r="F338" s="75" t="str">
        <f>IF('TN-Liste'!F346="","",'TN-Liste'!F346)</f>
        <v/>
      </c>
      <c r="G338" s="125" t="str">
        <f t="shared" si="46"/>
        <v/>
      </c>
      <c r="H338" s="282">
        <f>IF('TN-Liste'!G346="",0,'TN-Liste'!G346)</f>
        <v>0</v>
      </c>
      <c r="I338" s="277" t="str">
        <f>IF('TN-Liste'!G346="","",'TN-Liste'!G346)</f>
        <v/>
      </c>
      <c r="J338" s="274" t="str">
        <f t="shared" si="47"/>
        <v/>
      </c>
      <c r="K338" s="162">
        <f>IF('TN-Liste'!I346="",0,'TN-Liste'!I346)</f>
        <v>0</v>
      </c>
      <c r="L338" s="163">
        <f>IF('TN-Liste'!J346="",0,'TN-Liste'!J346)</f>
        <v>0</v>
      </c>
      <c r="M338" s="164">
        <f>IF('TN-Liste'!K346="",0,'TN-Liste'!K346)</f>
        <v>0</v>
      </c>
      <c r="N338" s="163">
        <f>IF('TN-Liste'!L346="",0,'TN-Liste'!L346)</f>
        <v>0</v>
      </c>
      <c r="O338" s="164">
        <f>IF('TN-Liste'!M346="",0,'TN-Liste'!M346)</f>
        <v>0</v>
      </c>
      <c r="P338" s="163">
        <f>IF('TN-Liste'!N346="",0,'TN-Liste'!N346)</f>
        <v>0</v>
      </c>
      <c r="Q338" s="164">
        <f>IF('TN-Liste'!O346="",0,'TN-Liste'!O346)</f>
        <v>0</v>
      </c>
      <c r="R338" s="163">
        <f>IF('TN-Liste'!P346="",0,'TN-Liste'!P346)</f>
        <v>0</v>
      </c>
      <c r="S338" s="164">
        <f>IF('TN-Liste'!Q346="",0,'TN-Liste'!Q346)</f>
        <v>0</v>
      </c>
      <c r="T338" s="163">
        <f>IF('TN-Liste'!R346="",0,'TN-Liste'!R346)</f>
        <v>0</v>
      </c>
      <c r="U338" s="165">
        <f>IF('TN-Liste'!S346="",0,'TN-Liste'!S346)</f>
        <v>0</v>
      </c>
      <c r="V338" s="164">
        <f>IF('TN-Liste'!T346="",0,'TN-Liste'!T346)</f>
        <v>0</v>
      </c>
      <c r="W338" s="76"/>
      <c r="X338" s="62" t="str">
        <f t="shared" si="48"/>
        <v/>
      </c>
      <c r="Y338" s="63" t="str">
        <f t="shared" si="49"/>
        <v/>
      </c>
      <c r="Z338" s="157" t="str">
        <f t="shared" si="50"/>
        <v/>
      </c>
      <c r="AA338" s="62" t="str">
        <f>IF('TN-Liste'!B346="","",IF('TN-Liste'!G346&gt;0,"X","-"))</f>
        <v/>
      </c>
      <c r="AB338" s="62" t="str">
        <f t="shared" si="51"/>
        <v/>
      </c>
      <c r="AC338" s="62" t="str">
        <f>IF('TN-Liste'!B346="","",IF(AND(G338&lt;&gt;"während",'TN-Liste'!H346&gt;0),"X","-"))</f>
        <v/>
      </c>
      <c r="AD338" s="62" t="str">
        <f t="shared" si="52"/>
        <v/>
      </c>
      <c r="AE338" s="64" t="str">
        <f>IF(SUM(K338:L338)&gt;0,IF(AND('Check TN-Liste'!G338="ohne",K338+L338&gt;1),"X","-"),"")</f>
        <v/>
      </c>
      <c r="AF338" s="65"/>
      <c r="AG338" s="64" t="str">
        <f>IF(SUM(O338:P338)&gt;0,IF(AND('Check TN-Liste'!G338="ohne",O338+P338&gt;1),"X","-"),"")</f>
        <v/>
      </c>
      <c r="AH338" s="65"/>
      <c r="AI338" s="66" t="str">
        <f t="shared" si="53"/>
        <v/>
      </c>
      <c r="AJ338" s="67"/>
      <c r="AK338" s="68" t="str">
        <f t="shared" si="54"/>
        <v/>
      </c>
    </row>
    <row r="339" spans="2:37" x14ac:dyDescent="0.3">
      <c r="B339" s="71" t="str">
        <f>IF('TN-Liste'!B347="","",('TN-Liste'!B347))</f>
        <v/>
      </c>
      <c r="C339" s="72" t="str">
        <f>IF('TN-Liste'!C347="","",('TN-Liste'!C347))</f>
        <v/>
      </c>
      <c r="D339" s="73" t="str">
        <f>IF('TN-Liste'!D347="","",('TN-Liste'!D347))</f>
        <v/>
      </c>
      <c r="E339" s="74" t="str">
        <f>IF('TN-Liste'!E347="","",'TN-Liste'!E347)</f>
        <v/>
      </c>
      <c r="F339" s="75" t="str">
        <f>IF('TN-Liste'!F347="","",'TN-Liste'!F347)</f>
        <v/>
      </c>
      <c r="G339" s="125" t="str">
        <f t="shared" si="46"/>
        <v/>
      </c>
      <c r="H339" s="282">
        <f>IF('TN-Liste'!G347="",0,'TN-Liste'!G347)</f>
        <v>0</v>
      </c>
      <c r="I339" s="277" t="str">
        <f>IF('TN-Liste'!G347="","",'TN-Liste'!G347)</f>
        <v/>
      </c>
      <c r="J339" s="274" t="str">
        <f t="shared" si="47"/>
        <v/>
      </c>
      <c r="K339" s="162">
        <f>IF('TN-Liste'!I347="",0,'TN-Liste'!I347)</f>
        <v>0</v>
      </c>
      <c r="L339" s="163">
        <f>IF('TN-Liste'!J347="",0,'TN-Liste'!J347)</f>
        <v>0</v>
      </c>
      <c r="M339" s="164">
        <f>IF('TN-Liste'!K347="",0,'TN-Liste'!K347)</f>
        <v>0</v>
      </c>
      <c r="N339" s="163">
        <f>IF('TN-Liste'!L347="",0,'TN-Liste'!L347)</f>
        <v>0</v>
      </c>
      <c r="O339" s="164">
        <f>IF('TN-Liste'!M347="",0,'TN-Liste'!M347)</f>
        <v>0</v>
      </c>
      <c r="P339" s="163">
        <f>IF('TN-Liste'!N347="",0,'TN-Liste'!N347)</f>
        <v>0</v>
      </c>
      <c r="Q339" s="164">
        <f>IF('TN-Liste'!O347="",0,'TN-Liste'!O347)</f>
        <v>0</v>
      </c>
      <c r="R339" s="163">
        <f>IF('TN-Liste'!P347="",0,'TN-Liste'!P347)</f>
        <v>0</v>
      </c>
      <c r="S339" s="164">
        <f>IF('TN-Liste'!Q347="",0,'TN-Liste'!Q347)</f>
        <v>0</v>
      </c>
      <c r="T339" s="163">
        <f>IF('TN-Liste'!R347="",0,'TN-Liste'!R347)</f>
        <v>0</v>
      </c>
      <c r="U339" s="165">
        <f>IF('TN-Liste'!S347="",0,'TN-Liste'!S347)</f>
        <v>0</v>
      </c>
      <c r="V339" s="164">
        <f>IF('TN-Liste'!T347="",0,'TN-Liste'!T347)</f>
        <v>0</v>
      </c>
      <c r="W339" s="76"/>
      <c r="X339" s="62" t="str">
        <f t="shared" si="48"/>
        <v/>
      </c>
      <c r="Y339" s="63" t="str">
        <f t="shared" si="49"/>
        <v/>
      </c>
      <c r="Z339" s="157" t="str">
        <f t="shared" si="50"/>
        <v/>
      </c>
      <c r="AA339" s="62" t="str">
        <f>IF('TN-Liste'!B347="","",IF('TN-Liste'!G347&gt;0,"X","-"))</f>
        <v/>
      </c>
      <c r="AB339" s="62" t="str">
        <f t="shared" si="51"/>
        <v/>
      </c>
      <c r="AC339" s="62" t="str">
        <f>IF('TN-Liste'!B347="","",IF(AND(G339&lt;&gt;"während",'TN-Liste'!H347&gt;0),"X","-"))</f>
        <v/>
      </c>
      <c r="AD339" s="62" t="str">
        <f t="shared" si="52"/>
        <v/>
      </c>
      <c r="AE339" s="64" t="str">
        <f>IF(SUM(K339:L339)&gt;0,IF(AND('Check TN-Liste'!G339="ohne",K339+L339&gt;1),"X","-"),"")</f>
        <v/>
      </c>
      <c r="AF339" s="65"/>
      <c r="AG339" s="64" t="str">
        <f>IF(SUM(O339:P339)&gt;0,IF(AND('Check TN-Liste'!G339="ohne",O339+P339&gt;1),"X","-"),"")</f>
        <v/>
      </c>
      <c r="AH339" s="65"/>
      <c r="AI339" s="66" t="str">
        <f t="shared" si="53"/>
        <v/>
      </c>
      <c r="AJ339" s="67"/>
      <c r="AK339" s="68" t="str">
        <f t="shared" si="54"/>
        <v/>
      </c>
    </row>
    <row r="340" spans="2:37" x14ac:dyDescent="0.3">
      <c r="B340" s="71" t="str">
        <f>IF('TN-Liste'!B348="","",('TN-Liste'!B348))</f>
        <v/>
      </c>
      <c r="C340" s="72" t="str">
        <f>IF('TN-Liste'!C348="","",('TN-Liste'!C348))</f>
        <v/>
      </c>
      <c r="D340" s="73" t="str">
        <f>IF('TN-Liste'!D348="","",('TN-Liste'!D348))</f>
        <v/>
      </c>
      <c r="E340" s="74" t="str">
        <f>IF('TN-Liste'!E348="","",'TN-Liste'!E348)</f>
        <v/>
      </c>
      <c r="F340" s="75" t="str">
        <f>IF('TN-Liste'!F348="","",'TN-Liste'!F348)</f>
        <v/>
      </c>
      <c r="G340" s="125" t="str">
        <f t="shared" si="46"/>
        <v/>
      </c>
      <c r="H340" s="282">
        <f>IF('TN-Liste'!G348="",0,'TN-Liste'!G348)</f>
        <v>0</v>
      </c>
      <c r="I340" s="277" t="str">
        <f>IF('TN-Liste'!G348="","",'TN-Liste'!G348)</f>
        <v/>
      </c>
      <c r="J340" s="274" t="str">
        <f t="shared" si="47"/>
        <v/>
      </c>
      <c r="K340" s="162">
        <f>IF('TN-Liste'!I348="",0,'TN-Liste'!I348)</f>
        <v>0</v>
      </c>
      <c r="L340" s="163">
        <f>IF('TN-Liste'!J348="",0,'TN-Liste'!J348)</f>
        <v>0</v>
      </c>
      <c r="M340" s="164">
        <f>IF('TN-Liste'!K348="",0,'TN-Liste'!K348)</f>
        <v>0</v>
      </c>
      <c r="N340" s="163">
        <f>IF('TN-Liste'!L348="",0,'TN-Liste'!L348)</f>
        <v>0</v>
      </c>
      <c r="O340" s="164">
        <f>IF('TN-Liste'!M348="",0,'TN-Liste'!M348)</f>
        <v>0</v>
      </c>
      <c r="P340" s="163">
        <f>IF('TN-Liste'!N348="",0,'TN-Liste'!N348)</f>
        <v>0</v>
      </c>
      <c r="Q340" s="164">
        <f>IF('TN-Liste'!O348="",0,'TN-Liste'!O348)</f>
        <v>0</v>
      </c>
      <c r="R340" s="163">
        <f>IF('TN-Liste'!P348="",0,'TN-Liste'!P348)</f>
        <v>0</v>
      </c>
      <c r="S340" s="164">
        <f>IF('TN-Liste'!Q348="",0,'TN-Liste'!Q348)</f>
        <v>0</v>
      </c>
      <c r="T340" s="163">
        <f>IF('TN-Liste'!R348="",0,'TN-Liste'!R348)</f>
        <v>0</v>
      </c>
      <c r="U340" s="165">
        <f>IF('TN-Liste'!S348="",0,'TN-Liste'!S348)</f>
        <v>0</v>
      </c>
      <c r="V340" s="164">
        <f>IF('TN-Liste'!T348="",0,'TN-Liste'!T348)</f>
        <v>0</v>
      </c>
      <c r="W340" s="76"/>
      <c r="X340" s="62" t="str">
        <f t="shared" si="48"/>
        <v/>
      </c>
      <c r="Y340" s="63" t="str">
        <f t="shared" si="49"/>
        <v/>
      </c>
      <c r="Z340" s="157" t="str">
        <f t="shared" si="50"/>
        <v/>
      </c>
      <c r="AA340" s="62" t="str">
        <f>IF('TN-Liste'!B348="","",IF('TN-Liste'!G348&gt;0,"X","-"))</f>
        <v/>
      </c>
      <c r="AB340" s="62" t="str">
        <f t="shared" si="51"/>
        <v/>
      </c>
      <c r="AC340" s="62" t="str">
        <f>IF('TN-Liste'!B348="","",IF(AND(G340&lt;&gt;"während",'TN-Liste'!H348&gt;0),"X","-"))</f>
        <v/>
      </c>
      <c r="AD340" s="62" t="str">
        <f t="shared" si="52"/>
        <v/>
      </c>
      <c r="AE340" s="64" t="str">
        <f>IF(SUM(K340:L340)&gt;0,IF(AND('Check TN-Liste'!G340="ohne",K340+L340&gt;1),"X","-"),"")</f>
        <v/>
      </c>
      <c r="AF340" s="65"/>
      <c r="AG340" s="64" t="str">
        <f>IF(SUM(O340:P340)&gt;0,IF(AND('Check TN-Liste'!G340="ohne",O340+P340&gt;1),"X","-"),"")</f>
        <v/>
      </c>
      <c r="AH340" s="65"/>
      <c r="AI340" s="66" t="str">
        <f t="shared" si="53"/>
        <v/>
      </c>
      <c r="AJ340" s="67"/>
      <c r="AK340" s="68" t="str">
        <f t="shared" si="54"/>
        <v/>
      </c>
    </row>
    <row r="341" spans="2:37" x14ac:dyDescent="0.3">
      <c r="B341" s="71" t="str">
        <f>IF('TN-Liste'!B349="","",('TN-Liste'!B349))</f>
        <v/>
      </c>
      <c r="C341" s="72" t="str">
        <f>IF('TN-Liste'!C349="","",('TN-Liste'!C349))</f>
        <v/>
      </c>
      <c r="D341" s="73" t="str">
        <f>IF('TN-Liste'!D349="","",('TN-Liste'!D349))</f>
        <v/>
      </c>
      <c r="E341" s="74" t="str">
        <f>IF('TN-Liste'!E349="","",'TN-Liste'!E349)</f>
        <v/>
      </c>
      <c r="F341" s="75" t="str">
        <f>IF('TN-Liste'!F349="","",'TN-Liste'!F349)</f>
        <v/>
      </c>
      <c r="G341" s="125" t="str">
        <f t="shared" si="46"/>
        <v/>
      </c>
      <c r="H341" s="282">
        <f>IF('TN-Liste'!G349="",0,'TN-Liste'!G349)</f>
        <v>0</v>
      </c>
      <c r="I341" s="277" t="str">
        <f>IF('TN-Liste'!G349="","",'TN-Liste'!G349)</f>
        <v/>
      </c>
      <c r="J341" s="274" t="str">
        <f t="shared" si="47"/>
        <v/>
      </c>
      <c r="K341" s="162">
        <f>IF('TN-Liste'!I349="",0,'TN-Liste'!I349)</f>
        <v>0</v>
      </c>
      <c r="L341" s="163">
        <f>IF('TN-Liste'!J349="",0,'TN-Liste'!J349)</f>
        <v>0</v>
      </c>
      <c r="M341" s="164">
        <f>IF('TN-Liste'!K349="",0,'TN-Liste'!K349)</f>
        <v>0</v>
      </c>
      <c r="N341" s="163">
        <f>IF('TN-Liste'!L349="",0,'TN-Liste'!L349)</f>
        <v>0</v>
      </c>
      <c r="O341" s="164">
        <f>IF('TN-Liste'!M349="",0,'TN-Liste'!M349)</f>
        <v>0</v>
      </c>
      <c r="P341" s="163">
        <f>IF('TN-Liste'!N349="",0,'TN-Liste'!N349)</f>
        <v>0</v>
      </c>
      <c r="Q341" s="164">
        <f>IF('TN-Liste'!O349="",0,'TN-Liste'!O349)</f>
        <v>0</v>
      </c>
      <c r="R341" s="163">
        <f>IF('TN-Liste'!P349="",0,'TN-Liste'!P349)</f>
        <v>0</v>
      </c>
      <c r="S341" s="164">
        <f>IF('TN-Liste'!Q349="",0,'TN-Liste'!Q349)</f>
        <v>0</v>
      </c>
      <c r="T341" s="163">
        <f>IF('TN-Liste'!R349="",0,'TN-Liste'!R349)</f>
        <v>0</v>
      </c>
      <c r="U341" s="165">
        <f>IF('TN-Liste'!S349="",0,'TN-Liste'!S349)</f>
        <v>0</v>
      </c>
      <c r="V341" s="164">
        <f>IF('TN-Liste'!T349="",0,'TN-Liste'!T349)</f>
        <v>0</v>
      </c>
      <c r="W341" s="76"/>
      <c r="X341" s="62" t="str">
        <f t="shared" si="48"/>
        <v/>
      </c>
      <c r="Y341" s="63" t="str">
        <f t="shared" si="49"/>
        <v/>
      </c>
      <c r="Z341" s="157" t="str">
        <f t="shared" si="50"/>
        <v/>
      </c>
      <c r="AA341" s="62" t="str">
        <f>IF('TN-Liste'!B349="","",IF('TN-Liste'!G349&gt;0,"X","-"))</f>
        <v/>
      </c>
      <c r="AB341" s="62" t="str">
        <f t="shared" si="51"/>
        <v/>
      </c>
      <c r="AC341" s="62" t="str">
        <f>IF('TN-Liste'!B349="","",IF(AND(G341&lt;&gt;"während",'TN-Liste'!H349&gt;0),"X","-"))</f>
        <v/>
      </c>
      <c r="AD341" s="62" t="str">
        <f t="shared" si="52"/>
        <v/>
      </c>
      <c r="AE341" s="64" t="str">
        <f>IF(SUM(K341:L341)&gt;0,IF(AND('Check TN-Liste'!G341="ohne",K341+L341&gt;1),"X","-"),"")</f>
        <v/>
      </c>
      <c r="AF341" s="65"/>
      <c r="AG341" s="64" t="str">
        <f>IF(SUM(O341:P341)&gt;0,IF(AND('Check TN-Liste'!G341="ohne",O341+P341&gt;1),"X","-"),"")</f>
        <v/>
      </c>
      <c r="AH341" s="65"/>
      <c r="AI341" s="66" t="str">
        <f t="shared" si="53"/>
        <v/>
      </c>
      <c r="AJ341" s="67"/>
      <c r="AK341" s="68" t="str">
        <f t="shared" si="54"/>
        <v/>
      </c>
    </row>
    <row r="342" spans="2:37" x14ac:dyDescent="0.3">
      <c r="B342" s="71" t="str">
        <f>IF('TN-Liste'!B350="","",('TN-Liste'!B350))</f>
        <v/>
      </c>
      <c r="C342" s="72" t="str">
        <f>IF('TN-Liste'!C350="","",('TN-Liste'!C350))</f>
        <v/>
      </c>
      <c r="D342" s="73" t="str">
        <f>IF('TN-Liste'!D350="","",('TN-Liste'!D350))</f>
        <v/>
      </c>
      <c r="E342" s="74" t="str">
        <f>IF('TN-Liste'!E350="","",'TN-Liste'!E350)</f>
        <v/>
      </c>
      <c r="F342" s="75" t="str">
        <f>IF('TN-Liste'!F350="","",'TN-Liste'!F350)</f>
        <v/>
      </c>
      <c r="G342" s="125" t="str">
        <f t="shared" si="46"/>
        <v/>
      </c>
      <c r="H342" s="282">
        <f>IF('TN-Liste'!G350="",0,'TN-Liste'!G350)</f>
        <v>0</v>
      </c>
      <c r="I342" s="277" t="str">
        <f>IF('TN-Liste'!G350="","",'TN-Liste'!G350)</f>
        <v/>
      </c>
      <c r="J342" s="274" t="str">
        <f t="shared" si="47"/>
        <v/>
      </c>
      <c r="K342" s="162">
        <f>IF('TN-Liste'!I350="",0,'TN-Liste'!I350)</f>
        <v>0</v>
      </c>
      <c r="L342" s="163">
        <f>IF('TN-Liste'!J350="",0,'TN-Liste'!J350)</f>
        <v>0</v>
      </c>
      <c r="M342" s="164">
        <f>IF('TN-Liste'!K350="",0,'TN-Liste'!K350)</f>
        <v>0</v>
      </c>
      <c r="N342" s="163">
        <f>IF('TN-Liste'!L350="",0,'TN-Liste'!L350)</f>
        <v>0</v>
      </c>
      <c r="O342" s="164">
        <f>IF('TN-Liste'!M350="",0,'TN-Liste'!M350)</f>
        <v>0</v>
      </c>
      <c r="P342" s="163">
        <f>IF('TN-Liste'!N350="",0,'TN-Liste'!N350)</f>
        <v>0</v>
      </c>
      <c r="Q342" s="164">
        <f>IF('TN-Liste'!O350="",0,'TN-Liste'!O350)</f>
        <v>0</v>
      </c>
      <c r="R342" s="163">
        <f>IF('TN-Liste'!P350="",0,'TN-Liste'!P350)</f>
        <v>0</v>
      </c>
      <c r="S342" s="164">
        <f>IF('TN-Liste'!Q350="",0,'TN-Liste'!Q350)</f>
        <v>0</v>
      </c>
      <c r="T342" s="163">
        <f>IF('TN-Liste'!R350="",0,'TN-Liste'!R350)</f>
        <v>0</v>
      </c>
      <c r="U342" s="165">
        <f>IF('TN-Liste'!S350="",0,'TN-Liste'!S350)</f>
        <v>0</v>
      </c>
      <c r="V342" s="164">
        <f>IF('TN-Liste'!T350="",0,'TN-Liste'!T350)</f>
        <v>0</v>
      </c>
      <c r="W342" s="76"/>
      <c r="X342" s="62" t="str">
        <f t="shared" si="48"/>
        <v/>
      </c>
      <c r="Y342" s="63" t="str">
        <f t="shared" si="49"/>
        <v/>
      </c>
      <c r="Z342" s="157" t="str">
        <f t="shared" si="50"/>
        <v/>
      </c>
      <c r="AA342" s="62" t="str">
        <f>IF('TN-Liste'!B350="","",IF('TN-Liste'!G350&gt;0,"X","-"))</f>
        <v/>
      </c>
      <c r="AB342" s="62" t="str">
        <f t="shared" si="51"/>
        <v/>
      </c>
      <c r="AC342" s="62" t="str">
        <f>IF('TN-Liste'!B350="","",IF(AND(G342&lt;&gt;"während",'TN-Liste'!H350&gt;0),"X","-"))</f>
        <v/>
      </c>
      <c r="AD342" s="62" t="str">
        <f t="shared" si="52"/>
        <v/>
      </c>
      <c r="AE342" s="64" t="str">
        <f>IF(SUM(K342:L342)&gt;0,IF(AND('Check TN-Liste'!G342="ohne",K342+L342&gt;1),"X","-"),"")</f>
        <v/>
      </c>
      <c r="AF342" s="65"/>
      <c r="AG342" s="64" t="str">
        <f>IF(SUM(O342:P342)&gt;0,IF(AND('Check TN-Liste'!G342="ohne",O342+P342&gt;1),"X","-"),"")</f>
        <v/>
      </c>
      <c r="AH342" s="65"/>
      <c r="AI342" s="66" t="str">
        <f t="shared" si="53"/>
        <v/>
      </c>
      <c r="AJ342" s="67"/>
      <c r="AK342" s="68" t="str">
        <f t="shared" si="54"/>
        <v/>
      </c>
    </row>
    <row r="343" spans="2:37" x14ac:dyDescent="0.3">
      <c r="B343" s="71" t="str">
        <f>IF('TN-Liste'!B351="","",('TN-Liste'!B351))</f>
        <v/>
      </c>
      <c r="C343" s="72" t="str">
        <f>IF('TN-Liste'!C351="","",('TN-Liste'!C351))</f>
        <v/>
      </c>
      <c r="D343" s="73" t="str">
        <f>IF('TN-Liste'!D351="","",('TN-Liste'!D351))</f>
        <v/>
      </c>
      <c r="E343" s="74" t="str">
        <f>IF('TN-Liste'!E351="","",'TN-Liste'!E351)</f>
        <v/>
      </c>
      <c r="F343" s="75" t="str">
        <f>IF('TN-Liste'!F351="","",'TN-Liste'!F351)</f>
        <v/>
      </c>
      <c r="G343" s="125" t="str">
        <f t="shared" si="46"/>
        <v/>
      </c>
      <c r="H343" s="282">
        <f>IF('TN-Liste'!G351="",0,'TN-Liste'!G351)</f>
        <v>0</v>
      </c>
      <c r="I343" s="277" t="str">
        <f>IF('TN-Liste'!G351="","",'TN-Liste'!G351)</f>
        <v/>
      </c>
      <c r="J343" s="274" t="str">
        <f t="shared" si="47"/>
        <v/>
      </c>
      <c r="K343" s="162">
        <f>IF('TN-Liste'!I351="",0,'TN-Liste'!I351)</f>
        <v>0</v>
      </c>
      <c r="L343" s="163">
        <f>IF('TN-Liste'!J351="",0,'TN-Liste'!J351)</f>
        <v>0</v>
      </c>
      <c r="M343" s="164">
        <f>IF('TN-Liste'!K351="",0,'TN-Liste'!K351)</f>
        <v>0</v>
      </c>
      <c r="N343" s="163">
        <f>IF('TN-Liste'!L351="",0,'TN-Liste'!L351)</f>
        <v>0</v>
      </c>
      <c r="O343" s="164">
        <f>IF('TN-Liste'!M351="",0,'TN-Liste'!M351)</f>
        <v>0</v>
      </c>
      <c r="P343" s="163">
        <f>IF('TN-Liste'!N351="",0,'TN-Liste'!N351)</f>
        <v>0</v>
      </c>
      <c r="Q343" s="164">
        <f>IF('TN-Liste'!O351="",0,'TN-Liste'!O351)</f>
        <v>0</v>
      </c>
      <c r="R343" s="163">
        <f>IF('TN-Liste'!P351="",0,'TN-Liste'!P351)</f>
        <v>0</v>
      </c>
      <c r="S343" s="164">
        <f>IF('TN-Liste'!Q351="",0,'TN-Liste'!Q351)</f>
        <v>0</v>
      </c>
      <c r="T343" s="163">
        <f>IF('TN-Liste'!R351="",0,'TN-Liste'!R351)</f>
        <v>0</v>
      </c>
      <c r="U343" s="165">
        <f>IF('TN-Liste'!S351="",0,'TN-Liste'!S351)</f>
        <v>0</v>
      </c>
      <c r="V343" s="164">
        <f>IF('TN-Liste'!T351="",0,'TN-Liste'!T351)</f>
        <v>0</v>
      </c>
      <c r="W343" s="76"/>
      <c r="X343" s="62" t="str">
        <f t="shared" si="48"/>
        <v/>
      </c>
      <c r="Y343" s="63" t="str">
        <f t="shared" si="49"/>
        <v/>
      </c>
      <c r="Z343" s="157" t="str">
        <f t="shared" si="50"/>
        <v/>
      </c>
      <c r="AA343" s="62" t="str">
        <f>IF('TN-Liste'!B351="","",IF('TN-Liste'!G351&gt;0,"X","-"))</f>
        <v/>
      </c>
      <c r="AB343" s="62" t="str">
        <f t="shared" si="51"/>
        <v/>
      </c>
      <c r="AC343" s="62" t="str">
        <f>IF('TN-Liste'!B351="","",IF(AND(G343&lt;&gt;"während",'TN-Liste'!H351&gt;0),"X","-"))</f>
        <v/>
      </c>
      <c r="AD343" s="62" t="str">
        <f t="shared" si="52"/>
        <v/>
      </c>
      <c r="AE343" s="64" t="str">
        <f>IF(SUM(K343:L343)&gt;0,IF(AND('Check TN-Liste'!G343="ohne",K343+L343&gt;1),"X","-"),"")</f>
        <v/>
      </c>
      <c r="AF343" s="65"/>
      <c r="AG343" s="64" t="str">
        <f>IF(SUM(O343:P343)&gt;0,IF(AND('Check TN-Liste'!G343="ohne",O343+P343&gt;1),"X","-"),"")</f>
        <v/>
      </c>
      <c r="AH343" s="65"/>
      <c r="AI343" s="66" t="str">
        <f t="shared" si="53"/>
        <v/>
      </c>
      <c r="AJ343" s="67"/>
      <c r="AK343" s="68" t="str">
        <f t="shared" si="54"/>
        <v/>
      </c>
    </row>
    <row r="344" spans="2:37" x14ac:dyDescent="0.3">
      <c r="B344" s="71" t="str">
        <f>IF('TN-Liste'!B352="","",('TN-Liste'!B352))</f>
        <v/>
      </c>
      <c r="C344" s="72" t="str">
        <f>IF('TN-Liste'!C352="","",('TN-Liste'!C352))</f>
        <v/>
      </c>
      <c r="D344" s="73" t="str">
        <f>IF('TN-Liste'!D352="","",('TN-Liste'!D352))</f>
        <v/>
      </c>
      <c r="E344" s="74" t="str">
        <f>IF('TN-Liste'!E352="","",'TN-Liste'!E352)</f>
        <v/>
      </c>
      <c r="F344" s="75" t="str">
        <f>IF('TN-Liste'!F352="","",'TN-Liste'!F352)</f>
        <v/>
      </c>
      <c r="G344" s="125" t="str">
        <f t="shared" si="46"/>
        <v/>
      </c>
      <c r="H344" s="282">
        <f>IF('TN-Liste'!G352="",0,'TN-Liste'!G352)</f>
        <v>0</v>
      </c>
      <c r="I344" s="277" t="str">
        <f>IF('TN-Liste'!G352="","",'TN-Liste'!G352)</f>
        <v/>
      </c>
      <c r="J344" s="274" t="str">
        <f t="shared" si="47"/>
        <v/>
      </c>
      <c r="K344" s="162">
        <f>IF('TN-Liste'!I352="",0,'TN-Liste'!I352)</f>
        <v>0</v>
      </c>
      <c r="L344" s="163">
        <f>IF('TN-Liste'!J352="",0,'TN-Liste'!J352)</f>
        <v>0</v>
      </c>
      <c r="M344" s="164">
        <f>IF('TN-Liste'!K352="",0,'TN-Liste'!K352)</f>
        <v>0</v>
      </c>
      <c r="N344" s="163">
        <f>IF('TN-Liste'!L352="",0,'TN-Liste'!L352)</f>
        <v>0</v>
      </c>
      <c r="O344" s="164">
        <f>IF('TN-Liste'!M352="",0,'TN-Liste'!M352)</f>
        <v>0</v>
      </c>
      <c r="P344" s="163">
        <f>IF('TN-Liste'!N352="",0,'TN-Liste'!N352)</f>
        <v>0</v>
      </c>
      <c r="Q344" s="164">
        <f>IF('TN-Liste'!O352="",0,'TN-Liste'!O352)</f>
        <v>0</v>
      </c>
      <c r="R344" s="163">
        <f>IF('TN-Liste'!P352="",0,'TN-Liste'!P352)</f>
        <v>0</v>
      </c>
      <c r="S344" s="164">
        <f>IF('TN-Liste'!Q352="",0,'TN-Liste'!Q352)</f>
        <v>0</v>
      </c>
      <c r="T344" s="163">
        <f>IF('TN-Liste'!R352="",0,'TN-Liste'!R352)</f>
        <v>0</v>
      </c>
      <c r="U344" s="165">
        <f>IF('TN-Liste'!S352="",0,'TN-Liste'!S352)</f>
        <v>0</v>
      </c>
      <c r="V344" s="164">
        <f>IF('TN-Liste'!T352="",0,'TN-Liste'!T352)</f>
        <v>0</v>
      </c>
      <c r="W344" s="76"/>
      <c r="X344" s="62" t="str">
        <f t="shared" si="48"/>
        <v/>
      </c>
      <c r="Y344" s="63" t="str">
        <f t="shared" si="49"/>
        <v/>
      </c>
      <c r="Z344" s="157" t="str">
        <f t="shared" si="50"/>
        <v/>
      </c>
      <c r="AA344" s="62" t="str">
        <f>IF('TN-Liste'!B352="","",IF('TN-Liste'!G352&gt;0,"X","-"))</f>
        <v/>
      </c>
      <c r="AB344" s="62" t="str">
        <f t="shared" si="51"/>
        <v/>
      </c>
      <c r="AC344" s="62" t="str">
        <f>IF('TN-Liste'!B352="","",IF(AND(G344&lt;&gt;"während",'TN-Liste'!H352&gt;0),"X","-"))</f>
        <v/>
      </c>
      <c r="AD344" s="62" t="str">
        <f t="shared" si="52"/>
        <v/>
      </c>
      <c r="AE344" s="64" t="str">
        <f>IF(SUM(K344:L344)&gt;0,IF(AND('Check TN-Liste'!G344="ohne",K344+L344&gt;1),"X","-"),"")</f>
        <v/>
      </c>
      <c r="AF344" s="65"/>
      <c r="AG344" s="64" t="str">
        <f>IF(SUM(O344:P344)&gt;0,IF(AND('Check TN-Liste'!G344="ohne",O344+P344&gt;1),"X","-"),"")</f>
        <v/>
      </c>
      <c r="AH344" s="65"/>
      <c r="AI344" s="66" t="str">
        <f t="shared" si="53"/>
        <v/>
      </c>
      <c r="AJ344" s="67"/>
      <c r="AK344" s="68" t="str">
        <f t="shared" si="54"/>
        <v/>
      </c>
    </row>
    <row r="345" spans="2:37" x14ac:dyDescent="0.3">
      <c r="B345" s="71" t="str">
        <f>IF('TN-Liste'!B353="","",('TN-Liste'!B353))</f>
        <v/>
      </c>
      <c r="C345" s="72" t="str">
        <f>IF('TN-Liste'!C353="","",('TN-Liste'!C353))</f>
        <v/>
      </c>
      <c r="D345" s="73" t="str">
        <f>IF('TN-Liste'!D353="","",('TN-Liste'!D353))</f>
        <v/>
      </c>
      <c r="E345" s="74" t="str">
        <f>IF('TN-Liste'!E353="","",'TN-Liste'!E353)</f>
        <v/>
      </c>
      <c r="F345" s="75" t="str">
        <f>IF('TN-Liste'!F353="","",'TN-Liste'!F353)</f>
        <v/>
      </c>
      <c r="G345" s="125" t="str">
        <f t="shared" si="46"/>
        <v/>
      </c>
      <c r="H345" s="282">
        <f>IF('TN-Liste'!G353="",0,'TN-Liste'!G353)</f>
        <v>0</v>
      </c>
      <c r="I345" s="277" t="str">
        <f>IF('TN-Liste'!G353="","",'TN-Liste'!G353)</f>
        <v/>
      </c>
      <c r="J345" s="274" t="str">
        <f t="shared" si="47"/>
        <v/>
      </c>
      <c r="K345" s="162">
        <f>IF('TN-Liste'!I353="",0,'TN-Liste'!I353)</f>
        <v>0</v>
      </c>
      <c r="L345" s="163">
        <f>IF('TN-Liste'!J353="",0,'TN-Liste'!J353)</f>
        <v>0</v>
      </c>
      <c r="M345" s="164">
        <f>IF('TN-Liste'!K353="",0,'TN-Liste'!K353)</f>
        <v>0</v>
      </c>
      <c r="N345" s="163">
        <f>IF('TN-Liste'!L353="",0,'TN-Liste'!L353)</f>
        <v>0</v>
      </c>
      <c r="O345" s="164">
        <f>IF('TN-Liste'!M353="",0,'TN-Liste'!M353)</f>
        <v>0</v>
      </c>
      <c r="P345" s="163">
        <f>IF('TN-Liste'!N353="",0,'TN-Liste'!N353)</f>
        <v>0</v>
      </c>
      <c r="Q345" s="164">
        <f>IF('TN-Liste'!O353="",0,'TN-Liste'!O353)</f>
        <v>0</v>
      </c>
      <c r="R345" s="163">
        <f>IF('TN-Liste'!P353="",0,'TN-Liste'!P353)</f>
        <v>0</v>
      </c>
      <c r="S345" s="164">
        <f>IF('TN-Liste'!Q353="",0,'TN-Liste'!Q353)</f>
        <v>0</v>
      </c>
      <c r="T345" s="163">
        <f>IF('TN-Liste'!R353="",0,'TN-Liste'!R353)</f>
        <v>0</v>
      </c>
      <c r="U345" s="165">
        <f>IF('TN-Liste'!S353="",0,'TN-Liste'!S353)</f>
        <v>0</v>
      </c>
      <c r="V345" s="164">
        <f>IF('TN-Liste'!T353="",0,'TN-Liste'!T353)</f>
        <v>0</v>
      </c>
      <c r="W345" s="76"/>
      <c r="X345" s="62" t="str">
        <f t="shared" si="48"/>
        <v/>
      </c>
      <c r="Y345" s="63" t="str">
        <f t="shared" si="49"/>
        <v/>
      </c>
      <c r="Z345" s="157" t="str">
        <f t="shared" si="50"/>
        <v/>
      </c>
      <c r="AA345" s="62" t="str">
        <f>IF('TN-Liste'!B353="","",IF('TN-Liste'!G353&gt;0,"X","-"))</f>
        <v/>
      </c>
      <c r="AB345" s="62" t="str">
        <f t="shared" si="51"/>
        <v/>
      </c>
      <c r="AC345" s="62" t="str">
        <f>IF('TN-Liste'!B353="","",IF(AND(G345&lt;&gt;"während",'TN-Liste'!H353&gt;0),"X","-"))</f>
        <v/>
      </c>
      <c r="AD345" s="62" t="str">
        <f t="shared" si="52"/>
        <v/>
      </c>
      <c r="AE345" s="64" t="str">
        <f>IF(SUM(K345:L345)&gt;0,IF(AND('Check TN-Liste'!G345="ohne",K345+L345&gt;1),"X","-"),"")</f>
        <v/>
      </c>
      <c r="AF345" s="65"/>
      <c r="AG345" s="64" t="str">
        <f>IF(SUM(O345:P345)&gt;0,IF(AND('Check TN-Liste'!G345="ohne",O345+P345&gt;1),"X","-"),"")</f>
        <v/>
      </c>
      <c r="AH345" s="65"/>
      <c r="AI345" s="66" t="str">
        <f t="shared" si="53"/>
        <v/>
      </c>
      <c r="AJ345" s="67"/>
      <c r="AK345" s="68" t="str">
        <f t="shared" si="54"/>
        <v/>
      </c>
    </row>
    <row r="346" spans="2:37" x14ac:dyDescent="0.3">
      <c r="B346" s="71" t="str">
        <f>IF('TN-Liste'!B354="","",('TN-Liste'!B354))</f>
        <v/>
      </c>
      <c r="C346" s="72" t="str">
        <f>IF('TN-Liste'!C354="","",('TN-Liste'!C354))</f>
        <v/>
      </c>
      <c r="D346" s="73" t="str">
        <f>IF('TN-Liste'!D354="","",('TN-Liste'!D354))</f>
        <v/>
      </c>
      <c r="E346" s="74" t="str">
        <f>IF('TN-Liste'!E354="","",'TN-Liste'!E354)</f>
        <v/>
      </c>
      <c r="F346" s="75" t="str">
        <f>IF('TN-Liste'!F354="","",'TN-Liste'!F354)</f>
        <v/>
      </c>
      <c r="G346" s="125" t="str">
        <f t="shared" si="46"/>
        <v/>
      </c>
      <c r="H346" s="282">
        <f>IF('TN-Liste'!G354="",0,'TN-Liste'!G354)</f>
        <v>0</v>
      </c>
      <c r="I346" s="277" t="str">
        <f>IF('TN-Liste'!G354="","",'TN-Liste'!G354)</f>
        <v/>
      </c>
      <c r="J346" s="274" t="str">
        <f t="shared" si="47"/>
        <v/>
      </c>
      <c r="K346" s="162">
        <f>IF('TN-Liste'!I354="",0,'TN-Liste'!I354)</f>
        <v>0</v>
      </c>
      <c r="L346" s="163">
        <f>IF('TN-Liste'!J354="",0,'TN-Liste'!J354)</f>
        <v>0</v>
      </c>
      <c r="M346" s="164">
        <f>IF('TN-Liste'!K354="",0,'TN-Liste'!K354)</f>
        <v>0</v>
      </c>
      <c r="N346" s="163">
        <f>IF('TN-Liste'!L354="",0,'TN-Liste'!L354)</f>
        <v>0</v>
      </c>
      <c r="O346" s="164">
        <f>IF('TN-Liste'!M354="",0,'TN-Liste'!M354)</f>
        <v>0</v>
      </c>
      <c r="P346" s="163">
        <f>IF('TN-Liste'!N354="",0,'TN-Liste'!N354)</f>
        <v>0</v>
      </c>
      <c r="Q346" s="164">
        <f>IF('TN-Liste'!O354="",0,'TN-Liste'!O354)</f>
        <v>0</v>
      </c>
      <c r="R346" s="163">
        <f>IF('TN-Liste'!P354="",0,'TN-Liste'!P354)</f>
        <v>0</v>
      </c>
      <c r="S346" s="164">
        <f>IF('TN-Liste'!Q354="",0,'TN-Liste'!Q354)</f>
        <v>0</v>
      </c>
      <c r="T346" s="163">
        <f>IF('TN-Liste'!R354="",0,'TN-Liste'!R354)</f>
        <v>0</v>
      </c>
      <c r="U346" s="165">
        <f>IF('TN-Liste'!S354="",0,'TN-Liste'!S354)</f>
        <v>0</v>
      </c>
      <c r="V346" s="164">
        <f>IF('TN-Liste'!T354="",0,'TN-Liste'!T354)</f>
        <v>0</v>
      </c>
      <c r="W346" s="76"/>
      <c r="X346" s="62" t="str">
        <f t="shared" si="48"/>
        <v/>
      </c>
      <c r="Y346" s="63" t="str">
        <f t="shared" si="49"/>
        <v/>
      </c>
      <c r="Z346" s="157" t="str">
        <f t="shared" si="50"/>
        <v/>
      </c>
      <c r="AA346" s="62" t="str">
        <f>IF('TN-Liste'!B354="","",IF('TN-Liste'!G354&gt;0,"X","-"))</f>
        <v/>
      </c>
      <c r="AB346" s="62" t="str">
        <f t="shared" si="51"/>
        <v/>
      </c>
      <c r="AC346" s="62" t="str">
        <f>IF('TN-Liste'!B354="","",IF(AND(G346&lt;&gt;"während",'TN-Liste'!H354&gt;0),"X","-"))</f>
        <v/>
      </c>
      <c r="AD346" s="62" t="str">
        <f t="shared" si="52"/>
        <v/>
      </c>
      <c r="AE346" s="64" t="str">
        <f>IF(SUM(K346:L346)&gt;0,IF(AND('Check TN-Liste'!G346="ohne",K346+L346&gt;1),"X","-"),"")</f>
        <v/>
      </c>
      <c r="AF346" s="65"/>
      <c r="AG346" s="64" t="str">
        <f>IF(SUM(O346:P346)&gt;0,IF(AND('Check TN-Liste'!G346="ohne",O346+P346&gt;1),"X","-"),"")</f>
        <v/>
      </c>
      <c r="AH346" s="65"/>
      <c r="AI346" s="66" t="str">
        <f t="shared" si="53"/>
        <v/>
      </c>
      <c r="AJ346" s="67"/>
      <c r="AK346" s="68" t="str">
        <f t="shared" si="54"/>
        <v/>
      </c>
    </row>
    <row r="347" spans="2:37" x14ac:dyDescent="0.3">
      <c r="B347" s="71" t="str">
        <f>IF('TN-Liste'!B355="","",('TN-Liste'!B355))</f>
        <v/>
      </c>
      <c r="C347" s="72" t="str">
        <f>IF('TN-Liste'!C355="","",('TN-Liste'!C355))</f>
        <v/>
      </c>
      <c r="D347" s="73" t="str">
        <f>IF('TN-Liste'!D355="","",('TN-Liste'!D355))</f>
        <v/>
      </c>
      <c r="E347" s="74" t="str">
        <f>IF('TN-Liste'!E355="","",'TN-Liste'!E355)</f>
        <v/>
      </c>
      <c r="F347" s="75" t="str">
        <f>IF('TN-Liste'!F355="","",'TN-Liste'!F355)</f>
        <v/>
      </c>
      <c r="G347" s="125" t="str">
        <f t="shared" si="46"/>
        <v/>
      </c>
      <c r="H347" s="282">
        <f>IF('TN-Liste'!G355="",0,'TN-Liste'!G355)</f>
        <v>0</v>
      </c>
      <c r="I347" s="277" t="str">
        <f>IF('TN-Liste'!G355="","",'TN-Liste'!G355)</f>
        <v/>
      </c>
      <c r="J347" s="274" t="str">
        <f t="shared" si="47"/>
        <v/>
      </c>
      <c r="K347" s="162">
        <f>IF('TN-Liste'!I355="",0,'TN-Liste'!I355)</f>
        <v>0</v>
      </c>
      <c r="L347" s="163">
        <f>IF('TN-Liste'!J355="",0,'TN-Liste'!J355)</f>
        <v>0</v>
      </c>
      <c r="M347" s="164">
        <f>IF('TN-Liste'!K355="",0,'TN-Liste'!K355)</f>
        <v>0</v>
      </c>
      <c r="N347" s="163">
        <f>IF('TN-Liste'!L355="",0,'TN-Liste'!L355)</f>
        <v>0</v>
      </c>
      <c r="O347" s="164">
        <f>IF('TN-Liste'!M355="",0,'TN-Liste'!M355)</f>
        <v>0</v>
      </c>
      <c r="P347" s="163">
        <f>IF('TN-Liste'!N355="",0,'TN-Liste'!N355)</f>
        <v>0</v>
      </c>
      <c r="Q347" s="164">
        <f>IF('TN-Liste'!O355="",0,'TN-Liste'!O355)</f>
        <v>0</v>
      </c>
      <c r="R347" s="163">
        <f>IF('TN-Liste'!P355="",0,'TN-Liste'!P355)</f>
        <v>0</v>
      </c>
      <c r="S347" s="164">
        <f>IF('TN-Liste'!Q355="",0,'TN-Liste'!Q355)</f>
        <v>0</v>
      </c>
      <c r="T347" s="163">
        <f>IF('TN-Liste'!R355="",0,'TN-Liste'!R355)</f>
        <v>0</v>
      </c>
      <c r="U347" s="165">
        <f>IF('TN-Liste'!S355="",0,'TN-Liste'!S355)</f>
        <v>0</v>
      </c>
      <c r="V347" s="164">
        <f>IF('TN-Liste'!T355="",0,'TN-Liste'!T355)</f>
        <v>0</v>
      </c>
      <c r="W347" s="76"/>
      <c r="X347" s="62" t="str">
        <f t="shared" si="48"/>
        <v/>
      </c>
      <c r="Y347" s="63" t="str">
        <f t="shared" si="49"/>
        <v/>
      </c>
      <c r="Z347" s="157" t="str">
        <f t="shared" si="50"/>
        <v/>
      </c>
      <c r="AA347" s="62" t="str">
        <f>IF('TN-Liste'!B355="","",IF('TN-Liste'!G355&gt;0,"X","-"))</f>
        <v/>
      </c>
      <c r="AB347" s="62" t="str">
        <f t="shared" si="51"/>
        <v/>
      </c>
      <c r="AC347" s="62" t="str">
        <f>IF('TN-Liste'!B355="","",IF(AND(G347&lt;&gt;"während",'TN-Liste'!H355&gt;0),"X","-"))</f>
        <v/>
      </c>
      <c r="AD347" s="62" t="str">
        <f t="shared" si="52"/>
        <v/>
      </c>
      <c r="AE347" s="64" t="str">
        <f>IF(SUM(K347:L347)&gt;0,IF(AND('Check TN-Liste'!G347="ohne",K347+L347&gt;1),"X","-"),"")</f>
        <v/>
      </c>
      <c r="AF347" s="65"/>
      <c r="AG347" s="64" t="str">
        <f>IF(SUM(O347:P347)&gt;0,IF(AND('Check TN-Liste'!G347="ohne",O347+P347&gt;1),"X","-"),"")</f>
        <v/>
      </c>
      <c r="AH347" s="65"/>
      <c r="AI347" s="66" t="str">
        <f t="shared" si="53"/>
        <v/>
      </c>
      <c r="AJ347" s="67"/>
      <c r="AK347" s="68" t="str">
        <f t="shared" si="54"/>
        <v/>
      </c>
    </row>
    <row r="348" spans="2:37" x14ac:dyDescent="0.3">
      <c r="B348" s="71" t="str">
        <f>IF('TN-Liste'!B356="","",('TN-Liste'!B356))</f>
        <v/>
      </c>
      <c r="C348" s="72" t="str">
        <f>IF('TN-Liste'!C356="","",('TN-Liste'!C356))</f>
        <v/>
      </c>
      <c r="D348" s="73" t="str">
        <f>IF('TN-Liste'!D356="","",('TN-Liste'!D356))</f>
        <v/>
      </c>
      <c r="E348" s="74" t="str">
        <f>IF('TN-Liste'!E356="","",'TN-Liste'!E356)</f>
        <v/>
      </c>
      <c r="F348" s="75" t="str">
        <f>IF('TN-Liste'!F356="","",'TN-Liste'!F356)</f>
        <v/>
      </c>
      <c r="G348" s="125" t="str">
        <f t="shared" si="46"/>
        <v/>
      </c>
      <c r="H348" s="282">
        <f>IF('TN-Liste'!G356="",0,'TN-Liste'!G356)</f>
        <v>0</v>
      </c>
      <c r="I348" s="277" t="str">
        <f>IF('TN-Liste'!G356="","",'TN-Liste'!G356)</f>
        <v/>
      </c>
      <c r="J348" s="274" t="str">
        <f t="shared" si="47"/>
        <v/>
      </c>
      <c r="K348" s="162">
        <f>IF('TN-Liste'!I356="",0,'TN-Liste'!I356)</f>
        <v>0</v>
      </c>
      <c r="L348" s="163">
        <f>IF('TN-Liste'!J356="",0,'TN-Liste'!J356)</f>
        <v>0</v>
      </c>
      <c r="M348" s="164">
        <f>IF('TN-Liste'!K356="",0,'TN-Liste'!K356)</f>
        <v>0</v>
      </c>
      <c r="N348" s="163">
        <f>IF('TN-Liste'!L356="",0,'TN-Liste'!L356)</f>
        <v>0</v>
      </c>
      <c r="O348" s="164">
        <f>IF('TN-Liste'!M356="",0,'TN-Liste'!M356)</f>
        <v>0</v>
      </c>
      <c r="P348" s="163">
        <f>IF('TN-Liste'!N356="",0,'TN-Liste'!N356)</f>
        <v>0</v>
      </c>
      <c r="Q348" s="164">
        <f>IF('TN-Liste'!O356="",0,'TN-Liste'!O356)</f>
        <v>0</v>
      </c>
      <c r="R348" s="163">
        <f>IF('TN-Liste'!P356="",0,'TN-Liste'!P356)</f>
        <v>0</v>
      </c>
      <c r="S348" s="164">
        <f>IF('TN-Liste'!Q356="",0,'TN-Liste'!Q356)</f>
        <v>0</v>
      </c>
      <c r="T348" s="163">
        <f>IF('TN-Liste'!R356="",0,'TN-Liste'!R356)</f>
        <v>0</v>
      </c>
      <c r="U348" s="165">
        <f>IF('TN-Liste'!S356="",0,'TN-Liste'!S356)</f>
        <v>0</v>
      </c>
      <c r="V348" s="164">
        <f>IF('TN-Liste'!T356="",0,'TN-Liste'!T356)</f>
        <v>0</v>
      </c>
      <c r="W348" s="76"/>
      <c r="X348" s="62" t="str">
        <f t="shared" si="48"/>
        <v/>
      </c>
      <c r="Y348" s="63" t="str">
        <f t="shared" si="49"/>
        <v/>
      </c>
      <c r="Z348" s="157" t="str">
        <f t="shared" si="50"/>
        <v/>
      </c>
      <c r="AA348" s="62" t="str">
        <f>IF('TN-Liste'!B356="","",IF('TN-Liste'!G356&gt;0,"X","-"))</f>
        <v/>
      </c>
      <c r="AB348" s="62" t="str">
        <f t="shared" si="51"/>
        <v/>
      </c>
      <c r="AC348" s="62" t="str">
        <f>IF('TN-Liste'!B356="","",IF(AND(G348&lt;&gt;"während",'TN-Liste'!H356&gt;0),"X","-"))</f>
        <v/>
      </c>
      <c r="AD348" s="62" t="str">
        <f t="shared" si="52"/>
        <v/>
      </c>
      <c r="AE348" s="64" t="str">
        <f>IF(SUM(K348:L348)&gt;0,IF(AND('Check TN-Liste'!G348="ohne",K348+L348&gt;1),"X","-"),"")</f>
        <v/>
      </c>
      <c r="AF348" s="65"/>
      <c r="AG348" s="64" t="str">
        <f>IF(SUM(O348:P348)&gt;0,IF(AND('Check TN-Liste'!G348="ohne",O348+P348&gt;1),"X","-"),"")</f>
        <v/>
      </c>
      <c r="AH348" s="65"/>
      <c r="AI348" s="66" t="str">
        <f t="shared" si="53"/>
        <v/>
      </c>
      <c r="AJ348" s="67"/>
      <c r="AK348" s="68" t="str">
        <f t="shared" si="54"/>
        <v/>
      </c>
    </row>
    <row r="349" spans="2:37" x14ac:dyDescent="0.3">
      <c r="B349" s="71" t="str">
        <f>IF('TN-Liste'!B357="","",('TN-Liste'!B357))</f>
        <v/>
      </c>
      <c r="C349" s="72" t="str">
        <f>IF('TN-Liste'!C357="","",('TN-Liste'!C357))</f>
        <v/>
      </c>
      <c r="D349" s="73" t="str">
        <f>IF('TN-Liste'!D357="","",('TN-Liste'!D357))</f>
        <v/>
      </c>
      <c r="E349" s="74" t="str">
        <f>IF('TN-Liste'!E357="","",'TN-Liste'!E357)</f>
        <v/>
      </c>
      <c r="F349" s="75" t="str">
        <f>IF('TN-Liste'!F357="","",'TN-Liste'!F357)</f>
        <v/>
      </c>
      <c r="G349" s="125" t="str">
        <f t="shared" si="46"/>
        <v/>
      </c>
      <c r="H349" s="282">
        <f>IF('TN-Liste'!G357="",0,'TN-Liste'!G357)</f>
        <v>0</v>
      </c>
      <c r="I349" s="277" t="str">
        <f>IF('TN-Liste'!G357="","",'TN-Liste'!G357)</f>
        <v/>
      </c>
      <c r="J349" s="274" t="str">
        <f t="shared" si="47"/>
        <v/>
      </c>
      <c r="K349" s="162">
        <f>IF('TN-Liste'!I357="",0,'TN-Liste'!I357)</f>
        <v>0</v>
      </c>
      <c r="L349" s="163">
        <f>IF('TN-Liste'!J357="",0,'TN-Liste'!J357)</f>
        <v>0</v>
      </c>
      <c r="M349" s="164">
        <f>IF('TN-Liste'!K357="",0,'TN-Liste'!K357)</f>
        <v>0</v>
      </c>
      <c r="N349" s="163">
        <f>IF('TN-Liste'!L357="",0,'TN-Liste'!L357)</f>
        <v>0</v>
      </c>
      <c r="O349" s="164">
        <f>IF('TN-Liste'!M357="",0,'TN-Liste'!M357)</f>
        <v>0</v>
      </c>
      <c r="P349" s="163">
        <f>IF('TN-Liste'!N357="",0,'TN-Liste'!N357)</f>
        <v>0</v>
      </c>
      <c r="Q349" s="164">
        <f>IF('TN-Liste'!O357="",0,'TN-Liste'!O357)</f>
        <v>0</v>
      </c>
      <c r="R349" s="163">
        <f>IF('TN-Liste'!P357="",0,'TN-Liste'!P357)</f>
        <v>0</v>
      </c>
      <c r="S349" s="164">
        <f>IF('TN-Liste'!Q357="",0,'TN-Liste'!Q357)</f>
        <v>0</v>
      </c>
      <c r="T349" s="163">
        <f>IF('TN-Liste'!R357="",0,'TN-Liste'!R357)</f>
        <v>0</v>
      </c>
      <c r="U349" s="165">
        <f>IF('TN-Liste'!S357="",0,'TN-Liste'!S357)</f>
        <v>0</v>
      </c>
      <c r="V349" s="164">
        <f>IF('TN-Liste'!T357="",0,'TN-Liste'!T357)</f>
        <v>0</v>
      </c>
      <c r="W349" s="76"/>
      <c r="X349" s="62" t="str">
        <f t="shared" si="48"/>
        <v/>
      </c>
      <c r="Y349" s="63" t="str">
        <f t="shared" si="49"/>
        <v/>
      </c>
      <c r="Z349" s="157" t="str">
        <f t="shared" si="50"/>
        <v/>
      </c>
      <c r="AA349" s="62" t="str">
        <f>IF('TN-Liste'!B357="","",IF('TN-Liste'!G357&gt;0,"X","-"))</f>
        <v/>
      </c>
      <c r="AB349" s="62" t="str">
        <f t="shared" si="51"/>
        <v/>
      </c>
      <c r="AC349" s="62" t="str">
        <f>IF('TN-Liste'!B357="","",IF(AND(G349&lt;&gt;"während",'TN-Liste'!H357&gt;0),"X","-"))</f>
        <v/>
      </c>
      <c r="AD349" s="62" t="str">
        <f t="shared" si="52"/>
        <v/>
      </c>
      <c r="AE349" s="64" t="str">
        <f>IF(SUM(K349:L349)&gt;0,IF(AND('Check TN-Liste'!G349="ohne",K349+L349&gt;1),"X","-"),"")</f>
        <v/>
      </c>
      <c r="AF349" s="65"/>
      <c r="AG349" s="64" t="str">
        <f>IF(SUM(O349:P349)&gt;0,IF(AND('Check TN-Liste'!G349="ohne",O349+P349&gt;1),"X","-"),"")</f>
        <v/>
      </c>
      <c r="AH349" s="65"/>
      <c r="AI349" s="66" t="str">
        <f t="shared" si="53"/>
        <v/>
      </c>
      <c r="AJ349" s="67"/>
      <c r="AK349" s="68" t="str">
        <f t="shared" si="54"/>
        <v/>
      </c>
    </row>
    <row r="350" spans="2:37" x14ac:dyDescent="0.3">
      <c r="B350" s="71" t="str">
        <f>IF('TN-Liste'!B358="","",('TN-Liste'!B358))</f>
        <v/>
      </c>
      <c r="C350" s="72" t="str">
        <f>IF('TN-Liste'!C358="","",('TN-Liste'!C358))</f>
        <v/>
      </c>
      <c r="D350" s="73" t="str">
        <f>IF('TN-Liste'!D358="","",('TN-Liste'!D358))</f>
        <v/>
      </c>
      <c r="E350" s="74" t="str">
        <f>IF('TN-Liste'!E358="","",'TN-Liste'!E358)</f>
        <v/>
      </c>
      <c r="F350" s="75" t="str">
        <f>IF('TN-Liste'!F358="","",'TN-Liste'!F358)</f>
        <v/>
      </c>
      <c r="G350" s="125" t="str">
        <f t="shared" si="46"/>
        <v/>
      </c>
      <c r="H350" s="282">
        <f>IF('TN-Liste'!G358="",0,'TN-Liste'!G358)</f>
        <v>0</v>
      </c>
      <c r="I350" s="277" t="str">
        <f>IF('TN-Liste'!G358="","",'TN-Liste'!G358)</f>
        <v/>
      </c>
      <c r="J350" s="274" t="str">
        <f t="shared" si="47"/>
        <v/>
      </c>
      <c r="K350" s="162">
        <f>IF('TN-Liste'!I358="",0,'TN-Liste'!I358)</f>
        <v>0</v>
      </c>
      <c r="L350" s="163">
        <f>IF('TN-Liste'!J358="",0,'TN-Liste'!J358)</f>
        <v>0</v>
      </c>
      <c r="M350" s="164">
        <f>IF('TN-Liste'!K358="",0,'TN-Liste'!K358)</f>
        <v>0</v>
      </c>
      <c r="N350" s="163">
        <f>IF('TN-Liste'!L358="",0,'TN-Liste'!L358)</f>
        <v>0</v>
      </c>
      <c r="O350" s="164">
        <f>IF('TN-Liste'!M358="",0,'TN-Liste'!M358)</f>
        <v>0</v>
      </c>
      <c r="P350" s="163">
        <f>IF('TN-Liste'!N358="",0,'TN-Liste'!N358)</f>
        <v>0</v>
      </c>
      <c r="Q350" s="164">
        <f>IF('TN-Liste'!O358="",0,'TN-Liste'!O358)</f>
        <v>0</v>
      </c>
      <c r="R350" s="163">
        <f>IF('TN-Liste'!P358="",0,'TN-Liste'!P358)</f>
        <v>0</v>
      </c>
      <c r="S350" s="164">
        <f>IF('TN-Liste'!Q358="",0,'TN-Liste'!Q358)</f>
        <v>0</v>
      </c>
      <c r="T350" s="163">
        <f>IF('TN-Liste'!R358="",0,'TN-Liste'!R358)</f>
        <v>0</v>
      </c>
      <c r="U350" s="165">
        <f>IF('TN-Liste'!S358="",0,'TN-Liste'!S358)</f>
        <v>0</v>
      </c>
      <c r="V350" s="164">
        <f>IF('TN-Liste'!T358="",0,'TN-Liste'!T358)</f>
        <v>0</v>
      </c>
      <c r="W350" s="76"/>
      <c r="X350" s="62" t="str">
        <f t="shared" si="48"/>
        <v/>
      </c>
      <c r="Y350" s="63" t="str">
        <f t="shared" si="49"/>
        <v/>
      </c>
      <c r="Z350" s="157" t="str">
        <f t="shared" si="50"/>
        <v/>
      </c>
      <c r="AA350" s="62" t="str">
        <f>IF('TN-Liste'!B358="","",IF('TN-Liste'!G358&gt;0,"X","-"))</f>
        <v/>
      </c>
      <c r="AB350" s="62" t="str">
        <f t="shared" si="51"/>
        <v/>
      </c>
      <c r="AC350" s="62" t="str">
        <f>IF('TN-Liste'!B358="","",IF(AND(G350&lt;&gt;"während",'TN-Liste'!H358&gt;0),"X","-"))</f>
        <v/>
      </c>
      <c r="AD350" s="62" t="str">
        <f t="shared" si="52"/>
        <v/>
      </c>
      <c r="AE350" s="64" t="str">
        <f>IF(SUM(K350:L350)&gt;0,IF(AND('Check TN-Liste'!G350="ohne",K350+L350&gt;1),"X","-"),"")</f>
        <v/>
      </c>
      <c r="AF350" s="65"/>
      <c r="AG350" s="64" t="str">
        <f>IF(SUM(O350:P350)&gt;0,IF(AND('Check TN-Liste'!G350="ohne",O350+P350&gt;1),"X","-"),"")</f>
        <v/>
      </c>
      <c r="AH350" s="65"/>
      <c r="AI350" s="66" t="str">
        <f t="shared" si="53"/>
        <v/>
      </c>
      <c r="AJ350" s="67"/>
      <c r="AK350" s="68" t="str">
        <f t="shared" si="54"/>
        <v/>
      </c>
    </row>
    <row r="351" spans="2:37" x14ac:dyDescent="0.3">
      <c r="B351" s="71" t="str">
        <f>IF('TN-Liste'!B359="","",('TN-Liste'!B359))</f>
        <v/>
      </c>
      <c r="C351" s="72" t="str">
        <f>IF('TN-Liste'!C359="","",('TN-Liste'!C359))</f>
        <v/>
      </c>
      <c r="D351" s="73" t="str">
        <f>IF('TN-Liste'!D359="","",('TN-Liste'!D359))</f>
        <v/>
      </c>
      <c r="E351" s="74" t="str">
        <f>IF('TN-Liste'!E359="","",'TN-Liste'!E359)</f>
        <v/>
      </c>
      <c r="F351" s="75" t="str">
        <f>IF('TN-Liste'!F359="","",'TN-Liste'!F359)</f>
        <v/>
      </c>
      <c r="G351" s="125" t="str">
        <f t="shared" si="46"/>
        <v/>
      </c>
      <c r="H351" s="282">
        <f>IF('TN-Liste'!G359="",0,'TN-Liste'!G359)</f>
        <v>0</v>
      </c>
      <c r="I351" s="277" t="str">
        <f>IF('TN-Liste'!G359="","",'TN-Liste'!G359)</f>
        <v/>
      </c>
      <c r="J351" s="274" t="str">
        <f t="shared" si="47"/>
        <v/>
      </c>
      <c r="K351" s="162">
        <f>IF('TN-Liste'!I359="",0,'TN-Liste'!I359)</f>
        <v>0</v>
      </c>
      <c r="L351" s="163">
        <f>IF('TN-Liste'!J359="",0,'TN-Liste'!J359)</f>
        <v>0</v>
      </c>
      <c r="M351" s="164">
        <f>IF('TN-Liste'!K359="",0,'TN-Liste'!K359)</f>
        <v>0</v>
      </c>
      <c r="N351" s="163">
        <f>IF('TN-Liste'!L359="",0,'TN-Liste'!L359)</f>
        <v>0</v>
      </c>
      <c r="O351" s="164">
        <f>IF('TN-Liste'!M359="",0,'TN-Liste'!M359)</f>
        <v>0</v>
      </c>
      <c r="P351" s="163">
        <f>IF('TN-Liste'!N359="",0,'TN-Liste'!N359)</f>
        <v>0</v>
      </c>
      <c r="Q351" s="164">
        <f>IF('TN-Liste'!O359="",0,'TN-Liste'!O359)</f>
        <v>0</v>
      </c>
      <c r="R351" s="163">
        <f>IF('TN-Liste'!P359="",0,'TN-Liste'!P359)</f>
        <v>0</v>
      </c>
      <c r="S351" s="164">
        <f>IF('TN-Liste'!Q359="",0,'TN-Liste'!Q359)</f>
        <v>0</v>
      </c>
      <c r="T351" s="163">
        <f>IF('TN-Liste'!R359="",0,'TN-Liste'!R359)</f>
        <v>0</v>
      </c>
      <c r="U351" s="165">
        <f>IF('TN-Liste'!S359="",0,'TN-Liste'!S359)</f>
        <v>0</v>
      </c>
      <c r="V351" s="164">
        <f>IF('TN-Liste'!T359="",0,'TN-Liste'!T359)</f>
        <v>0</v>
      </c>
      <c r="W351" s="76"/>
      <c r="X351" s="62" t="str">
        <f t="shared" si="48"/>
        <v/>
      </c>
      <c r="Y351" s="63" t="str">
        <f t="shared" si="49"/>
        <v/>
      </c>
      <c r="Z351" s="157" t="str">
        <f t="shared" si="50"/>
        <v/>
      </c>
      <c r="AA351" s="62" t="str">
        <f>IF('TN-Liste'!B359="","",IF('TN-Liste'!G359&gt;0,"X","-"))</f>
        <v/>
      </c>
      <c r="AB351" s="62" t="str">
        <f t="shared" si="51"/>
        <v/>
      </c>
      <c r="AC351" s="62" t="str">
        <f>IF('TN-Liste'!B359="","",IF(AND(G351&lt;&gt;"während",'TN-Liste'!H359&gt;0),"X","-"))</f>
        <v/>
      </c>
      <c r="AD351" s="62" t="str">
        <f t="shared" si="52"/>
        <v/>
      </c>
      <c r="AE351" s="64" t="str">
        <f>IF(SUM(K351:L351)&gt;0,IF(AND('Check TN-Liste'!G351="ohne",K351+L351&gt;1),"X","-"),"")</f>
        <v/>
      </c>
      <c r="AF351" s="65"/>
      <c r="AG351" s="64" t="str">
        <f>IF(SUM(O351:P351)&gt;0,IF(AND('Check TN-Liste'!G351="ohne",O351+P351&gt;1),"X","-"),"")</f>
        <v/>
      </c>
      <c r="AH351" s="65"/>
      <c r="AI351" s="66" t="str">
        <f t="shared" si="53"/>
        <v/>
      </c>
      <c r="AJ351" s="67"/>
      <c r="AK351" s="68" t="str">
        <f t="shared" si="54"/>
        <v/>
      </c>
    </row>
    <row r="352" spans="2:37" x14ac:dyDescent="0.3">
      <c r="B352" s="71" t="str">
        <f>IF('TN-Liste'!B360="","",('TN-Liste'!B360))</f>
        <v/>
      </c>
      <c r="C352" s="72" t="str">
        <f>IF('TN-Liste'!C360="","",('TN-Liste'!C360))</f>
        <v/>
      </c>
      <c r="D352" s="73" t="str">
        <f>IF('TN-Liste'!D360="","",('TN-Liste'!D360))</f>
        <v/>
      </c>
      <c r="E352" s="74" t="str">
        <f>IF('TN-Liste'!E360="","",'TN-Liste'!E360)</f>
        <v/>
      </c>
      <c r="F352" s="75" t="str">
        <f>IF('TN-Liste'!F360="","",'TN-Liste'!F360)</f>
        <v/>
      </c>
      <c r="G352" s="125" t="str">
        <f t="shared" si="46"/>
        <v/>
      </c>
      <c r="H352" s="282">
        <f>IF('TN-Liste'!G360="",0,'TN-Liste'!G360)</f>
        <v>0</v>
      </c>
      <c r="I352" s="277" t="str">
        <f>IF('TN-Liste'!G360="","",'TN-Liste'!G360)</f>
        <v/>
      </c>
      <c r="J352" s="274" t="str">
        <f t="shared" si="47"/>
        <v/>
      </c>
      <c r="K352" s="162">
        <f>IF('TN-Liste'!I360="",0,'TN-Liste'!I360)</f>
        <v>0</v>
      </c>
      <c r="L352" s="163">
        <f>IF('TN-Liste'!J360="",0,'TN-Liste'!J360)</f>
        <v>0</v>
      </c>
      <c r="M352" s="164">
        <f>IF('TN-Liste'!K360="",0,'TN-Liste'!K360)</f>
        <v>0</v>
      </c>
      <c r="N352" s="163">
        <f>IF('TN-Liste'!L360="",0,'TN-Liste'!L360)</f>
        <v>0</v>
      </c>
      <c r="O352" s="164">
        <f>IF('TN-Liste'!M360="",0,'TN-Liste'!M360)</f>
        <v>0</v>
      </c>
      <c r="P352" s="163">
        <f>IF('TN-Liste'!N360="",0,'TN-Liste'!N360)</f>
        <v>0</v>
      </c>
      <c r="Q352" s="164">
        <f>IF('TN-Liste'!O360="",0,'TN-Liste'!O360)</f>
        <v>0</v>
      </c>
      <c r="R352" s="163">
        <f>IF('TN-Liste'!P360="",0,'TN-Liste'!P360)</f>
        <v>0</v>
      </c>
      <c r="S352" s="164">
        <f>IF('TN-Liste'!Q360="",0,'TN-Liste'!Q360)</f>
        <v>0</v>
      </c>
      <c r="T352" s="163">
        <f>IF('TN-Liste'!R360="",0,'TN-Liste'!R360)</f>
        <v>0</v>
      </c>
      <c r="U352" s="165">
        <f>IF('TN-Liste'!S360="",0,'TN-Liste'!S360)</f>
        <v>0</v>
      </c>
      <c r="V352" s="164">
        <f>IF('TN-Liste'!T360="",0,'TN-Liste'!T360)</f>
        <v>0</v>
      </c>
      <c r="W352" s="76"/>
      <c r="X352" s="62" t="str">
        <f t="shared" si="48"/>
        <v/>
      </c>
      <c r="Y352" s="63" t="str">
        <f t="shared" si="49"/>
        <v/>
      </c>
      <c r="Z352" s="157" t="str">
        <f t="shared" si="50"/>
        <v/>
      </c>
      <c r="AA352" s="62" t="str">
        <f>IF('TN-Liste'!B360="","",IF('TN-Liste'!G360&gt;0,"X","-"))</f>
        <v/>
      </c>
      <c r="AB352" s="62" t="str">
        <f t="shared" si="51"/>
        <v/>
      </c>
      <c r="AC352" s="62" t="str">
        <f>IF('TN-Liste'!B360="","",IF(AND(G352&lt;&gt;"während",'TN-Liste'!H360&gt;0),"X","-"))</f>
        <v/>
      </c>
      <c r="AD352" s="62" t="str">
        <f t="shared" si="52"/>
        <v/>
      </c>
      <c r="AE352" s="64" t="str">
        <f>IF(SUM(K352:L352)&gt;0,IF(AND('Check TN-Liste'!G352="ohne",K352+L352&gt;1),"X","-"),"")</f>
        <v/>
      </c>
      <c r="AF352" s="65"/>
      <c r="AG352" s="64" t="str">
        <f>IF(SUM(O352:P352)&gt;0,IF(AND('Check TN-Liste'!G352="ohne",O352+P352&gt;1),"X","-"),"")</f>
        <v/>
      </c>
      <c r="AH352" s="65"/>
      <c r="AI352" s="66" t="str">
        <f t="shared" si="53"/>
        <v/>
      </c>
      <c r="AJ352" s="67"/>
      <c r="AK352" s="68" t="str">
        <f t="shared" si="54"/>
        <v/>
      </c>
    </row>
    <row r="353" spans="2:37" x14ac:dyDescent="0.3">
      <c r="B353" s="71" t="str">
        <f>IF('TN-Liste'!B361="","",('TN-Liste'!B361))</f>
        <v/>
      </c>
      <c r="C353" s="72" t="str">
        <f>IF('TN-Liste'!C361="","",('TN-Liste'!C361))</f>
        <v/>
      </c>
      <c r="D353" s="73" t="str">
        <f>IF('TN-Liste'!D361="","",('TN-Liste'!D361))</f>
        <v/>
      </c>
      <c r="E353" s="74" t="str">
        <f>IF('TN-Liste'!E361="","",'TN-Liste'!E361)</f>
        <v/>
      </c>
      <c r="F353" s="75" t="str">
        <f>IF('TN-Liste'!F361="","",'TN-Liste'!F361)</f>
        <v/>
      </c>
      <c r="G353" s="125" t="str">
        <f t="shared" si="46"/>
        <v/>
      </c>
      <c r="H353" s="282">
        <f>IF('TN-Liste'!G361="",0,'TN-Liste'!G361)</f>
        <v>0</v>
      </c>
      <c r="I353" s="277" t="str">
        <f>IF('TN-Liste'!G361="","",'TN-Liste'!G361)</f>
        <v/>
      </c>
      <c r="J353" s="274" t="str">
        <f t="shared" si="47"/>
        <v/>
      </c>
      <c r="K353" s="162">
        <f>IF('TN-Liste'!I361="",0,'TN-Liste'!I361)</f>
        <v>0</v>
      </c>
      <c r="L353" s="163">
        <f>IF('TN-Liste'!J361="",0,'TN-Liste'!J361)</f>
        <v>0</v>
      </c>
      <c r="M353" s="164">
        <f>IF('TN-Liste'!K361="",0,'TN-Liste'!K361)</f>
        <v>0</v>
      </c>
      <c r="N353" s="163">
        <f>IF('TN-Liste'!L361="",0,'TN-Liste'!L361)</f>
        <v>0</v>
      </c>
      <c r="O353" s="164">
        <f>IF('TN-Liste'!M361="",0,'TN-Liste'!M361)</f>
        <v>0</v>
      </c>
      <c r="P353" s="163">
        <f>IF('TN-Liste'!N361="",0,'TN-Liste'!N361)</f>
        <v>0</v>
      </c>
      <c r="Q353" s="164">
        <f>IF('TN-Liste'!O361="",0,'TN-Liste'!O361)</f>
        <v>0</v>
      </c>
      <c r="R353" s="163">
        <f>IF('TN-Liste'!P361="",0,'TN-Liste'!P361)</f>
        <v>0</v>
      </c>
      <c r="S353" s="164">
        <f>IF('TN-Liste'!Q361="",0,'TN-Liste'!Q361)</f>
        <v>0</v>
      </c>
      <c r="T353" s="163">
        <f>IF('TN-Liste'!R361="",0,'TN-Liste'!R361)</f>
        <v>0</v>
      </c>
      <c r="U353" s="165">
        <f>IF('TN-Liste'!S361="",0,'TN-Liste'!S361)</f>
        <v>0</v>
      </c>
      <c r="V353" s="164">
        <f>IF('TN-Liste'!T361="",0,'TN-Liste'!T361)</f>
        <v>0</v>
      </c>
      <c r="W353" s="76"/>
      <c r="X353" s="62" t="str">
        <f t="shared" si="48"/>
        <v/>
      </c>
      <c r="Y353" s="63" t="str">
        <f t="shared" si="49"/>
        <v/>
      </c>
      <c r="Z353" s="157" t="str">
        <f t="shared" si="50"/>
        <v/>
      </c>
      <c r="AA353" s="62" t="str">
        <f>IF('TN-Liste'!B361="","",IF('TN-Liste'!G361&gt;0,"X","-"))</f>
        <v/>
      </c>
      <c r="AB353" s="62" t="str">
        <f t="shared" si="51"/>
        <v/>
      </c>
      <c r="AC353" s="62" t="str">
        <f>IF('TN-Liste'!B361="","",IF(AND(G353&lt;&gt;"während",'TN-Liste'!H361&gt;0),"X","-"))</f>
        <v/>
      </c>
      <c r="AD353" s="62" t="str">
        <f t="shared" si="52"/>
        <v/>
      </c>
      <c r="AE353" s="64" t="str">
        <f>IF(SUM(K353:L353)&gt;0,IF(AND('Check TN-Liste'!G353="ohne",K353+L353&gt;1),"X","-"),"")</f>
        <v/>
      </c>
      <c r="AF353" s="65"/>
      <c r="AG353" s="64" t="str">
        <f>IF(SUM(O353:P353)&gt;0,IF(AND('Check TN-Liste'!G353="ohne",O353+P353&gt;1),"X","-"),"")</f>
        <v/>
      </c>
      <c r="AH353" s="65"/>
      <c r="AI353" s="66" t="str">
        <f t="shared" si="53"/>
        <v/>
      </c>
      <c r="AJ353" s="67"/>
      <c r="AK353" s="68" t="str">
        <f t="shared" si="54"/>
        <v/>
      </c>
    </row>
    <row r="354" spans="2:37" x14ac:dyDescent="0.3">
      <c r="B354" s="71" t="str">
        <f>IF('TN-Liste'!B362="","",('TN-Liste'!B362))</f>
        <v/>
      </c>
      <c r="C354" s="72" t="str">
        <f>IF('TN-Liste'!C362="","",('TN-Liste'!C362))</f>
        <v/>
      </c>
      <c r="D354" s="73" t="str">
        <f>IF('TN-Liste'!D362="","",('TN-Liste'!D362))</f>
        <v/>
      </c>
      <c r="E354" s="74" t="str">
        <f>IF('TN-Liste'!E362="","",'TN-Liste'!E362)</f>
        <v/>
      </c>
      <c r="F354" s="75" t="str">
        <f>IF('TN-Liste'!F362="","",'TN-Liste'!F362)</f>
        <v/>
      </c>
      <c r="G354" s="125" t="str">
        <f t="shared" si="46"/>
        <v/>
      </c>
      <c r="H354" s="282">
        <f>IF('TN-Liste'!G362="",0,'TN-Liste'!G362)</f>
        <v>0</v>
      </c>
      <c r="I354" s="277" t="str">
        <f>IF('TN-Liste'!G362="","",'TN-Liste'!G362)</f>
        <v/>
      </c>
      <c r="J354" s="274" t="str">
        <f t="shared" si="47"/>
        <v/>
      </c>
      <c r="K354" s="162">
        <f>IF('TN-Liste'!I362="",0,'TN-Liste'!I362)</f>
        <v>0</v>
      </c>
      <c r="L354" s="163">
        <f>IF('TN-Liste'!J362="",0,'TN-Liste'!J362)</f>
        <v>0</v>
      </c>
      <c r="M354" s="164">
        <f>IF('TN-Liste'!K362="",0,'TN-Liste'!K362)</f>
        <v>0</v>
      </c>
      <c r="N354" s="163">
        <f>IF('TN-Liste'!L362="",0,'TN-Liste'!L362)</f>
        <v>0</v>
      </c>
      <c r="O354" s="164">
        <f>IF('TN-Liste'!M362="",0,'TN-Liste'!M362)</f>
        <v>0</v>
      </c>
      <c r="P354" s="163">
        <f>IF('TN-Liste'!N362="",0,'TN-Liste'!N362)</f>
        <v>0</v>
      </c>
      <c r="Q354" s="164">
        <f>IF('TN-Liste'!O362="",0,'TN-Liste'!O362)</f>
        <v>0</v>
      </c>
      <c r="R354" s="163">
        <f>IF('TN-Liste'!P362="",0,'TN-Liste'!P362)</f>
        <v>0</v>
      </c>
      <c r="S354" s="164">
        <f>IF('TN-Liste'!Q362="",0,'TN-Liste'!Q362)</f>
        <v>0</v>
      </c>
      <c r="T354" s="163">
        <f>IF('TN-Liste'!R362="",0,'TN-Liste'!R362)</f>
        <v>0</v>
      </c>
      <c r="U354" s="165">
        <f>IF('TN-Liste'!S362="",0,'TN-Liste'!S362)</f>
        <v>0</v>
      </c>
      <c r="V354" s="164">
        <f>IF('TN-Liste'!T362="",0,'TN-Liste'!T362)</f>
        <v>0</v>
      </c>
      <c r="W354" s="76"/>
      <c r="X354" s="62" t="str">
        <f t="shared" si="48"/>
        <v/>
      </c>
      <c r="Y354" s="63" t="str">
        <f t="shared" si="49"/>
        <v/>
      </c>
      <c r="Z354" s="157" t="str">
        <f t="shared" si="50"/>
        <v/>
      </c>
      <c r="AA354" s="62" t="str">
        <f>IF('TN-Liste'!B362="","",IF('TN-Liste'!G362&gt;0,"X","-"))</f>
        <v/>
      </c>
      <c r="AB354" s="62" t="str">
        <f t="shared" si="51"/>
        <v/>
      </c>
      <c r="AC354" s="62" t="str">
        <f>IF('TN-Liste'!B362="","",IF(AND(G354&lt;&gt;"während",'TN-Liste'!H362&gt;0),"X","-"))</f>
        <v/>
      </c>
      <c r="AD354" s="62" t="str">
        <f t="shared" si="52"/>
        <v/>
      </c>
      <c r="AE354" s="64" t="str">
        <f>IF(SUM(K354:L354)&gt;0,IF(AND('Check TN-Liste'!G354="ohne",K354+L354&gt;1),"X","-"),"")</f>
        <v/>
      </c>
      <c r="AF354" s="65"/>
      <c r="AG354" s="64" t="str">
        <f>IF(SUM(O354:P354)&gt;0,IF(AND('Check TN-Liste'!G354="ohne",O354+P354&gt;1),"X","-"),"")</f>
        <v/>
      </c>
      <c r="AH354" s="65"/>
      <c r="AI354" s="66" t="str">
        <f t="shared" si="53"/>
        <v/>
      </c>
      <c r="AJ354" s="67"/>
      <c r="AK354" s="68" t="str">
        <f t="shared" si="54"/>
        <v/>
      </c>
    </row>
    <row r="355" spans="2:37" x14ac:dyDescent="0.3">
      <c r="B355" s="71" t="str">
        <f>IF('TN-Liste'!B363="","",('TN-Liste'!B363))</f>
        <v/>
      </c>
      <c r="C355" s="72" t="str">
        <f>IF('TN-Liste'!C363="","",('TN-Liste'!C363))</f>
        <v/>
      </c>
      <c r="D355" s="73" t="str">
        <f>IF('TN-Liste'!D363="","",('TN-Liste'!D363))</f>
        <v/>
      </c>
      <c r="E355" s="74" t="str">
        <f>IF('TN-Liste'!E363="","",'TN-Liste'!E363)</f>
        <v/>
      </c>
      <c r="F355" s="75" t="str">
        <f>IF('TN-Liste'!F363="","",'TN-Liste'!F363)</f>
        <v/>
      </c>
      <c r="G355" s="125" t="str">
        <f t="shared" si="46"/>
        <v/>
      </c>
      <c r="H355" s="282">
        <f>IF('TN-Liste'!G363="",0,'TN-Liste'!G363)</f>
        <v>0</v>
      </c>
      <c r="I355" s="277" t="str">
        <f>IF('TN-Liste'!G363="","",'TN-Liste'!G363)</f>
        <v/>
      </c>
      <c r="J355" s="274" t="str">
        <f t="shared" si="47"/>
        <v/>
      </c>
      <c r="K355" s="162">
        <f>IF('TN-Liste'!I363="",0,'TN-Liste'!I363)</f>
        <v>0</v>
      </c>
      <c r="L355" s="163">
        <f>IF('TN-Liste'!J363="",0,'TN-Liste'!J363)</f>
        <v>0</v>
      </c>
      <c r="M355" s="164">
        <f>IF('TN-Liste'!K363="",0,'TN-Liste'!K363)</f>
        <v>0</v>
      </c>
      <c r="N355" s="163">
        <f>IF('TN-Liste'!L363="",0,'TN-Liste'!L363)</f>
        <v>0</v>
      </c>
      <c r="O355" s="164">
        <f>IF('TN-Liste'!M363="",0,'TN-Liste'!M363)</f>
        <v>0</v>
      </c>
      <c r="P355" s="163">
        <f>IF('TN-Liste'!N363="",0,'TN-Liste'!N363)</f>
        <v>0</v>
      </c>
      <c r="Q355" s="164">
        <f>IF('TN-Liste'!O363="",0,'TN-Liste'!O363)</f>
        <v>0</v>
      </c>
      <c r="R355" s="163">
        <f>IF('TN-Liste'!P363="",0,'TN-Liste'!P363)</f>
        <v>0</v>
      </c>
      <c r="S355" s="164">
        <f>IF('TN-Liste'!Q363="",0,'TN-Liste'!Q363)</f>
        <v>0</v>
      </c>
      <c r="T355" s="163">
        <f>IF('TN-Liste'!R363="",0,'TN-Liste'!R363)</f>
        <v>0</v>
      </c>
      <c r="U355" s="165">
        <f>IF('TN-Liste'!S363="",0,'TN-Liste'!S363)</f>
        <v>0</v>
      </c>
      <c r="V355" s="164">
        <f>IF('TN-Liste'!T363="",0,'TN-Liste'!T363)</f>
        <v>0</v>
      </c>
      <c r="W355" s="76"/>
      <c r="X355" s="62" t="str">
        <f t="shared" si="48"/>
        <v/>
      </c>
      <c r="Y355" s="63" t="str">
        <f t="shared" si="49"/>
        <v/>
      </c>
      <c r="Z355" s="157" t="str">
        <f t="shared" si="50"/>
        <v/>
      </c>
      <c r="AA355" s="62" t="str">
        <f>IF('TN-Liste'!B363="","",IF('TN-Liste'!G363&gt;0,"X","-"))</f>
        <v/>
      </c>
      <c r="AB355" s="62" t="str">
        <f t="shared" si="51"/>
        <v/>
      </c>
      <c r="AC355" s="62" t="str">
        <f>IF('TN-Liste'!B363="","",IF(AND(G355&lt;&gt;"während",'TN-Liste'!H363&gt;0),"X","-"))</f>
        <v/>
      </c>
      <c r="AD355" s="62" t="str">
        <f t="shared" si="52"/>
        <v/>
      </c>
      <c r="AE355" s="64" t="str">
        <f>IF(SUM(K355:L355)&gt;0,IF(AND('Check TN-Liste'!G355="ohne",K355+L355&gt;1),"X","-"),"")</f>
        <v/>
      </c>
      <c r="AF355" s="65"/>
      <c r="AG355" s="64" t="str">
        <f>IF(SUM(O355:P355)&gt;0,IF(AND('Check TN-Liste'!G355="ohne",O355+P355&gt;1),"X","-"),"")</f>
        <v/>
      </c>
      <c r="AH355" s="65"/>
      <c r="AI355" s="66" t="str">
        <f t="shared" si="53"/>
        <v/>
      </c>
      <c r="AJ355" s="67"/>
      <c r="AK355" s="68" t="str">
        <f t="shared" si="54"/>
        <v/>
      </c>
    </row>
    <row r="356" spans="2:37" x14ac:dyDescent="0.3">
      <c r="B356" s="71" t="str">
        <f>IF('TN-Liste'!B364="","",('TN-Liste'!B364))</f>
        <v/>
      </c>
      <c r="C356" s="72" t="str">
        <f>IF('TN-Liste'!C364="","",('TN-Liste'!C364))</f>
        <v/>
      </c>
      <c r="D356" s="73" t="str">
        <f>IF('TN-Liste'!D364="","",('TN-Liste'!D364))</f>
        <v/>
      </c>
      <c r="E356" s="74" t="str">
        <f>IF('TN-Liste'!E364="","",'TN-Liste'!E364)</f>
        <v/>
      </c>
      <c r="F356" s="75" t="str">
        <f>IF('TN-Liste'!F364="","",'TN-Liste'!F364)</f>
        <v/>
      </c>
      <c r="G356" s="125" t="str">
        <f t="shared" si="46"/>
        <v/>
      </c>
      <c r="H356" s="282">
        <f>IF('TN-Liste'!G364="",0,'TN-Liste'!G364)</f>
        <v>0</v>
      </c>
      <c r="I356" s="277" t="str">
        <f>IF('TN-Liste'!G364="","",'TN-Liste'!G364)</f>
        <v/>
      </c>
      <c r="J356" s="274" t="str">
        <f t="shared" si="47"/>
        <v/>
      </c>
      <c r="K356" s="162">
        <f>IF('TN-Liste'!I364="",0,'TN-Liste'!I364)</f>
        <v>0</v>
      </c>
      <c r="L356" s="163">
        <f>IF('TN-Liste'!J364="",0,'TN-Liste'!J364)</f>
        <v>0</v>
      </c>
      <c r="M356" s="164">
        <f>IF('TN-Liste'!K364="",0,'TN-Liste'!K364)</f>
        <v>0</v>
      </c>
      <c r="N356" s="163">
        <f>IF('TN-Liste'!L364="",0,'TN-Liste'!L364)</f>
        <v>0</v>
      </c>
      <c r="O356" s="164">
        <f>IF('TN-Liste'!M364="",0,'TN-Liste'!M364)</f>
        <v>0</v>
      </c>
      <c r="P356" s="163">
        <f>IF('TN-Liste'!N364="",0,'TN-Liste'!N364)</f>
        <v>0</v>
      </c>
      <c r="Q356" s="164">
        <f>IF('TN-Liste'!O364="",0,'TN-Liste'!O364)</f>
        <v>0</v>
      </c>
      <c r="R356" s="163">
        <f>IF('TN-Liste'!P364="",0,'TN-Liste'!P364)</f>
        <v>0</v>
      </c>
      <c r="S356" s="164">
        <f>IF('TN-Liste'!Q364="",0,'TN-Liste'!Q364)</f>
        <v>0</v>
      </c>
      <c r="T356" s="163">
        <f>IF('TN-Liste'!R364="",0,'TN-Liste'!R364)</f>
        <v>0</v>
      </c>
      <c r="U356" s="165">
        <f>IF('TN-Liste'!S364="",0,'TN-Liste'!S364)</f>
        <v>0</v>
      </c>
      <c r="V356" s="164">
        <f>IF('TN-Liste'!T364="",0,'TN-Liste'!T364)</f>
        <v>0</v>
      </c>
      <c r="W356" s="76"/>
      <c r="X356" s="62" t="str">
        <f t="shared" si="48"/>
        <v/>
      </c>
      <c r="Y356" s="63" t="str">
        <f t="shared" si="49"/>
        <v/>
      </c>
      <c r="Z356" s="157" t="str">
        <f t="shared" si="50"/>
        <v/>
      </c>
      <c r="AA356" s="62" t="str">
        <f>IF('TN-Liste'!B364="","",IF('TN-Liste'!G364&gt;0,"X","-"))</f>
        <v/>
      </c>
      <c r="AB356" s="62" t="str">
        <f t="shared" si="51"/>
        <v/>
      </c>
      <c r="AC356" s="62" t="str">
        <f>IF('TN-Liste'!B364="","",IF(AND(G356&lt;&gt;"während",'TN-Liste'!H364&gt;0),"X","-"))</f>
        <v/>
      </c>
      <c r="AD356" s="62" t="str">
        <f t="shared" si="52"/>
        <v/>
      </c>
      <c r="AE356" s="64" t="str">
        <f>IF(SUM(K356:L356)&gt;0,IF(AND('Check TN-Liste'!G356="ohne",K356+L356&gt;1),"X","-"),"")</f>
        <v/>
      </c>
      <c r="AF356" s="65"/>
      <c r="AG356" s="64" t="str">
        <f>IF(SUM(O356:P356)&gt;0,IF(AND('Check TN-Liste'!G356="ohne",O356+P356&gt;1),"X","-"),"")</f>
        <v/>
      </c>
      <c r="AH356" s="65"/>
      <c r="AI356" s="66" t="str">
        <f t="shared" si="53"/>
        <v/>
      </c>
      <c r="AJ356" s="67"/>
      <c r="AK356" s="68" t="str">
        <f t="shared" si="54"/>
        <v/>
      </c>
    </row>
    <row r="357" spans="2:37" x14ac:dyDescent="0.3">
      <c r="B357" s="71" t="str">
        <f>IF('TN-Liste'!B365="","",('TN-Liste'!B365))</f>
        <v/>
      </c>
      <c r="C357" s="72" t="str">
        <f>IF('TN-Liste'!C365="","",('TN-Liste'!C365))</f>
        <v/>
      </c>
      <c r="D357" s="73" t="str">
        <f>IF('TN-Liste'!D365="","",('TN-Liste'!D365))</f>
        <v/>
      </c>
      <c r="E357" s="74" t="str">
        <f>IF('TN-Liste'!E365="","",'TN-Liste'!E365)</f>
        <v/>
      </c>
      <c r="F357" s="75" t="str">
        <f>IF('TN-Liste'!F365="","",'TN-Liste'!F365)</f>
        <v/>
      </c>
      <c r="G357" s="125" t="str">
        <f t="shared" si="46"/>
        <v/>
      </c>
      <c r="H357" s="282">
        <f>IF('TN-Liste'!G365="",0,'TN-Liste'!G365)</f>
        <v>0</v>
      </c>
      <c r="I357" s="277" t="str">
        <f>IF('TN-Liste'!G365="","",'TN-Liste'!G365)</f>
        <v/>
      </c>
      <c r="J357" s="274" t="str">
        <f t="shared" si="47"/>
        <v/>
      </c>
      <c r="K357" s="162">
        <f>IF('TN-Liste'!I365="",0,'TN-Liste'!I365)</f>
        <v>0</v>
      </c>
      <c r="L357" s="163">
        <f>IF('TN-Liste'!J365="",0,'TN-Liste'!J365)</f>
        <v>0</v>
      </c>
      <c r="M357" s="164">
        <f>IF('TN-Liste'!K365="",0,'TN-Liste'!K365)</f>
        <v>0</v>
      </c>
      <c r="N357" s="163">
        <f>IF('TN-Liste'!L365="",0,'TN-Liste'!L365)</f>
        <v>0</v>
      </c>
      <c r="O357" s="164">
        <f>IF('TN-Liste'!M365="",0,'TN-Liste'!M365)</f>
        <v>0</v>
      </c>
      <c r="P357" s="163">
        <f>IF('TN-Liste'!N365="",0,'TN-Liste'!N365)</f>
        <v>0</v>
      </c>
      <c r="Q357" s="164">
        <f>IF('TN-Liste'!O365="",0,'TN-Liste'!O365)</f>
        <v>0</v>
      </c>
      <c r="R357" s="163">
        <f>IF('TN-Liste'!P365="",0,'TN-Liste'!P365)</f>
        <v>0</v>
      </c>
      <c r="S357" s="164">
        <f>IF('TN-Liste'!Q365="",0,'TN-Liste'!Q365)</f>
        <v>0</v>
      </c>
      <c r="T357" s="163">
        <f>IF('TN-Liste'!R365="",0,'TN-Liste'!R365)</f>
        <v>0</v>
      </c>
      <c r="U357" s="165">
        <f>IF('TN-Liste'!S365="",0,'TN-Liste'!S365)</f>
        <v>0</v>
      </c>
      <c r="V357" s="164">
        <f>IF('TN-Liste'!T365="",0,'TN-Liste'!T365)</f>
        <v>0</v>
      </c>
      <c r="W357" s="76"/>
      <c r="X357" s="62" t="str">
        <f t="shared" si="48"/>
        <v/>
      </c>
      <c r="Y357" s="63" t="str">
        <f t="shared" si="49"/>
        <v/>
      </c>
      <c r="Z357" s="157" t="str">
        <f t="shared" si="50"/>
        <v/>
      </c>
      <c r="AA357" s="62" t="str">
        <f>IF('TN-Liste'!B365="","",IF('TN-Liste'!G365&gt;0,"X","-"))</f>
        <v/>
      </c>
      <c r="AB357" s="62" t="str">
        <f t="shared" si="51"/>
        <v/>
      </c>
      <c r="AC357" s="62" t="str">
        <f>IF('TN-Liste'!B365="","",IF(AND(G357&lt;&gt;"während",'TN-Liste'!H365&gt;0),"X","-"))</f>
        <v/>
      </c>
      <c r="AD357" s="62" t="str">
        <f t="shared" si="52"/>
        <v/>
      </c>
      <c r="AE357" s="64" t="str">
        <f>IF(SUM(K357:L357)&gt;0,IF(AND('Check TN-Liste'!G357="ohne",K357+L357&gt;1),"X","-"),"")</f>
        <v/>
      </c>
      <c r="AF357" s="65"/>
      <c r="AG357" s="64" t="str">
        <f>IF(SUM(O357:P357)&gt;0,IF(AND('Check TN-Liste'!G357="ohne",O357+P357&gt;1),"X","-"),"")</f>
        <v/>
      </c>
      <c r="AH357" s="65"/>
      <c r="AI357" s="66" t="str">
        <f t="shared" si="53"/>
        <v/>
      </c>
      <c r="AJ357" s="67"/>
      <c r="AK357" s="68" t="str">
        <f t="shared" si="54"/>
        <v/>
      </c>
    </row>
    <row r="358" spans="2:37" x14ac:dyDescent="0.3">
      <c r="B358" s="71" t="str">
        <f>IF('TN-Liste'!B366="","",('TN-Liste'!B366))</f>
        <v/>
      </c>
      <c r="C358" s="72" t="str">
        <f>IF('TN-Liste'!C366="","",('TN-Liste'!C366))</f>
        <v/>
      </c>
      <c r="D358" s="73" t="str">
        <f>IF('TN-Liste'!D366="","",('TN-Liste'!D366))</f>
        <v/>
      </c>
      <c r="E358" s="74" t="str">
        <f>IF('TN-Liste'!E366="","",'TN-Liste'!E366)</f>
        <v/>
      </c>
      <c r="F358" s="75" t="str">
        <f>IF('TN-Liste'!F366="","",'TN-Liste'!F366)</f>
        <v/>
      </c>
      <c r="G358" s="125" t="str">
        <f t="shared" si="46"/>
        <v/>
      </c>
      <c r="H358" s="282">
        <f>IF('TN-Liste'!G366="",0,'TN-Liste'!G366)</f>
        <v>0</v>
      </c>
      <c r="I358" s="277" t="str">
        <f>IF('TN-Liste'!G366="","",'TN-Liste'!G366)</f>
        <v/>
      </c>
      <c r="J358" s="274" t="str">
        <f t="shared" si="47"/>
        <v/>
      </c>
      <c r="K358" s="162">
        <f>IF('TN-Liste'!I366="",0,'TN-Liste'!I366)</f>
        <v>0</v>
      </c>
      <c r="L358" s="163">
        <f>IF('TN-Liste'!J366="",0,'TN-Liste'!J366)</f>
        <v>0</v>
      </c>
      <c r="M358" s="164">
        <f>IF('TN-Liste'!K366="",0,'TN-Liste'!K366)</f>
        <v>0</v>
      </c>
      <c r="N358" s="163">
        <f>IF('TN-Liste'!L366="",0,'TN-Liste'!L366)</f>
        <v>0</v>
      </c>
      <c r="O358" s="164">
        <f>IF('TN-Liste'!M366="",0,'TN-Liste'!M366)</f>
        <v>0</v>
      </c>
      <c r="P358" s="163">
        <f>IF('TN-Liste'!N366="",0,'TN-Liste'!N366)</f>
        <v>0</v>
      </c>
      <c r="Q358" s="164">
        <f>IF('TN-Liste'!O366="",0,'TN-Liste'!O366)</f>
        <v>0</v>
      </c>
      <c r="R358" s="163">
        <f>IF('TN-Liste'!P366="",0,'TN-Liste'!P366)</f>
        <v>0</v>
      </c>
      <c r="S358" s="164">
        <f>IF('TN-Liste'!Q366="",0,'TN-Liste'!Q366)</f>
        <v>0</v>
      </c>
      <c r="T358" s="163">
        <f>IF('TN-Liste'!R366="",0,'TN-Liste'!R366)</f>
        <v>0</v>
      </c>
      <c r="U358" s="165">
        <f>IF('TN-Liste'!S366="",0,'TN-Liste'!S366)</f>
        <v>0</v>
      </c>
      <c r="V358" s="164">
        <f>IF('TN-Liste'!T366="",0,'TN-Liste'!T366)</f>
        <v>0</v>
      </c>
      <c r="W358" s="76"/>
      <c r="X358" s="62" t="str">
        <f t="shared" si="48"/>
        <v/>
      </c>
      <c r="Y358" s="63" t="str">
        <f t="shared" si="49"/>
        <v/>
      </c>
      <c r="Z358" s="157" t="str">
        <f t="shared" si="50"/>
        <v/>
      </c>
      <c r="AA358" s="62" t="str">
        <f>IF('TN-Liste'!B366="","",IF('TN-Liste'!G366&gt;0,"X","-"))</f>
        <v/>
      </c>
      <c r="AB358" s="62" t="str">
        <f t="shared" si="51"/>
        <v/>
      </c>
      <c r="AC358" s="62" t="str">
        <f>IF('TN-Liste'!B366="","",IF(AND(G358&lt;&gt;"während",'TN-Liste'!H366&gt;0),"X","-"))</f>
        <v/>
      </c>
      <c r="AD358" s="62" t="str">
        <f t="shared" si="52"/>
        <v/>
      </c>
      <c r="AE358" s="64" t="str">
        <f>IF(SUM(K358:L358)&gt;0,IF(AND('Check TN-Liste'!G358="ohne",K358+L358&gt;1),"X","-"),"")</f>
        <v/>
      </c>
      <c r="AF358" s="65"/>
      <c r="AG358" s="64" t="str">
        <f>IF(SUM(O358:P358)&gt;0,IF(AND('Check TN-Liste'!G358="ohne",O358+P358&gt;1),"X","-"),"")</f>
        <v/>
      </c>
      <c r="AH358" s="65"/>
      <c r="AI358" s="66" t="str">
        <f t="shared" si="53"/>
        <v/>
      </c>
      <c r="AJ358" s="67"/>
      <c r="AK358" s="68" t="str">
        <f t="shared" si="54"/>
        <v/>
      </c>
    </row>
    <row r="359" spans="2:37" x14ac:dyDescent="0.3">
      <c r="B359" s="71" t="str">
        <f>IF('TN-Liste'!B367="","",('TN-Liste'!B367))</f>
        <v/>
      </c>
      <c r="C359" s="72" t="str">
        <f>IF('TN-Liste'!C367="","",('TN-Liste'!C367))</f>
        <v/>
      </c>
      <c r="D359" s="73" t="str">
        <f>IF('TN-Liste'!D367="","",('TN-Liste'!D367))</f>
        <v/>
      </c>
      <c r="E359" s="74" t="str">
        <f>IF('TN-Liste'!E367="","",'TN-Liste'!E367)</f>
        <v/>
      </c>
      <c r="F359" s="75" t="str">
        <f>IF('TN-Liste'!F367="","",'TN-Liste'!F367)</f>
        <v/>
      </c>
      <c r="G359" s="125" t="str">
        <f t="shared" si="46"/>
        <v/>
      </c>
      <c r="H359" s="282">
        <f>IF('TN-Liste'!G367="",0,'TN-Liste'!G367)</f>
        <v>0</v>
      </c>
      <c r="I359" s="277" t="str">
        <f>IF('TN-Liste'!G367="","",'TN-Liste'!G367)</f>
        <v/>
      </c>
      <c r="J359" s="274" t="str">
        <f t="shared" si="47"/>
        <v/>
      </c>
      <c r="K359" s="162">
        <f>IF('TN-Liste'!I367="",0,'TN-Liste'!I367)</f>
        <v>0</v>
      </c>
      <c r="L359" s="163">
        <f>IF('TN-Liste'!J367="",0,'TN-Liste'!J367)</f>
        <v>0</v>
      </c>
      <c r="M359" s="164">
        <f>IF('TN-Liste'!K367="",0,'TN-Liste'!K367)</f>
        <v>0</v>
      </c>
      <c r="N359" s="163">
        <f>IF('TN-Liste'!L367="",0,'TN-Liste'!L367)</f>
        <v>0</v>
      </c>
      <c r="O359" s="164">
        <f>IF('TN-Liste'!M367="",0,'TN-Liste'!M367)</f>
        <v>0</v>
      </c>
      <c r="P359" s="163">
        <f>IF('TN-Liste'!N367="",0,'TN-Liste'!N367)</f>
        <v>0</v>
      </c>
      <c r="Q359" s="164">
        <f>IF('TN-Liste'!O367="",0,'TN-Liste'!O367)</f>
        <v>0</v>
      </c>
      <c r="R359" s="163">
        <f>IF('TN-Liste'!P367="",0,'TN-Liste'!P367)</f>
        <v>0</v>
      </c>
      <c r="S359" s="164">
        <f>IF('TN-Liste'!Q367="",0,'TN-Liste'!Q367)</f>
        <v>0</v>
      </c>
      <c r="T359" s="163">
        <f>IF('TN-Liste'!R367="",0,'TN-Liste'!R367)</f>
        <v>0</v>
      </c>
      <c r="U359" s="165">
        <f>IF('TN-Liste'!S367="",0,'TN-Liste'!S367)</f>
        <v>0</v>
      </c>
      <c r="V359" s="164">
        <f>IF('TN-Liste'!T367="",0,'TN-Liste'!T367)</f>
        <v>0</v>
      </c>
      <c r="W359" s="76"/>
      <c r="X359" s="62" t="str">
        <f t="shared" si="48"/>
        <v/>
      </c>
      <c r="Y359" s="63" t="str">
        <f t="shared" si="49"/>
        <v/>
      </c>
      <c r="Z359" s="157" t="str">
        <f t="shared" si="50"/>
        <v/>
      </c>
      <c r="AA359" s="62" t="str">
        <f>IF('TN-Liste'!B367="","",IF('TN-Liste'!G367&gt;0,"X","-"))</f>
        <v/>
      </c>
      <c r="AB359" s="62" t="str">
        <f t="shared" si="51"/>
        <v/>
      </c>
      <c r="AC359" s="62" t="str">
        <f>IF('TN-Liste'!B367="","",IF(AND(G359&lt;&gt;"während",'TN-Liste'!H367&gt;0),"X","-"))</f>
        <v/>
      </c>
      <c r="AD359" s="62" t="str">
        <f t="shared" si="52"/>
        <v/>
      </c>
      <c r="AE359" s="64" t="str">
        <f>IF(SUM(K359:L359)&gt;0,IF(AND('Check TN-Liste'!G359="ohne",K359+L359&gt;1),"X","-"),"")</f>
        <v/>
      </c>
      <c r="AF359" s="65"/>
      <c r="AG359" s="64" t="str">
        <f>IF(SUM(O359:P359)&gt;0,IF(AND('Check TN-Liste'!G359="ohne",O359+P359&gt;1),"X","-"),"")</f>
        <v/>
      </c>
      <c r="AH359" s="65"/>
      <c r="AI359" s="66" t="str">
        <f t="shared" si="53"/>
        <v/>
      </c>
      <c r="AJ359" s="67"/>
      <c r="AK359" s="68" t="str">
        <f t="shared" si="54"/>
        <v/>
      </c>
    </row>
    <row r="360" spans="2:37" x14ac:dyDescent="0.3">
      <c r="B360" s="71" t="str">
        <f>IF('TN-Liste'!B368="","",('TN-Liste'!B368))</f>
        <v/>
      </c>
      <c r="C360" s="72" t="str">
        <f>IF('TN-Liste'!C368="","",('TN-Liste'!C368))</f>
        <v/>
      </c>
      <c r="D360" s="73" t="str">
        <f>IF('TN-Liste'!D368="","",('TN-Liste'!D368))</f>
        <v/>
      </c>
      <c r="E360" s="74" t="str">
        <f>IF('TN-Liste'!E368="","",'TN-Liste'!E368)</f>
        <v/>
      </c>
      <c r="F360" s="75" t="str">
        <f>IF('TN-Liste'!F368="","",'TN-Liste'!F368)</f>
        <v/>
      </c>
      <c r="G360" s="125" t="str">
        <f t="shared" si="46"/>
        <v/>
      </c>
      <c r="H360" s="282">
        <f>IF('TN-Liste'!G368="",0,'TN-Liste'!G368)</f>
        <v>0</v>
      </c>
      <c r="I360" s="277" t="str">
        <f>IF('TN-Liste'!G368="","",'TN-Liste'!G368)</f>
        <v/>
      </c>
      <c r="J360" s="274" t="str">
        <f t="shared" si="47"/>
        <v/>
      </c>
      <c r="K360" s="162">
        <f>IF('TN-Liste'!I368="",0,'TN-Liste'!I368)</f>
        <v>0</v>
      </c>
      <c r="L360" s="163">
        <f>IF('TN-Liste'!J368="",0,'TN-Liste'!J368)</f>
        <v>0</v>
      </c>
      <c r="M360" s="164">
        <f>IF('TN-Liste'!K368="",0,'TN-Liste'!K368)</f>
        <v>0</v>
      </c>
      <c r="N360" s="163">
        <f>IF('TN-Liste'!L368="",0,'TN-Liste'!L368)</f>
        <v>0</v>
      </c>
      <c r="O360" s="164">
        <f>IF('TN-Liste'!M368="",0,'TN-Liste'!M368)</f>
        <v>0</v>
      </c>
      <c r="P360" s="163">
        <f>IF('TN-Liste'!N368="",0,'TN-Liste'!N368)</f>
        <v>0</v>
      </c>
      <c r="Q360" s="164">
        <f>IF('TN-Liste'!O368="",0,'TN-Liste'!O368)</f>
        <v>0</v>
      </c>
      <c r="R360" s="163">
        <f>IF('TN-Liste'!P368="",0,'TN-Liste'!P368)</f>
        <v>0</v>
      </c>
      <c r="S360" s="164">
        <f>IF('TN-Liste'!Q368="",0,'TN-Liste'!Q368)</f>
        <v>0</v>
      </c>
      <c r="T360" s="163">
        <f>IF('TN-Liste'!R368="",0,'TN-Liste'!R368)</f>
        <v>0</v>
      </c>
      <c r="U360" s="165">
        <f>IF('TN-Liste'!S368="",0,'TN-Liste'!S368)</f>
        <v>0</v>
      </c>
      <c r="V360" s="164">
        <f>IF('TN-Liste'!T368="",0,'TN-Liste'!T368)</f>
        <v>0</v>
      </c>
      <c r="W360" s="76"/>
      <c r="X360" s="62" t="str">
        <f t="shared" si="48"/>
        <v/>
      </c>
      <c r="Y360" s="63" t="str">
        <f t="shared" si="49"/>
        <v/>
      </c>
      <c r="Z360" s="157" t="str">
        <f t="shared" si="50"/>
        <v/>
      </c>
      <c r="AA360" s="62" t="str">
        <f>IF('TN-Liste'!B368="","",IF('TN-Liste'!G368&gt;0,"X","-"))</f>
        <v/>
      </c>
      <c r="AB360" s="62" t="str">
        <f t="shared" si="51"/>
        <v/>
      </c>
      <c r="AC360" s="62" t="str">
        <f>IF('TN-Liste'!B368="","",IF(AND(G360&lt;&gt;"während",'TN-Liste'!H368&gt;0),"X","-"))</f>
        <v/>
      </c>
      <c r="AD360" s="62" t="str">
        <f t="shared" si="52"/>
        <v/>
      </c>
      <c r="AE360" s="64" t="str">
        <f>IF(SUM(K360:L360)&gt;0,IF(AND('Check TN-Liste'!G360="ohne",K360+L360&gt;1),"X","-"),"")</f>
        <v/>
      </c>
      <c r="AF360" s="65"/>
      <c r="AG360" s="64" t="str">
        <f>IF(SUM(O360:P360)&gt;0,IF(AND('Check TN-Liste'!G360="ohne",O360+P360&gt;1),"X","-"),"")</f>
        <v/>
      </c>
      <c r="AH360" s="65"/>
      <c r="AI360" s="66" t="str">
        <f t="shared" si="53"/>
        <v/>
      </c>
      <c r="AJ360" s="67"/>
      <c r="AK360" s="68" t="str">
        <f t="shared" si="54"/>
        <v/>
      </c>
    </row>
    <row r="361" spans="2:37" x14ac:dyDescent="0.3">
      <c r="B361" s="71" t="str">
        <f>IF('TN-Liste'!B369="","",('TN-Liste'!B369))</f>
        <v/>
      </c>
      <c r="C361" s="72" t="str">
        <f>IF('TN-Liste'!C369="","",('TN-Liste'!C369))</f>
        <v/>
      </c>
      <c r="D361" s="73" t="str">
        <f>IF('TN-Liste'!D369="","",('TN-Liste'!D369))</f>
        <v/>
      </c>
      <c r="E361" s="74" t="str">
        <f>IF('TN-Liste'!E369="","",'TN-Liste'!E369)</f>
        <v/>
      </c>
      <c r="F361" s="75" t="str">
        <f>IF('TN-Liste'!F369="","",'TN-Liste'!F369)</f>
        <v/>
      </c>
      <c r="G361" s="125" t="str">
        <f t="shared" si="46"/>
        <v/>
      </c>
      <c r="H361" s="282">
        <f>IF('TN-Liste'!G369="",0,'TN-Liste'!G369)</f>
        <v>0</v>
      </c>
      <c r="I361" s="277" t="str">
        <f>IF('TN-Liste'!G369="","",'TN-Liste'!G369)</f>
        <v/>
      </c>
      <c r="J361" s="274" t="str">
        <f t="shared" si="47"/>
        <v/>
      </c>
      <c r="K361" s="162">
        <f>IF('TN-Liste'!I369="",0,'TN-Liste'!I369)</f>
        <v>0</v>
      </c>
      <c r="L361" s="163">
        <f>IF('TN-Liste'!J369="",0,'TN-Liste'!J369)</f>
        <v>0</v>
      </c>
      <c r="M361" s="164">
        <f>IF('TN-Liste'!K369="",0,'TN-Liste'!K369)</f>
        <v>0</v>
      </c>
      <c r="N361" s="163">
        <f>IF('TN-Liste'!L369="",0,'TN-Liste'!L369)</f>
        <v>0</v>
      </c>
      <c r="O361" s="164">
        <f>IF('TN-Liste'!M369="",0,'TN-Liste'!M369)</f>
        <v>0</v>
      </c>
      <c r="P361" s="163">
        <f>IF('TN-Liste'!N369="",0,'TN-Liste'!N369)</f>
        <v>0</v>
      </c>
      <c r="Q361" s="164">
        <f>IF('TN-Liste'!O369="",0,'TN-Liste'!O369)</f>
        <v>0</v>
      </c>
      <c r="R361" s="163">
        <f>IF('TN-Liste'!P369="",0,'TN-Liste'!P369)</f>
        <v>0</v>
      </c>
      <c r="S361" s="164">
        <f>IF('TN-Liste'!Q369="",0,'TN-Liste'!Q369)</f>
        <v>0</v>
      </c>
      <c r="T361" s="163">
        <f>IF('TN-Liste'!R369="",0,'TN-Liste'!R369)</f>
        <v>0</v>
      </c>
      <c r="U361" s="165">
        <f>IF('TN-Liste'!S369="",0,'TN-Liste'!S369)</f>
        <v>0</v>
      </c>
      <c r="V361" s="164">
        <f>IF('TN-Liste'!T369="",0,'TN-Liste'!T369)</f>
        <v>0</v>
      </c>
      <c r="W361" s="76"/>
      <c r="X361" s="62" t="str">
        <f t="shared" si="48"/>
        <v/>
      </c>
      <c r="Y361" s="63" t="str">
        <f t="shared" si="49"/>
        <v/>
      </c>
      <c r="Z361" s="157" t="str">
        <f t="shared" si="50"/>
        <v/>
      </c>
      <c r="AA361" s="62" t="str">
        <f>IF('TN-Liste'!B369="","",IF('TN-Liste'!G369&gt;0,"X","-"))</f>
        <v/>
      </c>
      <c r="AB361" s="62" t="str">
        <f t="shared" si="51"/>
        <v/>
      </c>
      <c r="AC361" s="62" t="str">
        <f>IF('TN-Liste'!B369="","",IF(AND(G361&lt;&gt;"während",'TN-Liste'!H369&gt;0),"X","-"))</f>
        <v/>
      </c>
      <c r="AD361" s="62" t="str">
        <f t="shared" si="52"/>
        <v/>
      </c>
      <c r="AE361" s="64" t="str">
        <f>IF(SUM(K361:L361)&gt;0,IF(AND('Check TN-Liste'!G361="ohne",K361+L361&gt;1),"X","-"),"")</f>
        <v/>
      </c>
      <c r="AF361" s="65"/>
      <c r="AG361" s="64" t="str">
        <f>IF(SUM(O361:P361)&gt;0,IF(AND('Check TN-Liste'!G361="ohne",O361+P361&gt;1),"X","-"),"")</f>
        <v/>
      </c>
      <c r="AH361" s="65"/>
      <c r="AI361" s="66" t="str">
        <f t="shared" si="53"/>
        <v/>
      </c>
      <c r="AJ361" s="67"/>
      <c r="AK361" s="68" t="str">
        <f t="shared" si="54"/>
        <v/>
      </c>
    </row>
    <row r="362" spans="2:37" x14ac:dyDescent="0.3">
      <c r="B362" s="71" t="str">
        <f>IF('TN-Liste'!B370="","",('TN-Liste'!B370))</f>
        <v/>
      </c>
      <c r="C362" s="72" t="str">
        <f>IF('TN-Liste'!C370="","",('TN-Liste'!C370))</f>
        <v/>
      </c>
      <c r="D362" s="73" t="str">
        <f>IF('TN-Liste'!D370="","",('TN-Liste'!D370))</f>
        <v/>
      </c>
      <c r="E362" s="74" t="str">
        <f>IF('TN-Liste'!E370="","",'TN-Liste'!E370)</f>
        <v/>
      </c>
      <c r="F362" s="75" t="str">
        <f>IF('TN-Liste'!F370="","",'TN-Liste'!F370)</f>
        <v/>
      </c>
      <c r="G362" s="125" t="str">
        <f t="shared" si="46"/>
        <v/>
      </c>
      <c r="H362" s="282">
        <f>IF('TN-Liste'!G370="",0,'TN-Liste'!G370)</f>
        <v>0</v>
      </c>
      <c r="I362" s="277" t="str">
        <f>IF('TN-Liste'!G370="","",'TN-Liste'!G370)</f>
        <v/>
      </c>
      <c r="J362" s="274" t="str">
        <f t="shared" si="47"/>
        <v/>
      </c>
      <c r="K362" s="162">
        <f>IF('TN-Liste'!I370="",0,'TN-Liste'!I370)</f>
        <v>0</v>
      </c>
      <c r="L362" s="163">
        <f>IF('TN-Liste'!J370="",0,'TN-Liste'!J370)</f>
        <v>0</v>
      </c>
      <c r="M362" s="164">
        <f>IF('TN-Liste'!K370="",0,'TN-Liste'!K370)</f>
        <v>0</v>
      </c>
      <c r="N362" s="163">
        <f>IF('TN-Liste'!L370="",0,'TN-Liste'!L370)</f>
        <v>0</v>
      </c>
      <c r="O362" s="164">
        <f>IF('TN-Liste'!M370="",0,'TN-Liste'!M370)</f>
        <v>0</v>
      </c>
      <c r="P362" s="163">
        <f>IF('TN-Liste'!N370="",0,'TN-Liste'!N370)</f>
        <v>0</v>
      </c>
      <c r="Q362" s="164">
        <f>IF('TN-Liste'!O370="",0,'TN-Liste'!O370)</f>
        <v>0</v>
      </c>
      <c r="R362" s="163">
        <f>IF('TN-Liste'!P370="",0,'TN-Liste'!P370)</f>
        <v>0</v>
      </c>
      <c r="S362" s="164">
        <f>IF('TN-Liste'!Q370="",0,'TN-Liste'!Q370)</f>
        <v>0</v>
      </c>
      <c r="T362" s="163">
        <f>IF('TN-Liste'!R370="",0,'TN-Liste'!R370)</f>
        <v>0</v>
      </c>
      <c r="U362" s="165">
        <f>IF('TN-Liste'!S370="",0,'TN-Liste'!S370)</f>
        <v>0</v>
      </c>
      <c r="V362" s="164">
        <f>IF('TN-Liste'!T370="",0,'TN-Liste'!T370)</f>
        <v>0</v>
      </c>
      <c r="W362" s="76"/>
      <c r="X362" s="62" t="str">
        <f t="shared" si="48"/>
        <v/>
      </c>
      <c r="Y362" s="63" t="str">
        <f t="shared" si="49"/>
        <v/>
      </c>
      <c r="Z362" s="157" t="str">
        <f t="shared" si="50"/>
        <v/>
      </c>
      <c r="AA362" s="62" t="str">
        <f>IF('TN-Liste'!B370="","",IF('TN-Liste'!G370&gt;0,"X","-"))</f>
        <v/>
      </c>
      <c r="AB362" s="62" t="str">
        <f t="shared" si="51"/>
        <v/>
      </c>
      <c r="AC362" s="62" t="str">
        <f>IF('TN-Liste'!B370="","",IF(AND(G362&lt;&gt;"während",'TN-Liste'!H370&gt;0),"X","-"))</f>
        <v/>
      </c>
      <c r="AD362" s="62" t="str">
        <f t="shared" si="52"/>
        <v/>
      </c>
      <c r="AE362" s="64" t="str">
        <f>IF(SUM(K362:L362)&gt;0,IF(AND('Check TN-Liste'!G362="ohne",K362+L362&gt;1),"X","-"),"")</f>
        <v/>
      </c>
      <c r="AF362" s="65"/>
      <c r="AG362" s="64" t="str">
        <f>IF(SUM(O362:P362)&gt;0,IF(AND('Check TN-Liste'!G362="ohne",O362+P362&gt;1),"X","-"),"")</f>
        <v/>
      </c>
      <c r="AH362" s="65"/>
      <c r="AI362" s="66" t="str">
        <f t="shared" si="53"/>
        <v/>
      </c>
      <c r="AJ362" s="67"/>
      <c r="AK362" s="68" t="str">
        <f t="shared" si="54"/>
        <v/>
      </c>
    </row>
    <row r="363" spans="2:37" x14ac:dyDescent="0.3">
      <c r="B363" s="71" t="str">
        <f>IF('TN-Liste'!B371="","",('TN-Liste'!B371))</f>
        <v/>
      </c>
      <c r="C363" s="72" t="str">
        <f>IF('TN-Liste'!C371="","",('TN-Liste'!C371))</f>
        <v/>
      </c>
      <c r="D363" s="73" t="str">
        <f>IF('TN-Liste'!D371="","",('TN-Liste'!D371))</f>
        <v/>
      </c>
      <c r="E363" s="74" t="str">
        <f>IF('TN-Liste'!E371="","",'TN-Liste'!E371)</f>
        <v/>
      </c>
      <c r="F363" s="75" t="str">
        <f>IF('TN-Liste'!F371="","",'TN-Liste'!F371)</f>
        <v/>
      </c>
      <c r="G363" s="125" t="str">
        <f t="shared" si="46"/>
        <v/>
      </c>
      <c r="H363" s="282">
        <f>IF('TN-Liste'!G371="",0,'TN-Liste'!G371)</f>
        <v>0</v>
      </c>
      <c r="I363" s="277" t="str">
        <f>IF('TN-Liste'!G371="","",'TN-Liste'!G371)</f>
        <v/>
      </c>
      <c r="J363" s="274" t="str">
        <f t="shared" si="47"/>
        <v/>
      </c>
      <c r="K363" s="162">
        <f>IF('TN-Liste'!I371="",0,'TN-Liste'!I371)</f>
        <v>0</v>
      </c>
      <c r="L363" s="163">
        <f>IF('TN-Liste'!J371="",0,'TN-Liste'!J371)</f>
        <v>0</v>
      </c>
      <c r="M363" s="164">
        <f>IF('TN-Liste'!K371="",0,'TN-Liste'!K371)</f>
        <v>0</v>
      </c>
      <c r="N363" s="163">
        <f>IF('TN-Liste'!L371="",0,'TN-Liste'!L371)</f>
        <v>0</v>
      </c>
      <c r="O363" s="164">
        <f>IF('TN-Liste'!M371="",0,'TN-Liste'!M371)</f>
        <v>0</v>
      </c>
      <c r="P363" s="163">
        <f>IF('TN-Liste'!N371="",0,'TN-Liste'!N371)</f>
        <v>0</v>
      </c>
      <c r="Q363" s="164">
        <f>IF('TN-Liste'!O371="",0,'TN-Liste'!O371)</f>
        <v>0</v>
      </c>
      <c r="R363" s="163">
        <f>IF('TN-Liste'!P371="",0,'TN-Liste'!P371)</f>
        <v>0</v>
      </c>
      <c r="S363" s="164">
        <f>IF('TN-Liste'!Q371="",0,'TN-Liste'!Q371)</f>
        <v>0</v>
      </c>
      <c r="T363" s="163">
        <f>IF('TN-Liste'!R371="",0,'TN-Liste'!R371)</f>
        <v>0</v>
      </c>
      <c r="U363" s="165">
        <f>IF('TN-Liste'!S371="",0,'TN-Liste'!S371)</f>
        <v>0</v>
      </c>
      <c r="V363" s="164">
        <f>IF('TN-Liste'!T371="",0,'TN-Liste'!T371)</f>
        <v>0</v>
      </c>
      <c r="W363" s="76"/>
      <c r="X363" s="62" t="str">
        <f t="shared" si="48"/>
        <v/>
      </c>
      <c r="Y363" s="63" t="str">
        <f t="shared" si="49"/>
        <v/>
      </c>
      <c r="Z363" s="157" t="str">
        <f t="shared" si="50"/>
        <v/>
      </c>
      <c r="AA363" s="62" t="str">
        <f>IF('TN-Liste'!B371="","",IF('TN-Liste'!G371&gt;0,"X","-"))</f>
        <v/>
      </c>
      <c r="AB363" s="62" t="str">
        <f t="shared" si="51"/>
        <v/>
      </c>
      <c r="AC363" s="62" t="str">
        <f>IF('TN-Liste'!B371="","",IF(AND(G363&lt;&gt;"während",'TN-Liste'!H371&gt;0),"X","-"))</f>
        <v/>
      </c>
      <c r="AD363" s="62" t="str">
        <f t="shared" si="52"/>
        <v/>
      </c>
      <c r="AE363" s="64" t="str">
        <f>IF(SUM(K363:L363)&gt;0,IF(AND('Check TN-Liste'!G363="ohne",K363+L363&gt;1),"X","-"),"")</f>
        <v/>
      </c>
      <c r="AF363" s="65"/>
      <c r="AG363" s="64" t="str">
        <f>IF(SUM(O363:P363)&gt;0,IF(AND('Check TN-Liste'!G363="ohne",O363+P363&gt;1),"X","-"),"")</f>
        <v/>
      </c>
      <c r="AH363" s="65"/>
      <c r="AI363" s="66" t="str">
        <f t="shared" si="53"/>
        <v/>
      </c>
      <c r="AJ363" s="67"/>
      <c r="AK363" s="68" t="str">
        <f t="shared" si="54"/>
        <v/>
      </c>
    </row>
    <row r="364" spans="2:37" x14ac:dyDescent="0.3">
      <c r="B364" s="71" t="str">
        <f>IF('TN-Liste'!B372="","",('TN-Liste'!B372))</f>
        <v/>
      </c>
      <c r="C364" s="72" t="str">
        <f>IF('TN-Liste'!C372="","",('TN-Liste'!C372))</f>
        <v/>
      </c>
      <c r="D364" s="73" t="str">
        <f>IF('TN-Liste'!D372="","",('TN-Liste'!D372))</f>
        <v/>
      </c>
      <c r="E364" s="74" t="str">
        <f>IF('TN-Liste'!E372="","",'TN-Liste'!E372)</f>
        <v/>
      </c>
      <c r="F364" s="75" t="str">
        <f>IF('TN-Liste'!F372="","",'TN-Liste'!F372)</f>
        <v/>
      </c>
      <c r="G364" s="125" t="str">
        <f t="shared" si="46"/>
        <v/>
      </c>
      <c r="H364" s="282">
        <f>IF('TN-Liste'!G372="",0,'TN-Liste'!G372)</f>
        <v>0</v>
      </c>
      <c r="I364" s="277" t="str">
        <f>IF('TN-Liste'!G372="","",'TN-Liste'!G372)</f>
        <v/>
      </c>
      <c r="J364" s="274" t="str">
        <f t="shared" si="47"/>
        <v/>
      </c>
      <c r="K364" s="162">
        <f>IF('TN-Liste'!I372="",0,'TN-Liste'!I372)</f>
        <v>0</v>
      </c>
      <c r="L364" s="163">
        <f>IF('TN-Liste'!J372="",0,'TN-Liste'!J372)</f>
        <v>0</v>
      </c>
      <c r="M364" s="164">
        <f>IF('TN-Liste'!K372="",0,'TN-Liste'!K372)</f>
        <v>0</v>
      </c>
      <c r="N364" s="163">
        <f>IF('TN-Liste'!L372="",0,'TN-Liste'!L372)</f>
        <v>0</v>
      </c>
      <c r="O364" s="164">
        <f>IF('TN-Liste'!M372="",0,'TN-Liste'!M372)</f>
        <v>0</v>
      </c>
      <c r="P364" s="163">
        <f>IF('TN-Liste'!N372="",0,'TN-Liste'!N372)</f>
        <v>0</v>
      </c>
      <c r="Q364" s="164">
        <f>IF('TN-Liste'!O372="",0,'TN-Liste'!O372)</f>
        <v>0</v>
      </c>
      <c r="R364" s="163">
        <f>IF('TN-Liste'!P372="",0,'TN-Liste'!P372)</f>
        <v>0</v>
      </c>
      <c r="S364" s="164">
        <f>IF('TN-Liste'!Q372="",0,'TN-Liste'!Q372)</f>
        <v>0</v>
      </c>
      <c r="T364" s="163">
        <f>IF('TN-Liste'!R372="",0,'TN-Liste'!R372)</f>
        <v>0</v>
      </c>
      <c r="U364" s="165">
        <f>IF('TN-Liste'!S372="",0,'TN-Liste'!S372)</f>
        <v>0</v>
      </c>
      <c r="V364" s="164">
        <f>IF('TN-Liste'!T372="",0,'TN-Liste'!T372)</f>
        <v>0</v>
      </c>
      <c r="W364" s="76"/>
      <c r="X364" s="62" t="str">
        <f t="shared" si="48"/>
        <v/>
      </c>
      <c r="Y364" s="63" t="str">
        <f t="shared" si="49"/>
        <v/>
      </c>
      <c r="Z364" s="157" t="str">
        <f t="shared" si="50"/>
        <v/>
      </c>
      <c r="AA364" s="62" t="str">
        <f>IF('TN-Liste'!B372="","",IF('TN-Liste'!G372&gt;0,"X","-"))</f>
        <v/>
      </c>
      <c r="AB364" s="62" t="str">
        <f t="shared" si="51"/>
        <v/>
      </c>
      <c r="AC364" s="62" t="str">
        <f>IF('TN-Liste'!B372="","",IF(AND(G364&lt;&gt;"während",'TN-Liste'!H372&gt;0),"X","-"))</f>
        <v/>
      </c>
      <c r="AD364" s="62" t="str">
        <f t="shared" si="52"/>
        <v/>
      </c>
      <c r="AE364" s="64" t="str">
        <f>IF(SUM(K364:L364)&gt;0,IF(AND('Check TN-Liste'!G364="ohne",K364+L364&gt;1),"X","-"),"")</f>
        <v/>
      </c>
      <c r="AF364" s="65"/>
      <c r="AG364" s="64" t="str">
        <f>IF(SUM(O364:P364)&gt;0,IF(AND('Check TN-Liste'!G364="ohne",O364+P364&gt;1),"X","-"),"")</f>
        <v/>
      </c>
      <c r="AH364" s="65"/>
      <c r="AI364" s="66" t="str">
        <f t="shared" si="53"/>
        <v/>
      </c>
      <c r="AJ364" s="67"/>
      <c r="AK364" s="68" t="str">
        <f t="shared" si="54"/>
        <v/>
      </c>
    </row>
    <row r="365" spans="2:37" x14ac:dyDescent="0.3">
      <c r="B365" s="71" t="str">
        <f>IF('TN-Liste'!B373="","",('TN-Liste'!B373))</f>
        <v/>
      </c>
      <c r="C365" s="72" t="str">
        <f>IF('TN-Liste'!C373="","",('TN-Liste'!C373))</f>
        <v/>
      </c>
      <c r="D365" s="73" t="str">
        <f>IF('TN-Liste'!D373="","",('TN-Liste'!D373))</f>
        <v/>
      </c>
      <c r="E365" s="74" t="str">
        <f>IF('TN-Liste'!E373="","",'TN-Liste'!E373)</f>
        <v/>
      </c>
      <c r="F365" s="75" t="str">
        <f>IF('TN-Liste'!F373="","",'TN-Liste'!F373)</f>
        <v/>
      </c>
      <c r="G365" s="125" t="str">
        <f t="shared" si="46"/>
        <v/>
      </c>
      <c r="H365" s="282">
        <f>IF('TN-Liste'!G373="",0,'TN-Liste'!G373)</f>
        <v>0</v>
      </c>
      <c r="I365" s="277" t="str">
        <f>IF('TN-Liste'!G373="","",'TN-Liste'!G373)</f>
        <v/>
      </c>
      <c r="J365" s="274" t="str">
        <f t="shared" si="47"/>
        <v/>
      </c>
      <c r="K365" s="162">
        <f>IF('TN-Liste'!I373="",0,'TN-Liste'!I373)</f>
        <v>0</v>
      </c>
      <c r="L365" s="163">
        <f>IF('TN-Liste'!J373="",0,'TN-Liste'!J373)</f>
        <v>0</v>
      </c>
      <c r="M365" s="164">
        <f>IF('TN-Liste'!K373="",0,'TN-Liste'!K373)</f>
        <v>0</v>
      </c>
      <c r="N365" s="163">
        <f>IF('TN-Liste'!L373="",0,'TN-Liste'!L373)</f>
        <v>0</v>
      </c>
      <c r="O365" s="164">
        <f>IF('TN-Liste'!M373="",0,'TN-Liste'!M373)</f>
        <v>0</v>
      </c>
      <c r="P365" s="163">
        <f>IF('TN-Liste'!N373="",0,'TN-Liste'!N373)</f>
        <v>0</v>
      </c>
      <c r="Q365" s="164">
        <f>IF('TN-Liste'!O373="",0,'TN-Liste'!O373)</f>
        <v>0</v>
      </c>
      <c r="R365" s="163">
        <f>IF('TN-Liste'!P373="",0,'TN-Liste'!P373)</f>
        <v>0</v>
      </c>
      <c r="S365" s="164">
        <f>IF('TN-Liste'!Q373="",0,'TN-Liste'!Q373)</f>
        <v>0</v>
      </c>
      <c r="T365" s="163">
        <f>IF('TN-Liste'!R373="",0,'TN-Liste'!R373)</f>
        <v>0</v>
      </c>
      <c r="U365" s="165">
        <f>IF('TN-Liste'!S373="",0,'TN-Liste'!S373)</f>
        <v>0</v>
      </c>
      <c r="V365" s="164">
        <f>IF('TN-Liste'!T373="",0,'TN-Liste'!T373)</f>
        <v>0</v>
      </c>
      <c r="W365" s="76"/>
      <c r="X365" s="62" t="str">
        <f t="shared" si="48"/>
        <v/>
      </c>
      <c r="Y365" s="63" t="str">
        <f t="shared" si="49"/>
        <v/>
      </c>
      <c r="Z365" s="157" t="str">
        <f t="shared" si="50"/>
        <v/>
      </c>
      <c r="AA365" s="62" t="str">
        <f>IF('TN-Liste'!B373="","",IF('TN-Liste'!G373&gt;0,"X","-"))</f>
        <v/>
      </c>
      <c r="AB365" s="62" t="str">
        <f t="shared" si="51"/>
        <v/>
      </c>
      <c r="AC365" s="62" t="str">
        <f>IF('TN-Liste'!B373="","",IF(AND(G365&lt;&gt;"während",'TN-Liste'!H373&gt;0),"X","-"))</f>
        <v/>
      </c>
      <c r="AD365" s="62" t="str">
        <f t="shared" si="52"/>
        <v/>
      </c>
      <c r="AE365" s="64" t="str">
        <f>IF(SUM(K365:L365)&gt;0,IF(AND('Check TN-Liste'!G365="ohne",K365+L365&gt;1),"X","-"),"")</f>
        <v/>
      </c>
      <c r="AF365" s="65"/>
      <c r="AG365" s="64" t="str">
        <f>IF(SUM(O365:P365)&gt;0,IF(AND('Check TN-Liste'!G365="ohne",O365+P365&gt;1),"X","-"),"")</f>
        <v/>
      </c>
      <c r="AH365" s="65"/>
      <c r="AI365" s="66" t="str">
        <f t="shared" si="53"/>
        <v/>
      </c>
      <c r="AJ365" s="67"/>
      <c r="AK365" s="68" t="str">
        <f t="shared" si="54"/>
        <v/>
      </c>
    </row>
    <row r="366" spans="2:37" x14ac:dyDescent="0.3">
      <c r="B366" s="71" t="str">
        <f>IF('TN-Liste'!B374="","",('TN-Liste'!B374))</f>
        <v/>
      </c>
      <c r="C366" s="72" t="str">
        <f>IF('TN-Liste'!C374="","",('TN-Liste'!C374))</f>
        <v/>
      </c>
      <c r="D366" s="73" t="str">
        <f>IF('TN-Liste'!D374="","",('TN-Liste'!D374))</f>
        <v/>
      </c>
      <c r="E366" s="74" t="str">
        <f>IF('TN-Liste'!E374="","",'TN-Liste'!E374)</f>
        <v/>
      </c>
      <c r="F366" s="75" t="str">
        <f>IF('TN-Liste'!F374="","",'TN-Liste'!F374)</f>
        <v/>
      </c>
      <c r="G366" s="125" t="str">
        <f t="shared" si="46"/>
        <v/>
      </c>
      <c r="H366" s="282">
        <f>IF('TN-Liste'!G374="",0,'TN-Liste'!G374)</f>
        <v>0</v>
      </c>
      <c r="I366" s="277" t="str">
        <f>IF('TN-Liste'!G374="","",'TN-Liste'!G374)</f>
        <v/>
      </c>
      <c r="J366" s="274" t="str">
        <f t="shared" si="47"/>
        <v/>
      </c>
      <c r="K366" s="162">
        <f>IF('TN-Liste'!I374="",0,'TN-Liste'!I374)</f>
        <v>0</v>
      </c>
      <c r="L366" s="163">
        <f>IF('TN-Liste'!J374="",0,'TN-Liste'!J374)</f>
        <v>0</v>
      </c>
      <c r="M366" s="164">
        <f>IF('TN-Liste'!K374="",0,'TN-Liste'!K374)</f>
        <v>0</v>
      </c>
      <c r="N366" s="163">
        <f>IF('TN-Liste'!L374="",0,'TN-Liste'!L374)</f>
        <v>0</v>
      </c>
      <c r="O366" s="164">
        <f>IF('TN-Liste'!M374="",0,'TN-Liste'!M374)</f>
        <v>0</v>
      </c>
      <c r="P366" s="163">
        <f>IF('TN-Liste'!N374="",0,'TN-Liste'!N374)</f>
        <v>0</v>
      </c>
      <c r="Q366" s="164">
        <f>IF('TN-Liste'!O374="",0,'TN-Liste'!O374)</f>
        <v>0</v>
      </c>
      <c r="R366" s="163">
        <f>IF('TN-Liste'!P374="",0,'TN-Liste'!P374)</f>
        <v>0</v>
      </c>
      <c r="S366" s="164">
        <f>IF('TN-Liste'!Q374="",0,'TN-Liste'!Q374)</f>
        <v>0</v>
      </c>
      <c r="T366" s="163">
        <f>IF('TN-Liste'!R374="",0,'TN-Liste'!R374)</f>
        <v>0</v>
      </c>
      <c r="U366" s="165">
        <f>IF('TN-Liste'!S374="",0,'TN-Liste'!S374)</f>
        <v>0</v>
      </c>
      <c r="V366" s="164">
        <f>IF('TN-Liste'!T374="",0,'TN-Liste'!T374)</f>
        <v>0</v>
      </c>
      <c r="W366" s="76"/>
      <c r="X366" s="62" t="str">
        <f t="shared" si="48"/>
        <v/>
      </c>
      <c r="Y366" s="63" t="str">
        <f t="shared" si="49"/>
        <v/>
      </c>
      <c r="Z366" s="157" t="str">
        <f t="shared" si="50"/>
        <v/>
      </c>
      <c r="AA366" s="62" t="str">
        <f>IF('TN-Liste'!B374="","",IF('TN-Liste'!G374&gt;0,"X","-"))</f>
        <v/>
      </c>
      <c r="AB366" s="62" t="str">
        <f t="shared" si="51"/>
        <v/>
      </c>
      <c r="AC366" s="62" t="str">
        <f>IF('TN-Liste'!B374="","",IF(AND(G366&lt;&gt;"während",'TN-Liste'!H374&gt;0),"X","-"))</f>
        <v/>
      </c>
      <c r="AD366" s="62" t="str">
        <f t="shared" si="52"/>
        <v/>
      </c>
      <c r="AE366" s="64" t="str">
        <f>IF(SUM(K366:L366)&gt;0,IF(AND('Check TN-Liste'!G366="ohne",K366+L366&gt;1),"X","-"),"")</f>
        <v/>
      </c>
      <c r="AF366" s="65"/>
      <c r="AG366" s="64" t="str">
        <f>IF(SUM(O366:P366)&gt;0,IF(AND('Check TN-Liste'!G366="ohne",O366+P366&gt;1),"X","-"),"")</f>
        <v/>
      </c>
      <c r="AH366" s="65"/>
      <c r="AI366" s="66" t="str">
        <f t="shared" si="53"/>
        <v/>
      </c>
      <c r="AJ366" s="67"/>
      <c r="AK366" s="68" t="str">
        <f t="shared" si="54"/>
        <v/>
      </c>
    </row>
    <row r="367" spans="2:37" x14ac:dyDescent="0.3">
      <c r="B367" s="71" t="str">
        <f>IF('TN-Liste'!B375="","",('TN-Liste'!B375))</f>
        <v/>
      </c>
      <c r="C367" s="72" t="str">
        <f>IF('TN-Liste'!C375="","",('TN-Liste'!C375))</f>
        <v/>
      </c>
      <c r="D367" s="73" t="str">
        <f>IF('TN-Liste'!D375="","",('TN-Liste'!D375))</f>
        <v/>
      </c>
      <c r="E367" s="74" t="str">
        <f>IF('TN-Liste'!E375="","",'TN-Liste'!E375)</f>
        <v/>
      </c>
      <c r="F367" s="75" t="str">
        <f>IF('TN-Liste'!F375="","",'TN-Liste'!F375)</f>
        <v/>
      </c>
      <c r="G367" s="125" t="str">
        <f t="shared" si="46"/>
        <v/>
      </c>
      <c r="H367" s="282">
        <f>IF('TN-Liste'!G375="",0,'TN-Liste'!G375)</f>
        <v>0</v>
      </c>
      <c r="I367" s="277" t="str">
        <f>IF('TN-Liste'!G375="","",'TN-Liste'!G375)</f>
        <v/>
      </c>
      <c r="J367" s="274" t="str">
        <f t="shared" si="47"/>
        <v/>
      </c>
      <c r="K367" s="162">
        <f>IF('TN-Liste'!I375="",0,'TN-Liste'!I375)</f>
        <v>0</v>
      </c>
      <c r="L367" s="163">
        <f>IF('TN-Liste'!J375="",0,'TN-Liste'!J375)</f>
        <v>0</v>
      </c>
      <c r="M367" s="164">
        <f>IF('TN-Liste'!K375="",0,'TN-Liste'!K375)</f>
        <v>0</v>
      </c>
      <c r="N367" s="163">
        <f>IF('TN-Liste'!L375="",0,'TN-Liste'!L375)</f>
        <v>0</v>
      </c>
      <c r="O367" s="164">
        <f>IF('TN-Liste'!M375="",0,'TN-Liste'!M375)</f>
        <v>0</v>
      </c>
      <c r="P367" s="163">
        <f>IF('TN-Liste'!N375="",0,'TN-Liste'!N375)</f>
        <v>0</v>
      </c>
      <c r="Q367" s="164">
        <f>IF('TN-Liste'!O375="",0,'TN-Liste'!O375)</f>
        <v>0</v>
      </c>
      <c r="R367" s="163">
        <f>IF('TN-Liste'!P375="",0,'TN-Liste'!P375)</f>
        <v>0</v>
      </c>
      <c r="S367" s="164">
        <f>IF('TN-Liste'!Q375="",0,'TN-Liste'!Q375)</f>
        <v>0</v>
      </c>
      <c r="T367" s="163">
        <f>IF('TN-Liste'!R375="",0,'TN-Liste'!R375)</f>
        <v>0</v>
      </c>
      <c r="U367" s="165">
        <f>IF('TN-Liste'!S375="",0,'TN-Liste'!S375)</f>
        <v>0</v>
      </c>
      <c r="V367" s="164">
        <f>IF('TN-Liste'!T375="",0,'TN-Liste'!T375)</f>
        <v>0</v>
      </c>
      <c r="W367" s="76"/>
      <c r="X367" s="62" t="str">
        <f t="shared" si="48"/>
        <v/>
      </c>
      <c r="Y367" s="63" t="str">
        <f t="shared" si="49"/>
        <v/>
      </c>
      <c r="Z367" s="157" t="str">
        <f t="shared" si="50"/>
        <v/>
      </c>
      <c r="AA367" s="62" t="str">
        <f>IF('TN-Liste'!B375="","",IF('TN-Liste'!G375&gt;0,"X","-"))</f>
        <v/>
      </c>
      <c r="AB367" s="62" t="str">
        <f t="shared" si="51"/>
        <v/>
      </c>
      <c r="AC367" s="62" t="str">
        <f>IF('TN-Liste'!B375="","",IF(AND(G367&lt;&gt;"während",'TN-Liste'!H375&gt;0),"X","-"))</f>
        <v/>
      </c>
      <c r="AD367" s="62" t="str">
        <f t="shared" si="52"/>
        <v/>
      </c>
      <c r="AE367" s="64" t="str">
        <f>IF(SUM(K367:L367)&gt;0,IF(AND('Check TN-Liste'!G367="ohne",K367+L367&gt;1),"X","-"),"")</f>
        <v/>
      </c>
      <c r="AF367" s="65"/>
      <c r="AG367" s="64" t="str">
        <f>IF(SUM(O367:P367)&gt;0,IF(AND('Check TN-Liste'!G367="ohne",O367+P367&gt;1),"X","-"),"")</f>
        <v/>
      </c>
      <c r="AH367" s="65"/>
      <c r="AI367" s="66" t="str">
        <f t="shared" si="53"/>
        <v/>
      </c>
      <c r="AJ367" s="67"/>
      <c r="AK367" s="68" t="str">
        <f t="shared" si="54"/>
        <v/>
      </c>
    </row>
    <row r="368" spans="2:37" x14ac:dyDescent="0.3">
      <c r="B368" s="71" t="str">
        <f>IF('TN-Liste'!B376="","",('TN-Liste'!B376))</f>
        <v/>
      </c>
      <c r="C368" s="72" t="str">
        <f>IF('TN-Liste'!C376="","",('TN-Liste'!C376))</f>
        <v/>
      </c>
      <c r="D368" s="73" t="str">
        <f>IF('TN-Liste'!D376="","",('TN-Liste'!D376))</f>
        <v/>
      </c>
      <c r="E368" s="74" t="str">
        <f>IF('TN-Liste'!E376="","",'TN-Liste'!E376)</f>
        <v/>
      </c>
      <c r="F368" s="75" t="str">
        <f>IF('TN-Liste'!F376="","",'TN-Liste'!F376)</f>
        <v/>
      </c>
      <c r="G368" s="125" t="str">
        <f t="shared" si="46"/>
        <v/>
      </c>
      <c r="H368" s="282">
        <f>IF('TN-Liste'!G376="",0,'TN-Liste'!G376)</f>
        <v>0</v>
      </c>
      <c r="I368" s="277" t="str">
        <f>IF('TN-Liste'!G376="","",'TN-Liste'!G376)</f>
        <v/>
      </c>
      <c r="J368" s="274" t="str">
        <f t="shared" si="47"/>
        <v/>
      </c>
      <c r="K368" s="162">
        <f>IF('TN-Liste'!I376="",0,'TN-Liste'!I376)</f>
        <v>0</v>
      </c>
      <c r="L368" s="163">
        <f>IF('TN-Liste'!J376="",0,'TN-Liste'!J376)</f>
        <v>0</v>
      </c>
      <c r="M368" s="164">
        <f>IF('TN-Liste'!K376="",0,'TN-Liste'!K376)</f>
        <v>0</v>
      </c>
      <c r="N368" s="163">
        <f>IF('TN-Liste'!L376="",0,'TN-Liste'!L376)</f>
        <v>0</v>
      </c>
      <c r="O368" s="164">
        <f>IF('TN-Liste'!M376="",0,'TN-Liste'!M376)</f>
        <v>0</v>
      </c>
      <c r="P368" s="163">
        <f>IF('TN-Liste'!N376="",0,'TN-Liste'!N376)</f>
        <v>0</v>
      </c>
      <c r="Q368" s="164">
        <f>IF('TN-Liste'!O376="",0,'TN-Liste'!O376)</f>
        <v>0</v>
      </c>
      <c r="R368" s="163">
        <f>IF('TN-Liste'!P376="",0,'TN-Liste'!P376)</f>
        <v>0</v>
      </c>
      <c r="S368" s="164">
        <f>IF('TN-Liste'!Q376="",0,'TN-Liste'!Q376)</f>
        <v>0</v>
      </c>
      <c r="T368" s="163">
        <f>IF('TN-Liste'!R376="",0,'TN-Liste'!R376)</f>
        <v>0</v>
      </c>
      <c r="U368" s="165">
        <f>IF('TN-Liste'!S376="",0,'TN-Liste'!S376)</f>
        <v>0</v>
      </c>
      <c r="V368" s="164">
        <f>IF('TN-Liste'!T376="",0,'TN-Liste'!T376)</f>
        <v>0</v>
      </c>
      <c r="W368" s="76"/>
      <c r="X368" s="62" t="str">
        <f t="shared" si="48"/>
        <v/>
      </c>
      <c r="Y368" s="63" t="str">
        <f t="shared" si="49"/>
        <v/>
      </c>
      <c r="Z368" s="157" t="str">
        <f t="shared" si="50"/>
        <v/>
      </c>
      <c r="AA368" s="62" t="str">
        <f>IF('TN-Liste'!B376="","",IF('TN-Liste'!G376&gt;0,"X","-"))</f>
        <v/>
      </c>
      <c r="AB368" s="62" t="str">
        <f t="shared" si="51"/>
        <v/>
      </c>
      <c r="AC368" s="62" t="str">
        <f>IF('TN-Liste'!B376="","",IF(AND(G368&lt;&gt;"während",'TN-Liste'!H376&gt;0),"X","-"))</f>
        <v/>
      </c>
      <c r="AD368" s="62" t="str">
        <f t="shared" si="52"/>
        <v/>
      </c>
      <c r="AE368" s="64" t="str">
        <f>IF(SUM(K368:L368)&gt;0,IF(AND('Check TN-Liste'!G368="ohne",K368+L368&gt;1),"X","-"),"")</f>
        <v/>
      </c>
      <c r="AF368" s="65"/>
      <c r="AG368" s="64" t="str">
        <f>IF(SUM(O368:P368)&gt;0,IF(AND('Check TN-Liste'!G368="ohne",O368+P368&gt;1),"X","-"),"")</f>
        <v/>
      </c>
      <c r="AH368" s="65"/>
      <c r="AI368" s="66" t="str">
        <f t="shared" si="53"/>
        <v/>
      </c>
      <c r="AJ368" s="67"/>
      <c r="AK368" s="68" t="str">
        <f t="shared" si="54"/>
        <v/>
      </c>
    </row>
    <row r="369" spans="2:37" x14ac:dyDescent="0.3">
      <c r="B369" s="71" t="str">
        <f>IF('TN-Liste'!B377="","",('TN-Liste'!B377))</f>
        <v/>
      </c>
      <c r="C369" s="72" t="str">
        <f>IF('TN-Liste'!C377="","",('TN-Liste'!C377))</f>
        <v/>
      </c>
      <c r="D369" s="73" t="str">
        <f>IF('TN-Liste'!D377="","",('TN-Liste'!D377))</f>
        <v/>
      </c>
      <c r="E369" s="74" t="str">
        <f>IF('TN-Liste'!E377="","",'TN-Liste'!E377)</f>
        <v/>
      </c>
      <c r="F369" s="75" t="str">
        <f>IF('TN-Liste'!F377="","",'TN-Liste'!F377)</f>
        <v/>
      </c>
      <c r="G369" s="125" t="str">
        <f t="shared" si="46"/>
        <v/>
      </c>
      <c r="H369" s="282">
        <f>IF('TN-Liste'!G377="",0,'TN-Liste'!G377)</f>
        <v>0</v>
      </c>
      <c r="I369" s="277" t="str">
        <f>IF('TN-Liste'!G377="","",'TN-Liste'!G377)</f>
        <v/>
      </c>
      <c r="J369" s="274" t="str">
        <f t="shared" si="47"/>
        <v/>
      </c>
      <c r="K369" s="162">
        <f>IF('TN-Liste'!I377="",0,'TN-Liste'!I377)</f>
        <v>0</v>
      </c>
      <c r="L369" s="163">
        <f>IF('TN-Liste'!J377="",0,'TN-Liste'!J377)</f>
        <v>0</v>
      </c>
      <c r="M369" s="164">
        <f>IF('TN-Liste'!K377="",0,'TN-Liste'!K377)</f>
        <v>0</v>
      </c>
      <c r="N369" s="163">
        <f>IF('TN-Liste'!L377="",0,'TN-Liste'!L377)</f>
        <v>0</v>
      </c>
      <c r="O369" s="164">
        <f>IF('TN-Liste'!M377="",0,'TN-Liste'!M377)</f>
        <v>0</v>
      </c>
      <c r="P369" s="163">
        <f>IF('TN-Liste'!N377="",0,'TN-Liste'!N377)</f>
        <v>0</v>
      </c>
      <c r="Q369" s="164">
        <f>IF('TN-Liste'!O377="",0,'TN-Liste'!O377)</f>
        <v>0</v>
      </c>
      <c r="R369" s="163">
        <f>IF('TN-Liste'!P377="",0,'TN-Liste'!P377)</f>
        <v>0</v>
      </c>
      <c r="S369" s="164">
        <f>IF('TN-Liste'!Q377="",0,'TN-Liste'!Q377)</f>
        <v>0</v>
      </c>
      <c r="T369" s="163">
        <f>IF('TN-Liste'!R377="",0,'TN-Liste'!R377)</f>
        <v>0</v>
      </c>
      <c r="U369" s="165">
        <f>IF('TN-Liste'!S377="",0,'TN-Liste'!S377)</f>
        <v>0</v>
      </c>
      <c r="V369" s="164">
        <f>IF('TN-Liste'!T377="",0,'TN-Liste'!T377)</f>
        <v>0</v>
      </c>
      <c r="W369" s="76"/>
      <c r="X369" s="62" t="str">
        <f t="shared" si="48"/>
        <v/>
      </c>
      <c r="Y369" s="63" t="str">
        <f t="shared" si="49"/>
        <v/>
      </c>
      <c r="Z369" s="157" t="str">
        <f t="shared" si="50"/>
        <v/>
      </c>
      <c r="AA369" s="62" t="str">
        <f>IF('TN-Liste'!B377="","",IF('TN-Liste'!G377&gt;0,"X","-"))</f>
        <v/>
      </c>
      <c r="AB369" s="62" t="str">
        <f t="shared" si="51"/>
        <v/>
      </c>
      <c r="AC369" s="62" t="str">
        <f>IF('TN-Liste'!B377="","",IF(AND(G369&lt;&gt;"während",'TN-Liste'!H377&gt;0),"X","-"))</f>
        <v/>
      </c>
      <c r="AD369" s="62" t="str">
        <f t="shared" si="52"/>
        <v/>
      </c>
      <c r="AE369" s="64" t="str">
        <f>IF(SUM(K369:L369)&gt;0,IF(AND('Check TN-Liste'!G369="ohne",K369+L369&gt;1),"X","-"),"")</f>
        <v/>
      </c>
      <c r="AF369" s="65"/>
      <c r="AG369" s="64" t="str">
        <f>IF(SUM(O369:P369)&gt;0,IF(AND('Check TN-Liste'!G369="ohne",O369+P369&gt;1),"X","-"),"")</f>
        <v/>
      </c>
      <c r="AH369" s="65"/>
      <c r="AI369" s="66" t="str">
        <f t="shared" si="53"/>
        <v/>
      </c>
      <c r="AJ369" s="67"/>
      <c r="AK369" s="68" t="str">
        <f t="shared" si="54"/>
        <v/>
      </c>
    </row>
    <row r="370" spans="2:37" x14ac:dyDescent="0.3">
      <c r="B370" s="71" t="str">
        <f>IF('TN-Liste'!B378="","",('TN-Liste'!B378))</f>
        <v/>
      </c>
      <c r="C370" s="72" t="str">
        <f>IF('TN-Liste'!C378="","",('TN-Liste'!C378))</f>
        <v/>
      </c>
      <c r="D370" s="73" t="str">
        <f>IF('TN-Liste'!D378="","",('TN-Liste'!D378))</f>
        <v/>
      </c>
      <c r="E370" s="74" t="str">
        <f>IF('TN-Liste'!E378="","",'TN-Liste'!E378)</f>
        <v/>
      </c>
      <c r="F370" s="75" t="str">
        <f>IF('TN-Liste'!F378="","",'TN-Liste'!F378)</f>
        <v/>
      </c>
      <c r="G370" s="125" t="str">
        <f t="shared" si="46"/>
        <v/>
      </c>
      <c r="H370" s="282">
        <f>IF('TN-Liste'!G378="",0,'TN-Liste'!G378)</f>
        <v>0</v>
      </c>
      <c r="I370" s="277" t="str">
        <f>IF('TN-Liste'!G378="","",'TN-Liste'!G378)</f>
        <v/>
      </c>
      <c r="J370" s="274" t="str">
        <f t="shared" si="47"/>
        <v/>
      </c>
      <c r="K370" s="162">
        <f>IF('TN-Liste'!I378="",0,'TN-Liste'!I378)</f>
        <v>0</v>
      </c>
      <c r="L370" s="163">
        <f>IF('TN-Liste'!J378="",0,'TN-Liste'!J378)</f>
        <v>0</v>
      </c>
      <c r="M370" s="164">
        <f>IF('TN-Liste'!K378="",0,'TN-Liste'!K378)</f>
        <v>0</v>
      </c>
      <c r="N370" s="163">
        <f>IF('TN-Liste'!L378="",0,'TN-Liste'!L378)</f>
        <v>0</v>
      </c>
      <c r="O370" s="164">
        <f>IF('TN-Liste'!M378="",0,'TN-Liste'!M378)</f>
        <v>0</v>
      </c>
      <c r="P370" s="163">
        <f>IF('TN-Liste'!N378="",0,'TN-Liste'!N378)</f>
        <v>0</v>
      </c>
      <c r="Q370" s="164">
        <f>IF('TN-Liste'!O378="",0,'TN-Liste'!O378)</f>
        <v>0</v>
      </c>
      <c r="R370" s="163">
        <f>IF('TN-Liste'!P378="",0,'TN-Liste'!P378)</f>
        <v>0</v>
      </c>
      <c r="S370" s="164">
        <f>IF('TN-Liste'!Q378="",0,'TN-Liste'!Q378)</f>
        <v>0</v>
      </c>
      <c r="T370" s="163">
        <f>IF('TN-Liste'!R378="",0,'TN-Liste'!R378)</f>
        <v>0</v>
      </c>
      <c r="U370" s="165">
        <f>IF('TN-Liste'!S378="",0,'TN-Liste'!S378)</f>
        <v>0</v>
      </c>
      <c r="V370" s="164">
        <f>IF('TN-Liste'!T378="",0,'TN-Liste'!T378)</f>
        <v>0</v>
      </c>
      <c r="W370" s="76"/>
      <c r="X370" s="62" t="str">
        <f t="shared" si="48"/>
        <v/>
      </c>
      <c r="Y370" s="63" t="str">
        <f t="shared" si="49"/>
        <v/>
      </c>
      <c r="Z370" s="157" t="str">
        <f t="shared" si="50"/>
        <v/>
      </c>
      <c r="AA370" s="62" t="str">
        <f>IF('TN-Liste'!B378="","",IF('TN-Liste'!G378&gt;0,"X","-"))</f>
        <v/>
      </c>
      <c r="AB370" s="62" t="str">
        <f t="shared" si="51"/>
        <v/>
      </c>
      <c r="AC370" s="62" t="str">
        <f>IF('TN-Liste'!B378="","",IF(AND(G370&lt;&gt;"während",'TN-Liste'!H378&gt;0),"X","-"))</f>
        <v/>
      </c>
      <c r="AD370" s="62" t="str">
        <f t="shared" si="52"/>
        <v/>
      </c>
      <c r="AE370" s="64" t="str">
        <f>IF(SUM(K370:L370)&gt;0,IF(AND('Check TN-Liste'!G370="ohne",K370+L370&gt;1),"X","-"),"")</f>
        <v/>
      </c>
      <c r="AF370" s="65"/>
      <c r="AG370" s="64" t="str">
        <f>IF(SUM(O370:P370)&gt;0,IF(AND('Check TN-Liste'!G370="ohne",O370+P370&gt;1),"X","-"),"")</f>
        <v/>
      </c>
      <c r="AH370" s="65"/>
      <c r="AI370" s="66" t="str">
        <f t="shared" si="53"/>
        <v/>
      </c>
      <c r="AJ370" s="67"/>
      <c r="AK370" s="68" t="str">
        <f t="shared" si="54"/>
        <v/>
      </c>
    </row>
    <row r="371" spans="2:37" x14ac:dyDescent="0.3">
      <c r="B371" s="71" t="str">
        <f>IF('TN-Liste'!B379="","",('TN-Liste'!B379))</f>
        <v/>
      </c>
      <c r="C371" s="72" t="str">
        <f>IF('TN-Liste'!C379="","",('TN-Liste'!C379))</f>
        <v/>
      </c>
      <c r="D371" s="73" t="str">
        <f>IF('TN-Liste'!D379="","",('TN-Liste'!D379))</f>
        <v/>
      </c>
      <c r="E371" s="74" t="str">
        <f>IF('TN-Liste'!E379="","",'TN-Liste'!E379)</f>
        <v/>
      </c>
      <c r="F371" s="75" t="str">
        <f>IF('TN-Liste'!F379="","",'TN-Liste'!F379)</f>
        <v/>
      </c>
      <c r="G371" s="125" t="str">
        <f t="shared" si="46"/>
        <v/>
      </c>
      <c r="H371" s="282">
        <f>IF('TN-Liste'!G379="",0,'TN-Liste'!G379)</f>
        <v>0</v>
      </c>
      <c r="I371" s="277" t="str">
        <f>IF('TN-Liste'!G379="","",'TN-Liste'!G379)</f>
        <v/>
      </c>
      <c r="J371" s="274" t="str">
        <f t="shared" si="47"/>
        <v/>
      </c>
      <c r="K371" s="162">
        <f>IF('TN-Liste'!I379="",0,'TN-Liste'!I379)</f>
        <v>0</v>
      </c>
      <c r="L371" s="163">
        <f>IF('TN-Liste'!J379="",0,'TN-Liste'!J379)</f>
        <v>0</v>
      </c>
      <c r="M371" s="164">
        <f>IF('TN-Liste'!K379="",0,'TN-Liste'!K379)</f>
        <v>0</v>
      </c>
      <c r="N371" s="163">
        <f>IF('TN-Liste'!L379="",0,'TN-Liste'!L379)</f>
        <v>0</v>
      </c>
      <c r="O371" s="164">
        <f>IF('TN-Liste'!M379="",0,'TN-Liste'!M379)</f>
        <v>0</v>
      </c>
      <c r="P371" s="163">
        <f>IF('TN-Liste'!N379="",0,'TN-Liste'!N379)</f>
        <v>0</v>
      </c>
      <c r="Q371" s="164">
        <f>IF('TN-Liste'!O379="",0,'TN-Liste'!O379)</f>
        <v>0</v>
      </c>
      <c r="R371" s="163">
        <f>IF('TN-Liste'!P379="",0,'TN-Liste'!P379)</f>
        <v>0</v>
      </c>
      <c r="S371" s="164">
        <f>IF('TN-Liste'!Q379="",0,'TN-Liste'!Q379)</f>
        <v>0</v>
      </c>
      <c r="T371" s="163">
        <f>IF('TN-Liste'!R379="",0,'TN-Liste'!R379)</f>
        <v>0</v>
      </c>
      <c r="U371" s="165">
        <f>IF('TN-Liste'!S379="",0,'TN-Liste'!S379)</f>
        <v>0</v>
      </c>
      <c r="V371" s="164">
        <f>IF('TN-Liste'!T379="",0,'TN-Liste'!T379)</f>
        <v>0</v>
      </c>
      <c r="W371" s="76"/>
      <c r="X371" s="62" t="str">
        <f t="shared" si="48"/>
        <v/>
      </c>
      <c r="Y371" s="63" t="str">
        <f t="shared" si="49"/>
        <v/>
      </c>
      <c r="Z371" s="157" t="str">
        <f t="shared" si="50"/>
        <v/>
      </c>
      <c r="AA371" s="62" t="str">
        <f>IF('TN-Liste'!B379="","",IF('TN-Liste'!G379&gt;0,"X","-"))</f>
        <v/>
      </c>
      <c r="AB371" s="62" t="str">
        <f t="shared" si="51"/>
        <v/>
      </c>
      <c r="AC371" s="62" t="str">
        <f>IF('TN-Liste'!B379="","",IF(AND(G371&lt;&gt;"während",'TN-Liste'!H379&gt;0),"X","-"))</f>
        <v/>
      </c>
      <c r="AD371" s="62" t="str">
        <f t="shared" si="52"/>
        <v/>
      </c>
      <c r="AE371" s="64" t="str">
        <f>IF(SUM(K371:L371)&gt;0,IF(AND('Check TN-Liste'!G371="ohne",K371+L371&gt;1),"X","-"),"")</f>
        <v/>
      </c>
      <c r="AF371" s="65"/>
      <c r="AG371" s="64" t="str">
        <f>IF(SUM(O371:P371)&gt;0,IF(AND('Check TN-Liste'!G371="ohne",O371+P371&gt;1),"X","-"),"")</f>
        <v/>
      </c>
      <c r="AH371" s="65"/>
      <c r="AI371" s="66" t="str">
        <f t="shared" si="53"/>
        <v/>
      </c>
      <c r="AJ371" s="67"/>
      <c r="AK371" s="68" t="str">
        <f t="shared" si="54"/>
        <v/>
      </c>
    </row>
    <row r="372" spans="2:37" x14ac:dyDescent="0.3">
      <c r="B372" s="71" t="str">
        <f>IF('TN-Liste'!B380="","",('TN-Liste'!B380))</f>
        <v/>
      </c>
      <c r="C372" s="72" t="str">
        <f>IF('TN-Liste'!C380="","",('TN-Liste'!C380))</f>
        <v/>
      </c>
      <c r="D372" s="73" t="str">
        <f>IF('TN-Liste'!D380="","",('TN-Liste'!D380))</f>
        <v/>
      </c>
      <c r="E372" s="74" t="str">
        <f>IF('TN-Liste'!E380="","",'TN-Liste'!E380)</f>
        <v/>
      </c>
      <c r="F372" s="75" t="str">
        <f>IF('TN-Liste'!F380="","",'TN-Liste'!F380)</f>
        <v/>
      </c>
      <c r="G372" s="125" t="str">
        <f t="shared" si="46"/>
        <v/>
      </c>
      <c r="H372" s="282">
        <f>IF('TN-Liste'!G380="",0,'TN-Liste'!G380)</f>
        <v>0</v>
      </c>
      <c r="I372" s="277" t="str">
        <f>IF('TN-Liste'!G380="","",'TN-Liste'!G380)</f>
        <v/>
      </c>
      <c r="J372" s="274" t="str">
        <f t="shared" si="47"/>
        <v/>
      </c>
      <c r="K372" s="162">
        <f>IF('TN-Liste'!I380="",0,'TN-Liste'!I380)</f>
        <v>0</v>
      </c>
      <c r="L372" s="163">
        <f>IF('TN-Liste'!J380="",0,'TN-Liste'!J380)</f>
        <v>0</v>
      </c>
      <c r="M372" s="164">
        <f>IF('TN-Liste'!K380="",0,'TN-Liste'!K380)</f>
        <v>0</v>
      </c>
      <c r="N372" s="163">
        <f>IF('TN-Liste'!L380="",0,'TN-Liste'!L380)</f>
        <v>0</v>
      </c>
      <c r="O372" s="164">
        <f>IF('TN-Liste'!M380="",0,'TN-Liste'!M380)</f>
        <v>0</v>
      </c>
      <c r="P372" s="163">
        <f>IF('TN-Liste'!N380="",0,'TN-Liste'!N380)</f>
        <v>0</v>
      </c>
      <c r="Q372" s="164">
        <f>IF('TN-Liste'!O380="",0,'TN-Liste'!O380)</f>
        <v>0</v>
      </c>
      <c r="R372" s="163">
        <f>IF('TN-Liste'!P380="",0,'TN-Liste'!P380)</f>
        <v>0</v>
      </c>
      <c r="S372" s="164">
        <f>IF('TN-Liste'!Q380="",0,'TN-Liste'!Q380)</f>
        <v>0</v>
      </c>
      <c r="T372" s="163">
        <f>IF('TN-Liste'!R380="",0,'TN-Liste'!R380)</f>
        <v>0</v>
      </c>
      <c r="U372" s="165">
        <f>IF('TN-Liste'!S380="",0,'TN-Liste'!S380)</f>
        <v>0</v>
      </c>
      <c r="V372" s="164">
        <f>IF('TN-Liste'!T380="",0,'TN-Liste'!T380)</f>
        <v>0</v>
      </c>
      <c r="W372" s="76"/>
      <c r="X372" s="62" t="str">
        <f t="shared" si="48"/>
        <v/>
      </c>
      <c r="Y372" s="63" t="str">
        <f t="shared" si="49"/>
        <v/>
      </c>
      <c r="Z372" s="157" t="str">
        <f t="shared" si="50"/>
        <v/>
      </c>
      <c r="AA372" s="62" t="str">
        <f>IF('TN-Liste'!B380="","",IF('TN-Liste'!G380&gt;0,"X","-"))</f>
        <v/>
      </c>
      <c r="AB372" s="62" t="str">
        <f t="shared" si="51"/>
        <v/>
      </c>
      <c r="AC372" s="62" t="str">
        <f>IF('TN-Liste'!B380="","",IF(AND(G372&lt;&gt;"während",'TN-Liste'!H380&gt;0),"X","-"))</f>
        <v/>
      </c>
      <c r="AD372" s="62" t="str">
        <f t="shared" si="52"/>
        <v/>
      </c>
      <c r="AE372" s="64" t="str">
        <f>IF(SUM(K372:L372)&gt;0,IF(AND('Check TN-Liste'!G372="ohne",K372+L372&gt;1),"X","-"),"")</f>
        <v/>
      </c>
      <c r="AF372" s="65"/>
      <c r="AG372" s="64" t="str">
        <f>IF(SUM(O372:P372)&gt;0,IF(AND('Check TN-Liste'!G372="ohne",O372+P372&gt;1),"X","-"),"")</f>
        <v/>
      </c>
      <c r="AH372" s="65"/>
      <c r="AI372" s="66" t="str">
        <f t="shared" si="53"/>
        <v/>
      </c>
      <c r="AJ372" s="67"/>
      <c r="AK372" s="68" t="str">
        <f t="shared" si="54"/>
        <v/>
      </c>
    </row>
    <row r="373" spans="2:37" x14ac:dyDescent="0.3">
      <c r="B373" s="71" t="str">
        <f>IF('TN-Liste'!B381="","",('TN-Liste'!B381))</f>
        <v/>
      </c>
      <c r="C373" s="72" t="str">
        <f>IF('TN-Liste'!C381="","",('TN-Liste'!C381))</f>
        <v/>
      </c>
      <c r="D373" s="73" t="str">
        <f>IF('TN-Liste'!D381="","",('TN-Liste'!D381))</f>
        <v/>
      </c>
      <c r="E373" s="74" t="str">
        <f>IF('TN-Liste'!E381="","",'TN-Liste'!E381)</f>
        <v/>
      </c>
      <c r="F373" s="75" t="str">
        <f>IF('TN-Liste'!F381="","",'TN-Liste'!F381)</f>
        <v/>
      </c>
      <c r="G373" s="125" t="str">
        <f t="shared" si="46"/>
        <v/>
      </c>
      <c r="H373" s="282">
        <f>IF('TN-Liste'!G381="",0,'TN-Liste'!G381)</f>
        <v>0</v>
      </c>
      <c r="I373" s="277" t="str">
        <f>IF('TN-Liste'!G381="","",'TN-Liste'!G381)</f>
        <v/>
      </c>
      <c r="J373" s="274" t="str">
        <f t="shared" si="47"/>
        <v/>
      </c>
      <c r="K373" s="162">
        <f>IF('TN-Liste'!I381="",0,'TN-Liste'!I381)</f>
        <v>0</v>
      </c>
      <c r="L373" s="163">
        <f>IF('TN-Liste'!J381="",0,'TN-Liste'!J381)</f>
        <v>0</v>
      </c>
      <c r="M373" s="164">
        <f>IF('TN-Liste'!K381="",0,'TN-Liste'!K381)</f>
        <v>0</v>
      </c>
      <c r="N373" s="163">
        <f>IF('TN-Liste'!L381="",0,'TN-Liste'!L381)</f>
        <v>0</v>
      </c>
      <c r="O373" s="164">
        <f>IF('TN-Liste'!M381="",0,'TN-Liste'!M381)</f>
        <v>0</v>
      </c>
      <c r="P373" s="163">
        <f>IF('TN-Liste'!N381="",0,'TN-Liste'!N381)</f>
        <v>0</v>
      </c>
      <c r="Q373" s="164">
        <f>IF('TN-Liste'!O381="",0,'TN-Liste'!O381)</f>
        <v>0</v>
      </c>
      <c r="R373" s="163">
        <f>IF('TN-Liste'!P381="",0,'TN-Liste'!P381)</f>
        <v>0</v>
      </c>
      <c r="S373" s="164">
        <f>IF('TN-Liste'!Q381="",0,'TN-Liste'!Q381)</f>
        <v>0</v>
      </c>
      <c r="T373" s="163">
        <f>IF('TN-Liste'!R381="",0,'TN-Liste'!R381)</f>
        <v>0</v>
      </c>
      <c r="U373" s="165">
        <f>IF('TN-Liste'!S381="",0,'TN-Liste'!S381)</f>
        <v>0</v>
      </c>
      <c r="V373" s="164">
        <f>IF('TN-Liste'!T381="",0,'TN-Liste'!T381)</f>
        <v>0</v>
      </c>
      <c r="W373" s="76"/>
      <c r="X373" s="62" t="str">
        <f t="shared" si="48"/>
        <v/>
      </c>
      <c r="Y373" s="63" t="str">
        <f t="shared" si="49"/>
        <v/>
      </c>
      <c r="Z373" s="157" t="str">
        <f t="shared" si="50"/>
        <v/>
      </c>
      <c r="AA373" s="62" t="str">
        <f>IF('TN-Liste'!B381="","",IF('TN-Liste'!G381&gt;0,"X","-"))</f>
        <v/>
      </c>
      <c r="AB373" s="62" t="str">
        <f t="shared" si="51"/>
        <v/>
      </c>
      <c r="AC373" s="62" t="str">
        <f>IF('TN-Liste'!B381="","",IF(AND(G373&lt;&gt;"während",'TN-Liste'!H381&gt;0),"X","-"))</f>
        <v/>
      </c>
      <c r="AD373" s="62" t="str">
        <f t="shared" si="52"/>
        <v/>
      </c>
      <c r="AE373" s="64" t="str">
        <f>IF(SUM(K373:L373)&gt;0,IF(AND('Check TN-Liste'!G373="ohne",K373+L373&gt;1),"X","-"),"")</f>
        <v/>
      </c>
      <c r="AF373" s="65"/>
      <c r="AG373" s="64" t="str">
        <f>IF(SUM(O373:P373)&gt;0,IF(AND('Check TN-Liste'!G373="ohne",O373+P373&gt;1),"X","-"),"")</f>
        <v/>
      </c>
      <c r="AH373" s="65"/>
      <c r="AI373" s="66" t="str">
        <f t="shared" si="53"/>
        <v/>
      </c>
      <c r="AJ373" s="67"/>
      <c r="AK373" s="68" t="str">
        <f t="shared" si="54"/>
        <v/>
      </c>
    </row>
    <row r="374" spans="2:37" x14ac:dyDescent="0.3">
      <c r="B374" s="71" t="str">
        <f>IF('TN-Liste'!B382="","",('TN-Liste'!B382))</f>
        <v/>
      </c>
      <c r="C374" s="72" t="str">
        <f>IF('TN-Liste'!C382="","",('TN-Liste'!C382))</f>
        <v/>
      </c>
      <c r="D374" s="73" t="str">
        <f>IF('TN-Liste'!D382="","",('TN-Liste'!D382))</f>
        <v/>
      </c>
      <c r="E374" s="74" t="str">
        <f>IF('TN-Liste'!E382="","",'TN-Liste'!E382)</f>
        <v/>
      </c>
      <c r="F374" s="75" t="str">
        <f>IF('TN-Liste'!F382="","",'TN-Liste'!F382)</f>
        <v/>
      </c>
      <c r="G374" s="125" t="str">
        <f t="shared" si="46"/>
        <v/>
      </c>
      <c r="H374" s="282">
        <f>IF('TN-Liste'!G382="",0,'TN-Liste'!G382)</f>
        <v>0</v>
      </c>
      <c r="I374" s="277" t="str">
        <f>IF('TN-Liste'!G382="","",'TN-Liste'!G382)</f>
        <v/>
      </c>
      <c r="J374" s="274" t="str">
        <f t="shared" si="47"/>
        <v/>
      </c>
      <c r="K374" s="162">
        <f>IF('TN-Liste'!I382="",0,'TN-Liste'!I382)</f>
        <v>0</v>
      </c>
      <c r="L374" s="163">
        <f>IF('TN-Liste'!J382="",0,'TN-Liste'!J382)</f>
        <v>0</v>
      </c>
      <c r="M374" s="164">
        <f>IF('TN-Liste'!K382="",0,'TN-Liste'!K382)</f>
        <v>0</v>
      </c>
      <c r="N374" s="163">
        <f>IF('TN-Liste'!L382="",0,'TN-Liste'!L382)</f>
        <v>0</v>
      </c>
      <c r="O374" s="164">
        <f>IF('TN-Liste'!M382="",0,'TN-Liste'!M382)</f>
        <v>0</v>
      </c>
      <c r="P374" s="163">
        <f>IF('TN-Liste'!N382="",0,'TN-Liste'!N382)</f>
        <v>0</v>
      </c>
      <c r="Q374" s="164">
        <f>IF('TN-Liste'!O382="",0,'TN-Liste'!O382)</f>
        <v>0</v>
      </c>
      <c r="R374" s="163">
        <f>IF('TN-Liste'!P382="",0,'TN-Liste'!P382)</f>
        <v>0</v>
      </c>
      <c r="S374" s="164">
        <f>IF('TN-Liste'!Q382="",0,'TN-Liste'!Q382)</f>
        <v>0</v>
      </c>
      <c r="T374" s="163">
        <f>IF('TN-Liste'!R382="",0,'TN-Liste'!R382)</f>
        <v>0</v>
      </c>
      <c r="U374" s="165">
        <f>IF('TN-Liste'!S382="",0,'TN-Liste'!S382)</f>
        <v>0</v>
      </c>
      <c r="V374" s="164">
        <f>IF('TN-Liste'!T382="",0,'TN-Liste'!T382)</f>
        <v>0</v>
      </c>
      <c r="W374" s="76"/>
      <c r="X374" s="62" t="str">
        <f t="shared" si="48"/>
        <v/>
      </c>
      <c r="Y374" s="63" t="str">
        <f t="shared" si="49"/>
        <v/>
      </c>
      <c r="Z374" s="157" t="str">
        <f t="shared" si="50"/>
        <v/>
      </c>
      <c r="AA374" s="62" t="str">
        <f>IF('TN-Liste'!B382="","",IF('TN-Liste'!G382&gt;0,"X","-"))</f>
        <v/>
      </c>
      <c r="AB374" s="62" t="str">
        <f t="shared" si="51"/>
        <v/>
      </c>
      <c r="AC374" s="62" t="str">
        <f>IF('TN-Liste'!B382="","",IF(AND(G374&lt;&gt;"während",'TN-Liste'!H382&gt;0),"X","-"))</f>
        <v/>
      </c>
      <c r="AD374" s="62" t="str">
        <f t="shared" si="52"/>
        <v/>
      </c>
      <c r="AE374" s="64" t="str">
        <f>IF(SUM(K374:L374)&gt;0,IF(AND('Check TN-Liste'!G374="ohne",K374+L374&gt;1),"X","-"),"")</f>
        <v/>
      </c>
      <c r="AF374" s="65"/>
      <c r="AG374" s="64" t="str">
        <f>IF(SUM(O374:P374)&gt;0,IF(AND('Check TN-Liste'!G374="ohne",O374+P374&gt;1),"X","-"),"")</f>
        <v/>
      </c>
      <c r="AH374" s="65"/>
      <c r="AI374" s="66" t="str">
        <f t="shared" si="53"/>
        <v/>
      </c>
      <c r="AJ374" s="67"/>
      <c r="AK374" s="68" t="str">
        <f t="shared" si="54"/>
        <v/>
      </c>
    </row>
    <row r="375" spans="2:37" x14ac:dyDescent="0.3">
      <c r="B375" s="71" t="str">
        <f>IF('TN-Liste'!B383="","",('TN-Liste'!B383))</f>
        <v/>
      </c>
      <c r="C375" s="72" t="str">
        <f>IF('TN-Liste'!C383="","",('TN-Liste'!C383))</f>
        <v/>
      </c>
      <c r="D375" s="73" t="str">
        <f>IF('TN-Liste'!D383="","",('TN-Liste'!D383))</f>
        <v/>
      </c>
      <c r="E375" s="74" t="str">
        <f>IF('TN-Liste'!E383="","",'TN-Liste'!E383)</f>
        <v/>
      </c>
      <c r="F375" s="75" t="str">
        <f>IF('TN-Liste'!F383="","",'TN-Liste'!F383)</f>
        <v/>
      </c>
      <c r="G375" s="125" t="str">
        <f t="shared" si="46"/>
        <v/>
      </c>
      <c r="H375" s="282">
        <f>IF('TN-Liste'!G383="",0,'TN-Liste'!G383)</f>
        <v>0</v>
      </c>
      <c r="I375" s="277" t="str">
        <f>IF('TN-Liste'!G383="","",'TN-Liste'!G383)</f>
        <v/>
      </c>
      <c r="J375" s="274" t="str">
        <f t="shared" si="47"/>
        <v/>
      </c>
      <c r="K375" s="162">
        <f>IF('TN-Liste'!I383="",0,'TN-Liste'!I383)</f>
        <v>0</v>
      </c>
      <c r="L375" s="163">
        <f>IF('TN-Liste'!J383="",0,'TN-Liste'!J383)</f>
        <v>0</v>
      </c>
      <c r="M375" s="164">
        <f>IF('TN-Liste'!K383="",0,'TN-Liste'!K383)</f>
        <v>0</v>
      </c>
      <c r="N375" s="163">
        <f>IF('TN-Liste'!L383="",0,'TN-Liste'!L383)</f>
        <v>0</v>
      </c>
      <c r="O375" s="164">
        <f>IF('TN-Liste'!M383="",0,'TN-Liste'!M383)</f>
        <v>0</v>
      </c>
      <c r="P375" s="163">
        <f>IF('TN-Liste'!N383="",0,'TN-Liste'!N383)</f>
        <v>0</v>
      </c>
      <c r="Q375" s="164">
        <f>IF('TN-Liste'!O383="",0,'TN-Liste'!O383)</f>
        <v>0</v>
      </c>
      <c r="R375" s="163">
        <f>IF('TN-Liste'!P383="",0,'TN-Liste'!P383)</f>
        <v>0</v>
      </c>
      <c r="S375" s="164">
        <f>IF('TN-Liste'!Q383="",0,'TN-Liste'!Q383)</f>
        <v>0</v>
      </c>
      <c r="T375" s="163">
        <f>IF('TN-Liste'!R383="",0,'TN-Liste'!R383)</f>
        <v>0</v>
      </c>
      <c r="U375" s="165">
        <f>IF('TN-Liste'!S383="",0,'TN-Liste'!S383)</f>
        <v>0</v>
      </c>
      <c r="V375" s="164">
        <f>IF('TN-Liste'!T383="",0,'TN-Liste'!T383)</f>
        <v>0</v>
      </c>
      <c r="W375" s="76"/>
      <c r="X375" s="62" t="str">
        <f t="shared" si="48"/>
        <v/>
      </c>
      <c r="Y375" s="63" t="str">
        <f t="shared" si="49"/>
        <v/>
      </c>
      <c r="Z375" s="157" t="str">
        <f t="shared" si="50"/>
        <v/>
      </c>
      <c r="AA375" s="62" t="str">
        <f>IF('TN-Liste'!B383="","",IF('TN-Liste'!G383&gt;0,"X","-"))</f>
        <v/>
      </c>
      <c r="AB375" s="62" t="str">
        <f t="shared" si="51"/>
        <v/>
      </c>
      <c r="AC375" s="62" t="str">
        <f>IF('TN-Liste'!B383="","",IF(AND(G375&lt;&gt;"während",'TN-Liste'!H383&gt;0),"X","-"))</f>
        <v/>
      </c>
      <c r="AD375" s="62" t="str">
        <f t="shared" si="52"/>
        <v/>
      </c>
      <c r="AE375" s="64" t="str">
        <f>IF(SUM(K375:L375)&gt;0,IF(AND('Check TN-Liste'!G375="ohne",K375+L375&gt;1),"X","-"),"")</f>
        <v/>
      </c>
      <c r="AF375" s="65"/>
      <c r="AG375" s="64" t="str">
        <f>IF(SUM(O375:P375)&gt;0,IF(AND('Check TN-Liste'!G375="ohne",O375+P375&gt;1),"X","-"),"")</f>
        <v/>
      </c>
      <c r="AH375" s="65"/>
      <c r="AI375" s="66" t="str">
        <f t="shared" si="53"/>
        <v/>
      </c>
      <c r="AJ375" s="67"/>
      <c r="AK375" s="68" t="str">
        <f t="shared" si="54"/>
        <v/>
      </c>
    </row>
    <row r="376" spans="2:37" x14ac:dyDescent="0.3">
      <c r="B376" s="71" t="str">
        <f>IF('TN-Liste'!B384="","",('TN-Liste'!B384))</f>
        <v/>
      </c>
      <c r="C376" s="72" t="str">
        <f>IF('TN-Liste'!C384="","",('TN-Liste'!C384))</f>
        <v/>
      </c>
      <c r="D376" s="73" t="str">
        <f>IF('TN-Liste'!D384="","",('TN-Liste'!D384))</f>
        <v/>
      </c>
      <c r="E376" s="74" t="str">
        <f>IF('TN-Liste'!E384="","",'TN-Liste'!E384)</f>
        <v/>
      </c>
      <c r="F376" s="75" t="str">
        <f>IF('TN-Liste'!F384="","",'TN-Liste'!F384)</f>
        <v/>
      </c>
      <c r="G376" s="125" t="str">
        <f t="shared" si="46"/>
        <v/>
      </c>
      <c r="H376" s="282">
        <f>IF('TN-Liste'!G384="",0,'TN-Liste'!G384)</f>
        <v>0</v>
      </c>
      <c r="I376" s="277" t="str">
        <f>IF('TN-Liste'!G384="","",'TN-Liste'!G384)</f>
        <v/>
      </c>
      <c r="J376" s="274" t="str">
        <f t="shared" si="47"/>
        <v/>
      </c>
      <c r="K376" s="162">
        <f>IF('TN-Liste'!I384="",0,'TN-Liste'!I384)</f>
        <v>0</v>
      </c>
      <c r="L376" s="163">
        <f>IF('TN-Liste'!J384="",0,'TN-Liste'!J384)</f>
        <v>0</v>
      </c>
      <c r="M376" s="164">
        <f>IF('TN-Liste'!K384="",0,'TN-Liste'!K384)</f>
        <v>0</v>
      </c>
      <c r="N376" s="163">
        <f>IF('TN-Liste'!L384="",0,'TN-Liste'!L384)</f>
        <v>0</v>
      </c>
      <c r="O376" s="164">
        <f>IF('TN-Liste'!M384="",0,'TN-Liste'!M384)</f>
        <v>0</v>
      </c>
      <c r="P376" s="163">
        <f>IF('TN-Liste'!N384="",0,'TN-Liste'!N384)</f>
        <v>0</v>
      </c>
      <c r="Q376" s="164">
        <f>IF('TN-Liste'!O384="",0,'TN-Liste'!O384)</f>
        <v>0</v>
      </c>
      <c r="R376" s="163">
        <f>IF('TN-Liste'!P384="",0,'TN-Liste'!P384)</f>
        <v>0</v>
      </c>
      <c r="S376" s="164">
        <f>IF('TN-Liste'!Q384="",0,'TN-Liste'!Q384)</f>
        <v>0</v>
      </c>
      <c r="T376" s="163">
        <f>IF('TN-Liste'!R384="",0,'TN-Liste'!R384)</f>
        <v>0</v>
      </c>
      <c r="U376" s="165">
        <f>IF('TN-Liste'!S384="",0,'TN-Liste'!S384)</f>
        <v>0</v>
      </c>
      <c r="V376" s="164">
        <f>IF('TN-Liste'!T384="",0,'TN-Liste'!T384)</f>
        <v>0</v>
      </c>
      <c r="W376" s="76"/>
      <c r="X376" s="62" t="str">
        <f t="shared" si="48"/>
        <v/>
      </c>
      <c r="Y376" s="63" t="str">
        <f t="shared" si="49"/>
        <v/>
      </c>
      <c r="Z376" s="157" t="str">
        <f t="shared" si="50"/>
        <v/>
      </c>
      <c r="AA376" s="62" t="str">
        <f>IF('TN-Liste'!B384="","",IF('TN-Liste'!G384&gt;0,"X","-"))</f>
        <v/>
      </c>
      <c r="AB376" s="62" t="str">
        <f t="shared" si="51"/>
        <v/>
      </c>
      <c r="AC376" s="62" t="str">
        <f>IF('TN-Liste'!B384="","",IF(AND(G376&lt;&gt;"während",'TN-Liste'!H384&gt;0),"X","-"))</f>
        <v/>
      </c>
      <c r="AD376" s="62" t="str">
        <f t="shared" si="52"/>
        <v/>
      </c>
      <c r="AE376" s="64" t="str">
        <f>IF(SUM(K376:L376)&gt;0,IF(AND('Check TN-Liste'!G376="ohne",K376+L376&gt;1),"X","-"),"")</f>
        <v/>
      </c>
      <c r="AF376" s="65"/>
      <c r="AG376" s="64" t="str">
        <f>IF(SUM(O376:P376)&gt;0,IF(AND('Check TN-Liste'!G376="ohne",O376+P376&gt;1),"X","-"),"")</f>
        <v/>
      </c>
      <c r="AH376" s="65"/>
      <c r="AI376" s="66" t="str">
        <f t="shared" si="53"/>
        <v/>
      </c>
      <c r="AJ376" s="67"/>
      <c r="AK376" s="68" t="str">
        <f t="shared" si="54"/>
        <v/>
      </c>
    </row>
    <row r="377" spans="2:37" x14ac:dyDescent="0.3">
      <c r="B377" s="71" t="str">
        <f>IF('TN-Liste'!B385="","",('TN-Liste'!B385))</f>
        <v/>
      </c>
      <c r="C377" s="72" t="str">
        <f>IF('TN-Liste'!C385="","",('TN-Liste'!C385))</f>
        <v/>
      </c>
      <c r="D377" s="73" t="str">
        <f>IF('TN-Liste'!D385="","",('TN-Liste'!D385))</f>
        <v/>
      </c>
      <c r="E377" s="74" t="str">
        <f>IF('TN-Liste'!E385="","",'TN-Liste'!E385)</f>
        <v/>
      </c>
      <c r="F377" s="75" t="str">
        <f>IF('TN-Liste'!F385="","",'TN-Liste'!F385)</f>
        <v/>
      </c>
      <c r="G377" s="125" t="str">
        <f t="shared" si="46"/>
        <v/>
      </c>
      <c r="H377" s="282">
        <f>IF('TN-Liste'!G385="",0,'TN-Liste'!G385)</f>
        <v>0</v>
      </c>
      <c r="I377" s="277" t="str">
        <f>IF('TN-Liste'!G385="","",'TN-Liste'!G385)</f>
        <v/>
      </c>
      <c r="J377" s="274" t="str">
        <f t="shared" si="47"/>
        <v/>
      </c>
      <c r="K377" s="162">
        <f>IF('TN-Liste'!I385="",0,'TN-Liste'!I385)</f>
        <v>0</v>
      </c>
      <c r="L377" s="163">
        <f>IF('TN-Liste'!J385="",0,'TN-Liste'!J385)</f>
        <v>0</v>
      </c>
      <c r="M377" s="164">
        <f>IF('TN-Liste'!K385="",0,'TN-Liste'!K385)</f>
        <v>0</v>
      </c>
      <c r="N377" s="163">
        <f>IF('TN-Liste'!L385="",0,'TN-Liste'!L385)</f>
        <v>0</v>
      </c>
      <c r="O377" s="164">
        <f>IF('TN-Liste'!M385="",0,'TN-Liste'!M385)</f>
        <v>0</v>
      </c>
      <c r="P377" s="163">
        <f>IF('TN-Liste'!N385="",0,'TN-Liste'!N385)</f>
        <v>0</v>
      </c>
      <c r="Q377" s="164">
        <f>IF('TN-Liste'!O385="",0,'TN-Liste'!O385)</f>
        <v>0</v>
      </c>
      <c r="R377" s="163">
        <f>IF('TN-Liste'!P385="",0,'TN-Liste'!P385)</f>
        <v>0</v>
      </c>
      <c r="S377" s="164">
        <f>IF('TN-Liste'!Q385="",0,'TN-Liste'!Q385)</f>
        <v>0</v>
      </c>
      <c r="T377" s="163">
        <f>IF('TN-Liste'!R385="",0,'TN-Liste'!R385)</f>
        <v>0</v>
      </c>
      <c r="U377" s="165">
        <f>IF('TN-Liste'!S385="",0,'TN-Liste'!S385)</f>
        <v>0</v>
      </c>
      <c r="V377" s="164">
        <f>IF('TN-Liste'!T385="",0,'TN-Liste'!T385)</f>
        <v>0</v>
      </c>
      <c r="W377" s="76"/>
      <c r="X377" s="62" t="str">
        <f t="shared" si="48"/>
        <v/>
      </c>
      <c r="Y377" s="63" t="str">
        <f t="shared" si="49"/>
        <v/>
      </c>
      <c r="Z377" s="157" t="str">
        <f t="shared" si="50"/>
        <v/>
      </c>
      <c r="AA377" s="62" t="str">
        <f>IF('TN-Liste'!B385="","",IF('TN-Liste'!G385&gt;0,"X","-"))</f>
        <v/>
      </c>
      <c r="AB377" s="62" t="str">
        <f t="shared" si="51"/>
        <v/>
      </c>
      <c r="AC377" s="62" t="str">
        <f>IF('TN-Liste'!B385="","",IF(AND(G377&lt;&gt;"während",'TN-Liste'!H385&gt;0),"X","-"))</f>
        <v/>
      </c>
      <c r="AD377" s="62" t="str">
        <f t="shared" si="52"/>
        <v/>
      </c>
      <c r="AE377" s="64" t="str">
        <f>IF(SUM(K377:L377)&gt;0,IF(AND('Check TN-Liste'!G377="ohne",K377+L377&gt;1),"X","-"),"")</f>
        <v/>
      </c>
      <c r="AF377" s="65"/>
      <c r="AG377" s="64" t="str">
        <f>IF(SUM(O377:P377)&gt;0,IF(AND('Check TN-Liste'!G377="ohne",O377+P377&gt;1),"X","-"),"")</f>
        <v/>
      </c>
      <c r="AH377" s="65"/>
      <c r="AI377" s="66" t="str">
        <f t="shared" si="53"/>
        <v/>
      </c>
      <c r="AJ377" s="67"/>
      <c r="AK377" s="68" t="str">
        <f t="shared" si="54"/>
        <v/>
      </c>
    </row>
    <row r="378" spans="2:37" x14ac:dyDescent="0.3">
      <c r="B378" s="71" t="str">
        <f>IF('TN-Liste'!B386="","",('TN-Liste'!B386))</f>
        <v/>
      </c>
      <c r="C378" s="72" t="str">
        <f>IF('TN-Liste'!C386="","",('TN-Liste'!C386))</f>
        <v/>
      </c>
      <c r="D378" s="73" t="str">
        <f>IF('TN-Liste'!D386="","",('TN-Liste'!D386))</f>
        <v/>
      </c>
      <c r="E378" s="74" t="str">
        <f>IF('TN-Liste'!E386="","",'TN-Liste'!E386)</f>
        <v/>
      </c>
      <c r="F378" s="75" t="str">
        <f>IF('TN-Liste'!F386="","",'TN-Liste'!F386)</f>
        <v/>
      </c>
      <c r="G378" s="125" t="str">
        <f t="shared" si="46"/>
        <v/>
      </c>
      <c r="H378" s="282">
        <f>IF('TN-Liste'!G386="",0,'TN-Liste'!G386)</f>
        <v>0</v>
      </c>
      <c r="I378" s="277" t="str">
        <f>IF('TN-Liste'!G386="","",'TN-Liste'!G386)</f>
        <v/>
      </c>
      <c r="J378" s="274" t="str">
        <f t="shared" si="47"/>
        <v/>
      </c>
      <c r="K378" s="162">
        <f>IF('TN-Liste'!I386="",0,'TN-Liste'!I386)</f>
        <v>0</v>
      </c>
      <c r="L378" s="163">
        <f>IF('TN-Liste'!J386="",0,'TN-Liste'!J386)</f>
        <v>0</v>
      </c>
      <c r="M378" s="164">
        <f>IF('TN-Liste'!K386="",0,'TN-Liste'!K386)</f>
        <v>0</v>
      </c>
      <c r="N378" s="163">
        <f>IF('TN-Liste'!L386="",0,'TN-Liste'!L386)</f>
        <v>0</v>
      </c>
      <c r="O378" s="164">
        <f>IF('TN-Liste'!M386="",0,'TN-Liste'!M386)</f>
        <v>0</v>
      </c>
      <c r="P378" s="163">
        <f>IF('TN-Liste'!N386="",0,'TN-Liste'!N386)</f>
        <v>0</v>
      </c>
      <c r="Q378" s="164">
        <f>IF('TN-Liste'!O386="",0,'TN-Liste'!O386)</f>
        <v>0</v>
      </c>
      <c r="R378" s="163">
        <f>IF('TN-Liste'!P386="",0,'TN-Liste'!P386)</f>
        <v>0</v>
      </c>
      <c r="S378" s="164">
        <f>IF('TN-Liste'!Q386="",0,'TN-Liste'!Q386)</f>
        <v>0</v>
      </c>
      <c r="T378" s="163">
        <f>IF('TN-Liste'!R386="",0,'TN-Liste'!R386)</f>
        <v>0</v>
      </c>
      <c r="U378" s="165">
        <f>IF('TN-Liste'!S386="",0,'TN-Liste'!S386)</f>
        <v>0</v>
      </c>
      <c r="V378" s="164">
        <f>IF('TN-Liste'!T386="",0,'TN-Liste'!T386)</f>
        <v>0</v>
      </c>
      <c r="W378" s="76"/>
      <c r="X378" s="62" t="str">
        <f t="shared" si="48"/>
        <v/>
      </c>
      <c r="Y378" s="63" t="str">
        <f t="shared" si="49"/>
        <v/>
      </c>
      <c r="Z378" s="157" t="str">
        <f t="shared" si="50"/>
        <v/>
      </c>
      <c r="AA378" s="62" t="str">
        <f>IF('TN-Liste'!B386="","",IF('TN-Liste'!G386&gt;0,"X","-"))</f>
        <v/>
      </c>
      <c r="AB378" s="62" t="str">
        <f t="shared" si="51"/>
        <v/>
      </c>
      <c r="AC378" s="62" t="str">
        <f>IF('TN-Liste'!B386="","",IF(AND(G378&lt;&gt;"während",'TN-Liste'!H386&gt;0),"X","-"))</f>
        <v/>
      </c>
      <c r="AD378" s="62" t="str">
        <f t="shared" si="52"/>
        <v/>
      </c>
      <c r="AE378" s="64" t="str">
        <f>IF(SUM(K378:L378)&gt;0,IF(AND('Check TN-Liste'!G378="ohne",K378+L378&gt;1),"X","-"),"")</f>
        <v/>
      </c>
      <c r="AF378" s="65"/>
      <c r="AG378" s="64" t="str">
        <f>IF(SUM(O378:P378)&gt;0,IF(AND('Check TN-Liste'!G378="ohne",O378+P378&gt;1),"X","-"),"")</f>
        <v/>
      </c>
      <c r="AH378" s="65"/>
      <c r="AI378" s="66" t="str">
        <f t="shared" si="53"/>
        <v/>
      </c>
      <c r="AJ378" s="67"/>
      <c r="AK378" s="68" t="str">
        <f t="shared" si="54"/>
        <v/>
      </c>
    </row>
    <row r="379" spans="2:37" x14ac:dyDescent="0.3">
      <c r="B379" s="71" t="str">
        <f>IF('TN-Liste'!B387="","",('TN-Liste'!B387))</f>
        <v/>
      </c>
      <c r="C379" s="72" t="str">
        <f>IF('TN-Liste'!C387="","",('TN-Liste'!C387))</f>
        <v/>
      </c>
      <c r="D379" s="73" t="str">
        <f>IF('TN-Liste'!D387="","",('TN-Liste'!D387))</f>
        <v/>
      </c>
      <c r="E379" s="74" t="str">
        <f>IF('TN-Liste'!E387="","",'TN-Liste'!E387)</f>
        <v/>
      </c>
      <c r="F379" s="75" t="str">
        <f>IF('TN-Liste'!F387="","",'TN-Liste'!F387)</f>
        <v/>
      </c>
      <c r="G379" s="125" t="str">
        <f t="shared" si="46"/>
        <v/>
      </c>
      <c r="H379" s="282">
        <f>IF('TN-Liste'!G387="",0,'TN-Liste'!G387)</f>
        <v>0</v>
      </c>
      <c r="I379" s="277" t="str">
        <f>IF('TN-Liste'!G387="","",'TN-Liste'!G387)</f>
        <v/>
      </c>
      <c r="J379" s="274" t="str">
        <f t="shared" si="47"/>
        <v/>
      </c>
      <c r="K379" s="162">
        <f>IF('TN-Liste'!I387="",0,'TN-Liste'!I387)</f>
        <v>0</v>
      </c>
      <c r="L379" s="163">
        <f>IF('TN-Liste'!J387="",0,'TN-Liste'!J387)</f>
        <v>0</v>
      </c>
      <c r="M379" s="164">
        <f>IF('TN-Liste'!K387="",0,'TN-Liste'!K387)</f>
        <v>0</v>
      </c>
      <c r="N379" s="163">
        <f>IF('TN-Liste'!L387="",0,'TN-Liste'!L387)</f>
        <v>0</v>
      </c>
      <c r="O379" s="164">
        <f>IF('TN-Liste'!M387="",0,'TN-Liste'!M387)</f>
        <v>0</v>
      </c>
      <c r="P379" s="163">
        <f>IF('TN-Liste'!N387="",0,'TN-Liste'!N387)</f>
        <v>0</v>
      </c>
      <c r="Q379" s="164">
        <f>IF('TN-Liste'!O387="",0,'TN-Liste'!O387)</f>
        <v>0</v>
      </c>
      <c r="R379" s="163">
        <f>IF('TN-Liste'!P387="",0,'TN-Liste'!P387)</f>
        <v>0</v>
      </c>
      <c r="S379" s="164">
        <f>IF('TN-Liste'!Q387="",0,'TN-Liste'!Q387)</f>
        <v>0</v>
      </c>
      <c r="T379" s="163">
        <f>IF('TN-Liste'!R387="",0,'TN-Liste'!R387)</f>
        <v>0</v>
      </c>
      <c r="U379" s="165">
        <f>IF('TN-Liste'!S387="",0,'TN-Liste'!S387)</f>
        <v>0</v>
      </c>
      <c r="V379" s="164">
        <f>IF('TN-Liste'!T387="",0,'TN-Liste'!T387)</f>
        <v>0</v>
      </c>
      <c r="W379" s="76"/>
      <c r="X379" s="62" t="str">
        <f t="shared" si="48"/>
        <v/>
      </c>
      <c r="Y379" s="63" t="str">
        <f t="shared" si="49"/>
        <v/>
      </c>
      <c r="Z379" s="157" t="str">
        <f t="shared" si="50"/>
        <v/>
      </c>
      <c r="AA379" s="62" t="str">
        <f>IF('TN-Liste'!B387="","",IF('TN-Liste'!G387&gt;0,"X","-"))</f>
        <v/>
      </c>
      <c r="AB379" s="62" t="str">
        <f t="shared" si="51"/>
        <v/>
      </c>
      <c r="AC379" s="62" t="str">
        <f>IF('TN-Liste'!B387="","",IF(AND(G379&lt;&gt;"während",'TN-Liste'!H387&gt;0),"X","-"))</f>
        <v/>
      </c>
      <c r="AD379" s="62" t="str">
        <f t="shared" si="52"/>
        <v/>
      </c>
      <c r="AE379" s="64" t="str">
        <f>IF(SUM(K379:L379)&gt;0,IF(AND('Check TN-Liste'!G379="ohne",K379+L379&gt;1),"X","-"),"")</f>
        <v/>
      </c>
      <c r="AF379" s="65"/>
      <c r="AG379" s="64" t="str">
        <f>IF(SUM(O379:P379)&gt;0,IF(AND('Check TN-Liste'!G379="ohne",O379+P379&gt;1),"X","-"),"")</f>
        <v/>
      </c>
      <c r="AH379" s="65"/>
      <c r="AI379" s="66" t="str">
        <f t="shared" si="53"/>
        <v/>
      </c>
      <c r="AJ379" s="67"/>
      <c r="AK379" s="68" t="str">
        <f t="shared" si="54"/>
        <v/>
      </c>
    </row>
    <row r="380" spans="2:37" x14ac:dyDescent="0.3">
      <c r="B380" s="71" t="str">
        <f>IF('TN-Liste'!B388="","",('TN-Liste'!B388))</f>
        <v/>
      </c>
      <c r="C380" s="72" t="str">
        <f>IF('TN-Liste'!C388="","",('TN-Liste'!C388))</f>
        <v/>
      </c>
      <c r="D380" s="73" t="str">
        <f>IF('TN-Liste'!D388="","",('TN-Liste'!D388))</f>
        <v/>
      </c>
      <c r="E380" s="74" t="str">
        <f>IF('TN-Liste'!E388="","",'TN-Liste'!E388)</f>
        <v/>
      </c>
      <c r="F380" s="75" t="str">
        <f>IF('TN-Liste'!F388="","",'TN-Liste'!F388)</f>
        <v/>
      </c>
      <c r="G380" s="125" t="str">
        <f t="shared" si="46"/>
        <v/>
      </c>
      <c r="H380" s="282">
        <f>IF('TN-Liste'!G388="",0,'TN-Liste'!G388)</f>
        <v>0</v>
      </c>
      <c r="I380" s="277" t="str">
        <f>IF('TN-Liste'!G388="","",'TN-Liste'!G388)</f>
        <v/>
      </c>
      <c r="J380" s="274" t="str">
        <f t="shared" si="47"/>
        <v/>
      </c>
      <c r="K380" s="162">
        <f>IF('TN-Liste'!I388="",0,'TN-Liste'!I388)</f>
        <v>0</v>
      </c>
      <c r="L380" s="163">
        <f>IF('TN-Liste'!J388="",0,'TN-Liste'!J388)</f>
        <v>0</v>
      </c>
      <c r="M380" s="164">
        <f>IF('TN-Liste'!K388="",0,'TN-Liste'!K388)</f>
        <v>0</v>
      </c>
      <c r="N380" s="163">
        <f>IF('TN-Liste'!L388="",0,'TN-Liste'!L388)</f>
        <v>0</v>
      </c>
      <c r="O380" s="164">
        <f>IF('TN-Liste'!M388="",0,'TN-Liste'!M388)</f>
        <v>0</v>
      </c>
      <c r="P380" s="163">
        <f>IF('TN-Liste'!N388="",0,'TN-Liste'!N388)</f>
        <v>0</v>
      </c>
      <c r="Q380" s="164">
        <f>IF('TN-Liste'!O388="",0,'TN-Liste'!O388)</f>
        <v>0</v>
      </c>
      <c r="R380" s="163">
        <f>IF('TN-Liste'!P388="",0,'TN-Liste'!P388)</f>
        <v>0</v>
      </c>
      <c r="S380" s="164">
        <f>IF('TN-Liste'!Q388="",0,'TN-Liste'!Q388)</f>
        <v>0</v>
      </c>
      <c r="T380" s="163">
        <f>IF('TN-Liste'!R388="",0,'TN-Liste'!R388)</f>
        <v>0</v>
      </c>
      <c r="U380" s="165">
        <f>IF('TN-Liste'!S388="",0,'TN-Liste'!S388)</f>
        <v>0</v>
      </c>
      <c r="V380" s="164">
        <f>IF('TN-Liste'!T388="",0,'TN-Liste'!T388)</f>
        <v>0</v>
      </c>
      <c r="W380" s="76"/>
      <c r="X380" s="62" t="str">
        <f t="shared" si="48"/>
        <v/>
      </c>
      <c r="Y380" s="63" t="str">
        <f t="shared" si="49"/>
        <v/>
      </c>
      <c r="Z380" s="157" t="str">
        <f t="shared" si="50"/>
        <v/>
      </c>
      <c r="AA380" s="62" t="str">
        <f>IF('TN-Liste'!B388="","",IF('TN-Liste'!G388&gt;0,"X","-"))</f>
        <v/>
      </c>
      <c r="AB380" s="62" t="str">
        <f t="shared" si="51"/>
        <v/>
      </c>
      <c r="AC380" s="62" t="str">
        <f>IF('TN-Liste'!B388="","",IF(AND(G380&lt;&gt;"während",'TN-Liste'!H388&gt;0),"X","-"))</f>
        <v/>
      </c>
      <c r="AD380" s="62" t="str">
        <f t="shared" si="52"/>
        <v/>
      </c>
      <c r="AE380" s="64" t="str">
        <f>IF(SUM(K380:L380)&gt;0,IF(AND('Check TN-Liste'!G380="ohne",K380+L380&gt;1),"X","-"),"")</f>
        <v/>
      </c>
      <c r="AF380" s="65"/>
      <c r="AG380" s="64" t="str">
        <f>IF(SUM(O380:P380)&gt;0,IF(AND('Check TN-Liste'!G380="ohne",O380+P380&gt;1),"X","-"),"")</f>
        <v/>
      </c>
      <c r="AH380" s="65"/>
      <c r="AI380" s="66" t="str">
        <f t="shared" si="53"/>
        <v/>
      </c>
      <c r="AJ380" s="67"/>
      <c r="AK380" s="68" t="str">
        <f t="shared" si="54"/>
        <v/>
      </c>
    </row>
    <row r="381" spans="2:37" x14ac:dyDescent="0.3">
      <c r="B381" s="71" t="str">
        <f>IF('TN-Liste'!B389="","",('TN-Liste'!B389))</f>
        <v/>
      </c>
      <c r="C381" s="72" t="str">
        <f>IF('TN-Liste'!C389="","",('TN-Liste'!C389))</f>
        <v/>
      </c>
      <c r="D381" s="73" t="str">
        <f>IF('TN-Liste'!D389="","",('TN-Liste'!D389))</f>
        <v/>
      </c>
      <c r="E381" s="74" t="str">
        <f>IF('TN-Liste'!E389="","",'TN-Liste'!E389)</f>
        <v/>
      </c>
      <c r="F381" s="75" t="str">
        <f>IF('TN-Liste'!F389="","",'TN-Liste'!F389)</f>
        <v/>
      </c>
      <c r="G381" s="125" t="str">
        <f t="shared" si="46"/>
        <v/>
      </c>
      <c r="H381" s="282">
        <f>IF('TN-Liste'!G389="",0,'TN-Liste'!G389)</f>
        <v>0</v>
      </c>
      <c r="I381" s="277" t="str">
        <f>IF('TN-Liste'!G389="","",'TN-Liste'!G389)</f>
        <v/>
      </c>
      <c r="J381" s="274" t="str">
        <f t="shared" si="47"/>
        <v/>
      </c>
      <c r="K381" s="162">
        <f>IF('TN-Liste'!I389="",0,'TN-Liste'!I389)</f>
        <v>0</v>
      </c>
      <c r="L381" s="163">
        <f>IF('TN-Liste'!J389="",0,'TN-Liste'!J389)</f>
        <v>0</v>
      </c>
      <c r="M381" s="164">
        <f>IF('TN-Liste'!K389="",0,'TN-Liste'!K389)</f>
        <v>0</v>
      </c>
      <c r="N381" s="163">
        <f>IF('TN-Liste'!L389="",0,'TN-Liste'!L389)</f>
        <v>0</v>
      </c>
      <c r="O381" s="164">
        <f>IF('TN-Liste'!M389="",0,'TN-Liste'!M389)</f>
        <v>0</v>
      </c>
      <c r="P381" s="163">
        <f>IF('TN-Liste'!N389="",0,'TN-Liste'!N389)</f>
        <v>0</v>
      </c>
      <c r="Q381" s="164">
        <f>IF('TN-Liste'!O389="",0,'TN-Liste'!O389)</f>
        <v>0</v>
      </c>
      <c r="R381" s="163">
        <f>IF('TN-Liste'!P389="",0,'TN-Liste'!P389)</f>
        <v>0</v>
      </c>
      <c r="S381" s="164">
        <f>IF('TN-Liste'!Q389="",0,'TN-Liste'!Q389)</f>
        <v>0</v>
      </c>
      <c r="T381" s="163">
        <f>IF('TN-Liste'!R389="",0,'TN-Liste'!R389)</f>
        <v>0</v>
      </c>
      <c r="U381" s="165">
        <f>IF('TN-Liste'!S389="",0,'TN-Liste'!S389)</f>
        <v>0</v>
      </c>
      <c r="V381" s="164">
        <f>IF('TN-Liste'!T389="",0,'TN-Liste'!T389)</f>
        <v>0</v>
      </c>
      <c r="W381" s="76"/>
      <c r="X381" s="62" t="str">
        <f t="shared" si="48"/>
        <v/>
      </c>
      <c r="Y381" s="63" t="str">
        <f t="shared" si="49"/>
        <v/>
      </c>
      <c r="Z381" s="157" t="str">
        <f t="shared" si="50"/>
        <v/>
      </c>
      <c r="AA381" s="62" t="str">
        <f>IF('TN-Liste'!B389="","",IF('TN-Liste'!G389&gt;0,"X","-"))</f>
        <v/>
      </c>
      <c r="AB381" s="62" t="str">
        <f t="shared" si="51"/>
        <v/>
      </c>
      <c r="AC381" s="62" t="str">
        <f>IF('TN-Liste'!B389="","",IF(AND(G381&lt;&gt;"während",'TN-Liste'!H389&gt;0),"X","-"))</f>
        <v/>
      </c>
      <c r="AD381" s="62" t="str">
        <f t="shared" si="52"/>
        <v/>
      </c>
      <c r="AE381" s="64" t="str">
        <f>IF(SUM(K381:L381)&gt;0,IF(AND('Check TN-Liste'!G381="ohne",K381+L381&gt;1),"X","-"),"")</f>
        <v/>
      </c>
      <c r="AF381" s="65"/>
      <c r="AG381" s="64" t="str">
        <f>IF(SUM(O381:P381)&gt;0,IF(AND('Check TN-Liste'!G381="ohne",O381+P381&gt;1),"X","-"),"")</f>
        <v/>
      </c>
      <c r="AH381" s="65"/>
      <c r="AI381" s="66" t="str">
        <f t="shared" si="53"/>
        <v/>
      </c>
      <c r="AJ381" s="67"/>
      <c r="AK381" s="68" t="str">
        <f t="shared" si="54"/>
        <v/>
      </c>
    </row>
    <row r="382" spans="2:37" x14ac:dyDescent="0.3">
      <c r="B382" s="71" t="str">
        <f>IF('TN-Liste'!B390="","",('TN-Liste'!B390))</f>
        <v/>
      </c>
      <c r="C382" s="72" t="str">
        <f>IF('TN-Liste'!C390="","",('TN-Liste'!C390))</f>
        <v/>
      </c>
      <c r="D382" s="73" t="str">
        <f>IF('TN-Liste'!D390="","",('TN-Liste'!D390))</f>
        <v/>
      </c>
      <c r="E382" s="74" t="str">
        <f>IF('TN-Liste'!E390="","",'TN-Liste'!E390)</f>
        <v/>
      </c>
      <c r="F382" s="75" t="str">
        <f>IF('TN-Liste'!F390="","",'TN-Liste'!F390)</f>
        <v/>
      </c>
      <c r="G382" s="125" t="str">
        <f t="shared" si="46"/>
        <v/>
      </c>
      <c r="H382" s="282">
        <f>IF('TN-Liste'!G390="",0,'TN-Liste'!G390)</f>
        <v>0</v>
      </c>
      <c r="I382" s="277" t="str">
        <f>IF('TN-Liste'!G390="","",'TN-Liste'!G390)</f>
        <v/>
      </c>
      <c r="J382" s="274" t="str">
        <f t="shared" si="47"/>
        <v/>
      </c>
      <c r="K382" s="162">
        <f>IF('TN-Liste'!I390="",0,'TN-Liste'!I390)</f>
        <v>0</v>
      </c>
      <c r="L382" s="163">
        <f>IF('TN-Liste'!J390="",0,'TN-Liste'!J390)</f>
        <v>0</v>
      </c>
      <c r="M382" s="164">
        <f>IF('TN-Liste'!K390="",0,'TN-Liste'!K390)</f>
        <v>0</v>
      </c>
      <c r="N382" s="163">
        <f>IF('TN-Liste'!L390="",0,'TN-Liste'!L390)</f>
        <v>0</v>
      </c>
      <c r="O382" s="164">
        <f>IF('TN-Liste'!M390="",0,'TN-Liste'!M390)</f>
        <v>0</v>
      </c>
      <c r="P382" s="163">
        <f>IF('TN-Liste'!N390="",0,'TN-Liste'!N390)</f>
        <v>0</v>
      </c>
      <c r="Q382" s="164">
        <f>IF('TN-Liste'!O390="",0,'TN-Liste'!O390)</f>
        <v>0</v>
      </c>
      <c r="R382" s="163">
        <f>IF('TN-Liste'!P390="",0,'TN-Liste'!P390)</f>
        <v>0</v>
      </c>
      <c r="S382" s="164">
        <f>IF('TN-Liste'!Q390="",0,'TN-Liste'!Q390)</f>
        <v>0</v>
      </c>
      <c r="T382" s="163">
        <f>IF('TN-Liste'!R390="",0,'TN-Liste'!R390)</f>
        <v>0</v>
      </c>
      <c r="U382" s="165">
        <f>IF('TN-Liste'!S390="",0,'TN-Liste'!S390)</f>
        <v>0</v>
      </c>
      <c r="V382" s="164">
        <f>IF('TN-Liste'!T390="",0,'TN-Liste'!T390)</f>
        <v>0</v>
      </c>
      <c r="W382" s="76"/>
      <c r="X382" s="62" t="str">
        <f t="shared" si="48"/>
        <v/>
      </c>
      <c r="Y382" s="63" t="str">
        <f t="shared" si="49"/>
        <v/>
      </c>
      <c r="Z382" s="157" t="str">
        <f t="shared" si="50"/>
        <v/>
      </c>
      <c r="AA382" s="62" t="str">
        <f>IF('TN-Liste'!B390="","",IF('TN-Liste'!G390&gt;0,"X","-"))</f>
        <v/>
      </c>
      <c r="AB382" s="62" t="str">
        <f t="shared" si="51"/>
        <v/>
      </c>
      <c r="AC382" s="62" t="str">
        <f>IF('TN-Liste'!B390="","",IF(AND(G382&lt;&gt;"während",'TN-Liste'!H390&gt;0),"X","-"))</f>
        <v/>
      </c>
      <c r="AD382" s="62" t="str">
        <f t="shared" si="52"/>
        <v/>
      </c>
      <c r="AE382" s="64" t="str">
        <f>IF(SUM(K382:L382)&gt;0,IF(AND('Check TN-Liste'!G382="ohne",K382+L382&gt;1),"X","-"),"")</f>
        <v/>
      </c>
      <c r="AF382" s="65"/>
      <c r="AG382" s="64" t="str">
        <f>IF(SUM(O382:P382)&gt;0,IF(AND('Check TN-Liste'!G382="ohne",O382+P382&gt;1),"X","-"),"")</f>
        <v/>
      </c>
      <c r="AH382" s="65"/>
      <c r="AI382" s="66" t="str">
        <f t="shared" si="53"/>
        <v/>
      </c>
      <c r="AJ382" s="67"/>
      <c r="AK382" s="68" t="str">
        <f t="shared" si="54"/>
        <v/>
      </c>
    </row>
    <row r="383" spans="2:37" x14ac:dyDescent="0.3">
      <c r="B383" s="71" t="str">
        <f>IF('TN-Liste'!B391="","",('TN-Liste'!B391))</f>
        <v/>
      </c>
      <c r="C383" s="72" t="str">
        <f>IF('TN-Liste'!C391="","",('TN-Liste'!C391))</f>
        <v/>
      </c>
      <c r="D383" s="73" t="str">
        <f>IF('TN-Liste'!D391="","",('TN-Liste'!D391))</f>
        <v/>
      </c>
      <c r="E383" s="74" t="str">
        <f>IF('TN-Liste'!E391="","",'TN-Liste'!E391)</f>
        <v/>
      </c>
      <c r="F383" s="75" t="str">
        <f>IF('TN-Liste'!F391="","",'TN-Liste'!F391)</f>
        <v/>
      </c>
      <c r="G383" s="125" t="str">
        <f t="shared" si="46"/>
        <v/>
      </c>
      <c r="H383" s="282">
        <f>IF('TN-Liste'!G391="",0,'TN-Liste'!G391)</f>
        <v>0</v>
      </c>
      <c r="I383" s="277" t="str">
        <f>IF('TN-Liste'!G391="","",'TN-Liste'!G391)</f>
        <v/>
      </c>
      <c r="J383" s="274" t="str">
        <f t="shared" si="47"/>
        <v/>
      </c>
      <c r="K383" s="162">
        <f>IF('TN-Liste'!I391="",0,'TN-Liste'!I391)</f>
        <v>0</v>
      </c>
      <c r="L383" s="163">
        <f>IF('TN-Liste'!J391="",0,'TN-Liste'!J391)</f>
        <v>0</v>
      </c>
      <c r="M383" s="164">
        <f>IF('TN-Liste'!K391="",0,'TN-Liste'!K391)</f>
        <v>0</v>
      </c>
      <c r="N383" s="163">
        <f>IF('TN-Liste'!L391="",0,'TN-Liste'!L391)</f>
        <v>0</v>
      </c>
      <c r="O383" s="164">
        <f>IF('TN-Liste'!M391="",0,'TN-Liste'!M391)</f>
        <v>0</v>
      </c>
      <c r="P383" s="163">
        <f>IF('TN-Liste'!N391="",0,'TN-Liste'!N391)</f>
        <v>0</v>
      </c>
      <c r="Q383" s="164">
        <f>IF('TN-Liste'!O391="",0,'TN-Liste'!O391)</f>
        <v>0</v>
      </c>
      <c r="R383" s="163">
        <f>IF('TN-Liste'!P391="",0,'TN-Liste'!P391)</f>
        <v>0</v>
      </c>
      <c r="S383" s="164">
        <f>IF('TN-Liste'!Q391="",0,'TN-Liste'!Q391)</f>
        <v>0</v>
      </c>
      <c r="T383" s="163">
        <f>IF('TN-Liste'!R391="",0,'TN-Liste'!R391)</f>
        <v>0</v>
      </c>
      <c r="U383" s="165">
        <f>IF('TN-Liste'!S391="",0,'TN-Liste'!S391)</f>
        <v>0</v>
      </c>
      <c r="V383" s="164">
        <f>IF('TN-Liste'!T391="",0,'TN-Liste'!T391)</f>
        <v>0</v>
      </c>
      <c r="W383" s="76"/>
      <c r="X383" s="62" t="str">
        <f t="shared" si="48"/>
        <v/>
      </c>
      <c r="Y383" s="63" t="str">
        <f t="shared" si="49"/>
        <v/>
      </c>
      <c r="Z383" s="157" t="str">
        <f t="shared" si="50"/>
        <v/>
      </c>
      <c r="AA383" s="62" t="str">
        <f>IF('TN-Liste'!B391="","",IF('TN-Liste'!G391&gt;0,"X","-"))</f>
        <v/>
      </c>
      <c r="AB383" s="62" t="str">
        <f t="shared" si="51"/>
        <v/>
      </c>
      <c r="AC383" s="62" t="str">
        <f>IF('TN-Liste'!B391="","",IF(AND(G383&lt;&gt;"während",'TN-Liste'!H391&gt;0),"X","-"))</f>
        <v/>
      </c>
      <c r="AD383" s="62" t="str">
        <f t="shared" si="52"/>
        <v/>
      </c>
      <c r="AE383" s="64" t="str">
        <f>IF(SUM(K383:L383)&gt;0,IF(AND('Check TN-Liste'!G383="ohne",K383+L383&gt;1),"X","-"),"")</f>
        <v/>
      </c>
      <c r="AF383" s="65"/>
      <c r="AG383" s="64" t="str">
        <f>IF(SUM(O383:P383)&gt;0,IF(AND('Check TN-Liste'!G383="ohne",O383+P383&gt;1),"X","-"),"")</f>
        <v/>
      </c>
      <c r="AH383" s="65"/>
      <c r="AI383" s="66" t="str">
        <f t="shared" si="53"/>
        <v/>
      </c>
      <c r="AJ383" s="67"/>
      <c r="AK383" s="68" t="str">
        <f t="shared" si="54"/>
        <v/>
      </c>
    </row>
    <row r="384" spans="2:37" x14ac:dyDescent="0.3">
      <c r="B384" s="71" t="str">
        <f>IF('TN-Liste'!B392="","",('TN-Liste'!B392))</f>
        <v/>
      </c>
      <c r="C384" s="72" t="str">
        <f>IF('TN-Liste'!C392="","",('TN-Liste'!C392))</f>
        <v/>
      </c>
      <c r="D384" s="73" t="str">
        <f>IF('TN-Liste'!D392="","",('TN-Liste'!D392))</f>
        <v/>
      </c>
      <c r="E384" s="74" t="str">
        <f>IF('TN-Liste'!E392="","",'TN-Liste'!E392)</f>
        <v/>
      </c>
      <c r="F384" s="75" t="str">
        <f>IF('TN-Liste'!F392="","",'TN-Liste'!F392)</f>
        <v/>
      </c>
      <c r="G384" s="125" t="str">
        <f t="shared" si="46"/>
        <v/>
      </c>
      <c r="H384" s="282">
        <f>IF('TN-Liste'!G392="",0,'TN-Liste'!G392)</f>
        <v>0</v>
      </c>
      <c r="I384" s="277" t="str">
        <f>IF('TN-Liste'!G392="","",'TN-Liste'!G392)</f>
        <v/>
      </c>
      <c r="J384" s="274" t="str">
        <f t="shared" si="47"/>
        <v/>
      </c>
      <c r="K384" s="162">
        <f>IF('TN-Liste'!I392="",0,'TN-Liste'!I392)</f>
        <v>0</v>
      </c>
      <c r="L384" s="163">
        <f>IF('TN-Liste'!J392="",0,'TN-Liste'!J392)</f>
        <v>0</v>
      </c>
      <c r="M384" s="164">
        <f>IF('TN-Liste'!K392="",0,'TN-Liste'!K392)</f>
        <v>0</v>
      </c>
      <c r="N384" s="163">
        <f>IF('TN-Liste'!L392="",0,'TN-Liste'!L392)</f>
        <v>0</v>
      </c>
      <c r="O384" s="164">
        <f>IF('TN-Liste'!M392="",0,'TN-Liste'!M392)</f>
        <v>0</v>
      </c>
      <c r="P384" s="163">
        <f>IF('TN-Liste'!N392="",0,'TN-Liste'!N392)</f>
        <v>0</v>
      </c>
      <c r="Q384" s="164">
        <f>IF('TN-Liste'!O392="",0,'TN-Liste'!O392)</f>
        <v>0</v>
      </c>
      <c r="R384" s="163">
        <f>IF('TN-Liste'!P392="",0,'TN-Liste'!P392)</f>
        <v>0</v>
      </c>
      <c r="S384" s="164">
        <f>IF('TN-Liste'!Q392="",0,'TN-Liste'!Q392)</f>
        <v>0</v>
      </c>
      <c r="T384" s="163">
        <f>IF('TN-Liste'!R392="",0,'TN-Liste'!R392)</f>
        <v>0</v>
      </c>
      <c r="U384" s="165">
        <f>IF('TN-Liste'!S392="",0,'TN-Liste'!S392)</f>
        <v>0</v>
      </c>
      <c r="V384" s="164">
        <f>IF('TN-Liste'!T392="",0,'TN-Liste'!T392)</f>
        <v>0</v>
      </c>
      <c r="W384" s="76"/>
      <c r="X384" s="62" t="str">
        <f t="shared" si="48"/>
        <v/>
      </c>
      <c r="Y384" s="63" t="str">
        <f t="shared" si="49"/>
        <v/>
      </c>
      <c r="Z384" s="157" t="str">
        <f t="shared" si="50"/>
        <v/>
      </c>
      <c r="AA384" s="62" t="str">
        <f>IF('TN-Liste'!B392="","",IF('TN-Liste'!G392&gt;0,"X","-"))</f>
        <v/>
      </c>
      <c r="AB384" s="62" t="str">
        <f t="shared" si="51"/>
        <v/>
      </c>
      <c r="AC384" s="62" t="str">
        <f>IF('TN-Liste'!B392="","",IF(AND(G384&lt;&gt;"während",'TN-Liste'!H392&gt;0),"X","-"))</f>
        <v/>
      </c>
      <c r="AD384" s="62" t="str">
        <f t="shared" si="52"/>
        <v/>
      </c>
      <c r="AE384" s="64" t="str">
        <f>IF(SUM(K384:L384)&gt;0,IF(AND('Check TN-Liste'!G384="ohne",K384+L384&gt;1),"X","-"),"")</f>
        <v/>
      </c>
      <c r="AF384" s="65"/>
      <c r="AG384" s="64" t="str">
        <f>IF(SUM(O384:P384)&gt;0,IF(AND('Check TN-Liste'!G384="ohne",O384+P384&gt;1),"X","-"),"")</f>
        <v/>
      </c>
      <c r="AH384" s="65"/>
      <c r="AI384" s="66" t="str">
        <f t="shared" si="53"/>
        <v/>
      </c>
      <c r="AJ384" s="67"/>
      <c r="AK384" s="68" t="str">
        <f t="shared" si="54"/>
        <v/>
      </c>
    </row>
    <row r="385" spans="2:37" x14ac:dyDescent="0.3">
      <c r="B385" s="71" t="str">
        <f>IF('TN-Liste'!B393="","",('TN-Liste'!B393))</f>
        <v/>
      </c>
      <c r="C385" s="72" t="str">
        <f>IF('TN-Liste'!C393="","",('TN-Liste'!C393))</f>
        <v/>
      </c>
      <c r="D385" s="73" t="str">
        <f>IF('TN-Liste'!D393="","",('TN-Liste'!D393))</f>
        <v/>
      </c>
      <c r="E385" s="74" t="str">
        <f>IF('TN-Liste'!E393="","",'TN-Liste'!E393)</f>
        <v/>
      </c>
      <c r="F385" s="75" t="str">
        <f>IF('TN-Liste'!F393="","",'TN-Liste'!F393)</f>
        <v/>
      </c>
      <c r="G385" s="125" t="str">
        <f t="shared" si="46"/>
        <v/>
      </c>
      <c r="H385" s="282">
        <f>IF('TN-Liste'!G393="",0,'TN-Liste'!G393)</f>
        <v>0</v>
      </c>
      <c r="I385" s="277" t="str">
        <f>IF('TN-Liste'!G393="","",'TN-Liste'!G393)</f>
        <v/>
      </c>
      <c r="J385" s="274" t="str">
        <f t="shared" si="47"/>
        <v/>
      </c>
      <c r="K385" s="162">
        <f>IF('TN-Liste'!I393="",0,'TN-Liste'!I393)</f>
        <v>0</v>
      </c>
      <c r="L385" s="163">
        <f>IF('TN-Liste'!J393="",0,'TN-Liste'!J393)</f>
        <v>0</v>
      </c>
      <c r="M385" s="164">
        <f>IF('TN-Liste'!K393="",0,'TN-Liste'!K393)</f>
        <v>0</v>
      </c>
      <c r="N385" s="163">
        <f>IF('TN-Liste'!L393="",0,'TN-Liste'!L393)</f>
        <v>0</v>
      </c>
      <c r="O385" s="164">
        <f>IF('TN-Liste'!M393="",0,'TN-Liste'!M393)</f>
        <v>0</v>
      </c>
      <c r="P385" s="163">
        <f>IF('TN-Liste'!N393="",0,'TN-Liste'!N393)</f>
        <v>0</v>
      </c>
      <c r="Q385" s="164">
        <f>IF('TN-Liste'!O393="",0,'TN-Liste'!O393)</f>
        <v>0</v>
      </c>
      <c r="R385" s="163">
        <f>IF('TN-Liste'!P393="",0,'TN-Liste'!P393)</f>
        <v>0</v>
      </c>
      <c r="S385" s="164">
        <f>IF('TN-Liste'!Q393="",0,'TN-Liste'!Q393)</f>
        <v>0</v>
      </c>
      <c r="T385" s="163">
        <f>IF('TN-Liste'!R393="",0,'TN-Liste'!R393)</f>
        <v>0</v>
      </c>
      <c r="U385" s="165">
        <f>IF('TN-Liste'!S393="",0,'TN-Liste'!S393)</f>
        <v>0</v>
      </c>
      <c r="V385" s="164">
        <f>IF('TN-Liste'!T393="",0,'TN-Liste'!T393)</f>
        <v>0</v>
      </c>
      <c r="W385" s="76"/>
      <c r="X385" s="62" t="str">
        <f t="shared" si="48"/>
        <v/>
      </c>
      <c r="Y385" s="63" t="str">
        <f t="shared" si="49"/>
        <v/>
      </c>
      <c r="Z385" s="157" t="str">
        <f t="shared" si="50"/>
        <v/>
      </c>
      <c r="AA385" s="62" t="str">
        <f>IF('TN-Liste'!B393="","",IF('TN-Liste'!G393&gt;0,"X","-"))</f>
        <v/>
      </c>
      <c r="AB385" s="62" t="str">
        <f t="shared" si="51"/>
        <v/>
      </c>
      <c r="AC385" s="62" t="str">
        <f>IF('TN-Liste'!B393="","",IF(AND(G385&lt;&gt;"während",'TN-Liste'!H393&gt;0),"X","-"))</f>
        <v/>
      </c>
      <c r="AD385" s="62" t="str">
        <f t="shared" si="52"/>
        <v/>
      </c>
      <c r="AE385" s="64" t="str">
        <f>IF(SUM(K385:L385)&gt;0,IF(AND('Check TN-Liste'!G385="ohne",K385+L385&gt;1),"X","-"),"")</f>
        <v/>
      </c>
      <c r="AF385" s="65"/>
      <c r="AG385" s="64" t="str">
        <f>IF(SUM(O385:P385)&gt;0,IF(AND('Check TN-Liste'!G385="ohne",O385+P385&gt;1),"X","-"),"")</f>
        <v/>
      </c>
      <c r="AH385" s="65"/>
      <c r="AI385" s="66" t="str">
        <f t="shared" si="53"/>
        <v/>
      </c>
      <c r="AJ385" s="67"/>
      <c r="AK385" s="68" t="str">
        <f t="shared" si="54"/>
        <v/>
      </c>
    </row>
    <row r="386" spans="2:37" x14ac:dyDescent="0.3">
      <c r="B386" s="71" t="str">
        <f>IF('TN-Liste'!B394="","",('TN-Liste'!B394))</f>
        <v/>
      </c>
      <c r="C386" s="72" t="str">
        <f>IF('TN-Liste'!C394="","",('TN-Liste'!C394))</f>
        <v/>
      </c>
      <c r="D386" s="73" t="str">
        <f>IF('TN-Liste'!D394="","",('TN-Liste'!D394))</f>
        <v/>
      </c>
      <c r="E386" s="74" t="str">
        <f>IF('TN-Liste'!E394="","",'TN-Liste'!E394)</f>
        <v/>
      </c>
      <c r="F386" s="75" t="str">
        <f>IF('TN-Liste'!F394="","",'TN-Liste'!F394)</f>
        <v/>
      </c>
      <c r="G386" s="125" t="str">
        <f t="shared" si="46"/>
        <v/>
      </c>
      <c r="H386" s="282">
        <f>IF('TN-Liste'!G394="",0,'TN-Liste'!G394)</f>
        <v>0</v>
      </c>
      <c r="I386" s="277" t="str">
        <f>IF('TN-Liste'!G394="","",'TN-Liste'!G394)</f>
        <v/>
      </c>
      <c r="J386" s="274" t="str">
        <f t="shared" si="47"/>
        <v/>
      </c>
      <c r="K386" s="162">
        <f>IF('TN-Liste'!I394="",0,'TN-Liste'!I394)</f>
        <v>0</v>
      </c>
      <c r="L386" s="163">
        <f>IF('TN-Liste'!J394="",0,'TN-Liste'!J394)</f>
        <v>0</v>
      </c>
      <c r="M386" s="164">
        <f>IF('TN-Liste'!K394="",0,'TN-Liste'!K394)</f>
        <v>0</v>
      </c>
      <c r="N386" s="163">
        <f>IF('TN-Liste'!L394="",0,'TN-Liste'!L394)</f>
        <v>0</v>
      </c>
      <c r="O386" s="164">
        <f>IF('TN-Liste'!M394="",0,'TN-Liste'!M394)</f>
        <v>0</v>
      </c>
      <c r="P386" s="163">
        <f>IF('TN-Liste'!N394="",0,'TN-Liste'!N394)</f>
        <v>0</v>
      </c>
      <c r="Q386" s="164">
        <f>IF('TN-Liste'!O394="",0,'TN-Liste'!O394)</f>
        <v>0</v>
      </c>
      <c r="R386" s="163">
        <f>IF('TN-Liste'!P394="",0,'TN-Liste'!P394)</f>
        <v>0</v>
      </c>
      <c r="S386" s="164">
        <f>IF('TN-Liste'!Q394="",0,'TN-Liste'!Q394)</f>
        <v>0</v>
      </c>
      <c r="T386" s="163">
        <f>IF('TN-Liste'!R394="",0,'TN-Liste'!R394)</f>
        <v>0</v>
      </c>
      <c r="U386" s="165">
        <f>IF('TN-Liste'!S394="",0,'TN-Liste'!S394)</f>
        <v>0</v>
      </c>
      <c r="V386" s="164">
        <f>IF('TN-Liste'!T394="",0,'TN-Liste'!T394)</f>
        <v>0</v>
      </c>
      <c r="W386" s="76"/>
      <c r="X386" s="62" t="str">
        <f t="shared" si="48"/>
        <v/>
      </c>
      <c r="Y386" s="63" t="str">
        <f t="shared" si="49"/>
        <v/>
      </c>
      <c r="Z386" s="157" t="str">
        <f t="shared" si="50"/>
        <v/>
      </c>
      <c r="AA386" s="62" t="str">
        <f>IF('TN-Liste'!B394="","",IF('TN-Liste'!G394&gt;0,"X","-"))</f>
        <v/>
      </c>
      <c r="AB386" s="62" t="str">
        <f t="shared" si="51"/>
        <v/>
      </c>
      <c r="AC386" s="62" t="str">
        <f>IF('TN-Liste'!B394="","",IF(AND(G386&lt;&gt;"während",'TN-Liste'!H394&gt;0),"X","-"))</f>
        <v/>
      </c>
      <c r="AD386" s="62" t="str">
        <f t="shared" si="52"/>
        <v/>
      </c>
      <c r="AE386" s="64" t="str">
        <f>IF(SUM(K386:L386)&gt;0,IF(AND('Check TN-Liste'!G386="ohne",K386+L386&gt;1),"X","-"),"")</f>
        <v/>
      </c>
      <c r="AF386" s="65"/>
      <c r="AG386" s="64" t="str">
        <f>IF(SUM(O386:P386)&gt;0,IF(AND('Check TN-Liste'!G386="ohne",O386+P386&gt;1),"X","-"),"")</f>
        <v/>
      </c>
      <c r="AH386" s="65"/>
      <c r="AI386" s="66" t="str">
        <f t="shared" si="53"/>
        <v/>
      </c>
      <c r="AJ386" s="67"/>
      <c r="AK386" s="68" t="str">
        <f t="shared" si="54"/>
        <v/>
      </c>
    </row>
    <row r="387" spans="2:37" x14ac:dyDescent="0.3">
      <c r="B387" s="71" t="str">
        <f>IF('TN-Liste'!B395="","",('TN-Liste'!B395))</f>
        <v/>
      </c>
      <c r="C387" s="72" t="str">
        <f>IF('TN-Liste'!C395="","",('TN-Liste'!C395))</f>
        <v/>
      </c>
      <c r="D387" s="73" t="str">
        <f>IF('TN-Liste'!D395="","",('TN-Liste'!D395))</f>
        <v/>
      </c>
      <c r="E387" s="74" t="str">
        <f>IF('TN-Liste'!E395="","",'TN-Liste'!E395)</f>
        <v/>
      </c>
      <c r="F387" s="75" t="str">
        <f>IF('TN-Liste'!F395="","",'TN-Liste'!F395)</f>
        <v/>
      </c>
      <c r="G387" s="125" t="str">
        <f t="shared" si="46"/>
        <v/>
      </c>
      <c r="H387" s="282">
        <f>IF('TN-Liste'!G395="",0,'TN-Liste'!G395)</f>
        <v>0</v>
      </c>
      <c r="I387" s="277" t="str">
        <f>IF('TN-Liste'!G395="","",'TN-Liste'!G395)</f>
        <v/>
      </c>
      <c r="J387" s="274" t="str">
        <f t="shared" si="47"/>
        <v/>
      </c>
      <c r="K387" s="162">
        <f>IF('TN-Liste'!I395="",0,'TN-Liste'!I395)</f>
        <v>0</v>
      </c>
      <c r="L387" s="163">
        <f>IF('TN-Liste'!J395="",0,'TN-Liste'!J395)</f>
        <v>0</v>
      </c>
      <c r="M387" s="164">
        <f>IF('TN-Liste'!K395="",0,'TN-Liste'!K395)</f>
        <v>0</v>
      </c>
      <c r="N387" s="163">
        <f>IF('TN-Liste'!L395="",0,'TN-Liste'!L395)</f>
        <v>0</v>
      </c>
      <c r="O387" s="164">
        <f>IF('TN-Liste'!M395="",0,'TN-Liste'!M395)</f>
        <v>0</v>
      </c>
      <c r="P387" s="163">
        <f>IF('TN-Liste'!N395="",0,'TN-Liste'!N395)</f>
        <v>0</v>
      </c>
      <c r="Q387" s="164">
        <f>IF('TN-Liste'!O395="",0,'TN-Liste'!O395)</f>
        <v>0</v>
      </c>
      <c r="R387" s="163">
        <f>IF('TN-Liste'!P395="",0,'TN-Liste'!P395)</f>
        <v>0</v>
      </c>
      <c r="S387" s="164">
        <f>IF('TN-Liste'!Q395="",0,'TN-Liste'!Q395)</f>
        <v>0</v>
      </c>
      <c r="T387" s="163">
        <f>IF('TN-Liste'!R395="",0,'TN-Liste'!R395)</f>
        <v>0</v>
      </c>
      <c r="U387" s="165">
        <f>IF('TN-Liste'!S395="",0,'TN-Liste'!S395)</f>
        <v>0</v>
      </c>
      <c r="V387" s="164">
        <f>IF('TN-Liste'!T395="",0,'TN-Liste'!T395)</f>
        <v>0</v>
      </c>
      <c r="W387" s="76"/>
      <c r="X387" s="62" t="str">
        <f t="shared" si="48"/>
        <v/>
      </c>
      <c r="Y387" s="63" t="str">
        <f t="shared" si="49"/>
        <v/>
      </c>
      <c r="Z387" s="157" t="str">
        <f t="shared" si="50"/>
        <v/>
      </c>
      <c r="AA387" s="62" t="str">
        <f>IF('TN-Liste'!B395="","",IF('TN-Liste'!G395&gt;0,"X","-"))</f>
        <v/>
      </c>
      <c r="AB387" s="62" t="str">
        <f t="shared" si="51"/>
        <v/>
      </c>
      <c r="AC387" s="62" t="str">
        <f>IF('TN-Liste'!B395="","",IF(AND(G387&lt;&gt;"während",'TN-Liste'!H395&gt;0),"X","-"))</f>
        <v/>
      </c>
      <c r="AD387" s="62" t="str">
        <f t="shared" si="52"/>
        <v/>
      </c>
      <c r="AE387" s="64" t="str">
        <f>IF(SUM(K387:L387)&gt;0,IF(AND('Check TN-Liste'!G387="ohne",K387+L387&gt;1),"X","-"),"")</f>
        <v/>
      </c>
      <c r="AF387" s="65"/>
      <c r="AG387" s="64" t="str">
        <f>IF(SUM(O387:P387)&gt;0,IF(AND('Check TN-Liste'!G387="ohne",O387+P387&gt;1),"X","-"),"")</f>
        <v/>
      </c>
      <c r="AH387" s="65"/>
      <c r="AI387" s="66" t="str">
        <f t="shared" si="53"/>
        <v/>
      </c>
      <c r="AJ387" s="67"/>
      <c r="AK387" s="68" t="str">
        <f t="shared" si="54"/>
        <v/>
      </c>
    </row>
    <row r="388" spans="2:37" x14ac:dyDescent="0.3">
      <c r="B388" s="71" t="str">
        <f>IF('TN-Liste'!B396="","",('TN-Liste'!B396))</f>
        <v/>
      </c>
      <c r="C388" s="72" t="str">
        <f>IF('TN-Liste'!C396="","",('TN-Liste'!C396))</f>
        <v/>
      </c>
      <c r="D388" s="73" t="str">
        <f>IF('TN-Liste'!D396="","",('TN-Liste'!D396))</f>
        <v/>
      </c>
      <c r="E388" s="74" t="str">
        <f>IF('TN-Liste'!E396="","",'TN-Liste'!E396)</f>
        <v/>
      </c>
      <c r="F388" s="75" t="str">
        <f>IF('TN-Liste'!F396="","",'TN-Liste'!F396)</f>
        <v/>
      </c>
      <c r="G388" s="125" t="str">
        <f t="shared" si="46"/>
        <v/>
      </c>
      <c r="H388" s="282">
        <f>IF('TN-Liste'!G396="",0,'TN-Liste'!G396)</f>
        <v>0</v>
      </c>
      <c r="I388" s="277" t="str">
        <f>IF('TN-Liste'!G396="","",'TN-Liste'!G396)</f>
        <v/>
      </c>
      <c r="J388" s="274" t="str">
        <f t="shared" si="47"/>
        <v/>
      </c>
      <c r="K388" s="162">
        <f>IF('TN-Liste'!I396="",0,'TN-Liste'!I396)</f>
        <v>0</v>
      </c>
      <c r="L388" s="163">
        <f>IF('TN-Liste'!J396="",0,'TN-Liste'!J396)</f>
        <v>0</v>
      </c>
      <c r="M388" s="164">
        <f>IF('TN-Liste'!K396="",0,'TN-Liste'!K396)</f>
        <v>0</v>
      </c>
      <c r="N388" s="163">
        <f>IF('TN-Liste'!L396="",0,'TN-Liste'!L396)</f>
        <v>0</v>
      </c>
      <c r="O388" s="164">
        <f>IF('TN-Liste'!M396="",0,'TN-Liste'!M396)</f>
        <v>0</v>
      </c>
      <c r="P388" s="163">
        <f>IF('TN-Liste'!N396="",0,'TN-Liste'!N396)</f>
        <v>0</v>
      </c>
      <c r="Q388" s="164">
        <f>IF('TN-Liste'!O396="",0,'TN-Liste'!O396)</f>
        <v>0</v>
      </c>
      <c r="R388" s="163">
        <f>IF('TN-Liste'!P396="",0,'TN-Liste'!P396)</f>
        <v>0</v>
      </c>
      <c r="S388" s="164">
        <f>IF('TN-Liste'!Q396="",0,'TN-Liste'!Q396)</f>
        <v>0</v>
      </c>
      <c r="T388" s="163">
        <f>IF('TN-Liste'!R396="",0,'TN-Liste'!R396)</f>
        <v>0</v>
      </c>
      <c r="U388" s="165">
        <f>IF('TN-Liste'!S396="",0,'TN-Liste'!S396)</f>
        <v>0</v>
      </c>
      <c r="V388" s="164">
        <f>IF('TN-Liste'!T396="",0,'TN-Liste'!T396)</f>
        <v>0</v>
      </c>
      <c r="W388" s="76"/>
      <c r="X388" s="62" t="str">
        <f t="shared" si="48"/>
        <v/>
      </c>
      <c r="Y388" s="63" t="str">
        <f t="shared" si="49"/>
        <v/>
      </c>
      <c r="Z388" s="157" t="str">
        <f t="shared" si="50"/>
        <v/>
      </c>
      <c r="AA388" s="62" t="str">
        <f>IF('TN-Liste'!B396="","",IF('TN-Liste'!G396&gt;0,"X","-"))</f>
        <v/>
      </c>
      <c r="AB388" s="62" t="str">
        <f t="shared" si="51"/>
        <v/>
      </c>
      <c r="AC388" s="62" t="str">
        <f>IF('TN-Liste'!B396="","",IF(AND(G388&lt;&gt;"während",'TN-Liste'!H396&gt;0),"X","-"))</f>
        <v/>
      </c>
      <c r="AD388" s="62" t="str">
        <f t="shared" si="52"/>
        <v/>
      </c>
      <c r="AE388" s="64" t="str">
        <f>IF(SUM(K388:L388)&gt;0,IF(AND('Check TN-Liste'!G388="ohne",K388+L388&gt;1),"X","-"),"")</f>
        <v/>
      </c>
      <c r="AF388" s="65"/>
      <c r="AG388" s="64" t="str">
        <f>IF(SUM(O388:P388)&gt;0,IF(AND('Check TN-Liste'!G388="ohne",O388+P388&gt;1),"X","-"),"")</f>
        <v/>
      </c>
      <c r="AH388" s="65"/>
      <c r="AI388" s="66" t="str">
        <f t="shared" si="53"/>
        <v/>
      </c>
      <c r="AJ388" s="67"/>
      <c r="AK388" s="68" t="str">
        <f t="shared" si="54"/>
        <v/>
      </c>
    </row>
    <row r="389" spans="2:37" x14ac:dyDescent="0.3">
      <c r="B389" s="71" t="str">
        <f>IF('TN-Liste'!B397="","",('TN-Liste'!B397))</f>
        <v/>
      </c>
      <c r="C389" s="72" t="str">
        <f>IF('TN-Liste'!C397="","",('TN-Liste'!C397))</f>
        <v/>
      </c>
      <c r="D389" s="73" t="str">
        <f>IF('TN-Liste'!D397="","",('TN-Liste'!D397))</f>
        <v/>
      </c>
      <c r="E389" s="74" t="str">
        <f>IF('TN-Liste'!E397="","",'TN-Liste'!E397)</f>
        <v/>
      </c>
      <c r="F389" s="75" t="str">
        <f>IF('TN-Liste'!F397="","",'TN-Liste'!F397)</f>
        <v/>
      </c>
      <c r="G389" s="125" t="str">
        <f t="shared" si="46"/>
        <v/>
      </c>
      <c r="H389" s="282">
        <f>IF('TN-Liste'!G397="",0,'TN-Liste'!G397)</f>
        <v>0</v>
      </c>
      <c r="I389" s="277" t="str">
        <f>IF('TN-Liste'!G397="","",'TN-Liste'!G397)</f>
        <v/>
      </c>
      <c r="J389" s="274" t="str">
        <f t="shared" si="47"/>
        <v/>
      </c>
      <c r="K389" s="162">
        <f>IF('TN-Liste'!I397="",0,'TN-Liste'!I397)</f>
        <v>0</v>
      </c>
      <c r="L389" s="163">
        <f>IF('TN-Liste'!J397="",0,'TN-Liste'!J397)</f>
        <v>0</v>
      </c>
      <c r="M389" s="164">
        <f>IF('TN-Liste'!K397="",0,'TN-Liste'!K397)</f>
        <v>0</v>
      </c>
      <c r="N389" s="163">
        <f>IF('TN-Liste'!L397="",0,'TN-Liste'!L397)</f>
        <v>0</v>
      </c>
      <c r="O389" s="164">
        <f>IF('TN-Liste'!M397="",0,'TN-Liste'!M397)</f>
        <v>0</v>
      </c>
      <c r="P389" s="163">
        <f>IF('TN-Liste'!N397="",0,'TN-Liste'!N397)</f>
        <v>0</v>
      </c>
      <c r="Q389" s="164">
        <f>IF('TN-Liste'!O397="",0,'TN-Liste'!O397)</f>
        <v>0</v>
      </c>
      <c r="R389" s="163">
        <f>IF('TN-Liste'!P397="",0,'TN-Liste'!P397)</f>
        <v>0</v>
      </c>
      <c r="S389" s="164">
        <f>IF('TN-Liste'!Q397="",0,'TN-Liste'!Q397)</f>
        <v>0</v>
      </c>
      <c r="T389" s="163">
        <f>IF('TN-Liste'!R397="",0,'TN-Liste'!R397)</f>
        <v>0</v>
      </c>
      <c r="U389" s="165">
        <f>IF('TN-Liste'!S397="",0,'TN-Liste'!S397)</f>
        <v>0</v>
      </c>
      <c r="V389" s="164">
        <f>IF('TN-Liste'!T397="",0,'TN-Liste'!T397)</f>
        <v>0</v>
      </c>
      <c r="W389" s="76"/>
      <c r="X389" s="62" t="str">
        <f t="shared" si="48"/>
        <v/>
      </c>
      <c r="Y389" s="63" t="str">
        <f t="shared" si="49"/>
        <v/>
      </c>
      <c r="Z389" s="157" t="str">
        <f t="shared" si="50"/>
        <v/>
      </c>
      <c r="AA389" s="62" t="str">
        <f>IF('TN-Liste'!B397="","",IF('TN-Liste'!G397&gt;0,"X","-"))</f>
        <v/>
      </c>
      <c r="AB389" s="62" t="str">
        <f t="shared" si="51"/>
        <v/>
      </c>
      <c r="AC389" s="62" t="str">
        <f>IF('TN-Liste'!B397="","",IF(AND(G389&lt;&gt;"während",'TN-Liste'!H397&gt;0),"X","-"))</f>
        <v/>
      </c>
      <c r="AD389" s="62" t="str">
        <f t="shared" si="52"/>
        <v/>
      </c>
      <c r="AE389" s="64" t="str">
        <f>IF(SUM(K389:L389)&gt;0,IF(AND('Check TN-Liste'!G389="ohne",K389+L389&gt;1),"X","-"),"")</f>
        <v/>
      </c>
      <c r="AF389" s="65"/>
      <c r="AG389" s="64" t="str">
        <f>IF(SUM(O389:P389)&gt;0,IF(AND('Check TN-Liste'!G389="ohne",O389+P389&gt;1),"X","-"),"")</f>
        <v/>
      </c>
      <c r="AH389" s="65"/>
      <c r="AI389" s="66" t="str">
        <f t="shared" si="53"/>
        <v/>
      </c>
      <c r="AJ389" s="67"/>
      <c r="AK389" s="68" t="str">
        <f t="shared" si="54"/>
        <v/>
      </c>
    </row>
    <row r="390" spans="2:37" x14ac:dyDescent="0.3">
      <c r="B390" s="71" t="str">
        <f>IF('TN-Liste'!B398="","",('TN-Liste'!B398))</f>
        <v/>
      </c>
      <c r="C390" s="72" t="str">
        <f>IF('TN-Liste'!C398="","",('TN-Liste'!C398))</f>
        <v/>
      </c>
      <c r="D390" s="73" t="str">
        <f>IF('TN-Liste'!D398="","",('TN-Liste'!D398))</f>
        <v/>
      </c>
      <c r="E390" s="74" t="str">
        <f>IF('TN-Liste'!E398="","",'TN-Liste'!E398)</f>
        <v/>
      </c>
      <c r="F390" s="75" t="str">
        <f>IF('TN-Liste'!F398="","",'TN-Liste'!F398)</f>
        <v/>
      </c>
      <c r="G390" s="125" t="str">
        <f t="shared" si="46"/>
        <v/>
      </c>
      <c r="H390" s="282">
        <f>IF('TN-Liste'!G398="",0,'TN-Liste'!G398)</f>
        <v>0</v>
      </c>
      <c r="I390" s="277" t="str">
        <f>IF('TN-Liste'!G398="","",'TN-Liste'!G398)</f>
        <v/>
      </c>
      <c r="J390" s="274" t="str">
        <f t="shared" si="47"/>
        <v/>
      </c>
      <c r="K390" s="162">
        <f>IF('TN-Liste'!I398="",0,'TN-Liste'!I398)</f>
        <v>0</v>
      </c>
      <c r="L390" s="163">
        <f>IF('TN-Liste'!J398="",0,'TN-Liste'!J398)</f>
        <v>0</v>
      </c>
      <c r="M390" s="164">
        <f>IF('TN-Liste'!K398="",0,'TN-Liste'!K398)</f>
        <v>0</v>
      </c>
      <c r="N390" s="163">
        <f>IF('TN-Liste'!L398="",0,'TN-Liste'!L398)</f>
        <v>0</v>
      </c>
      <c r="O390" s="164">
        <f>IF('TN-Liste'!M398="",0,'TN-Liste'!M398)</f>
        <v>0</v>
      </c>
      <c r="P390" s="163">
        <f>IF('TN-Liste'!N398="",0,'TN-Liste'!N398)</f>
        <v>0</v>
      </c>
      <c r="Q390" s="164">
        <f>IF('TN-Liste'!O398="",0,'TN-Liste'!O398)</f>
        <v>0</v>
      </c>
      <c r="R390" s="163">
        <f>IF('TN-Liste'!P398="",0,'TN-Liste'!P398)</f>
        <v>0</v>
      </c>
      <c r="S390" s="164">
        <f>IF('TN-Liste'!Q398="",0,'TN-Liste'!Q398)</f>
        <v>0</v>
      </c>
      <c r="T390" s="163">
        <f>IF('TN-Liste'!R398="",0,'TN-Liste'!R398)</f>
        <v>0</v>
      </c>
      <c r="U390" s="165">
        <f>IF('TN-Liste'!S398="",0,'TN-Liste'!S398)</f>
        <v>0</v>
      </c>
      <c r="V390" s="164">
        <f>IF('TN-Liste'!T398="",0,'TN-Liste'!T398)</f>
        <v>0</v>
      </c>
      <c r="W390" s="76"/>
      <c r="X390" s="62" t="str">
        <f t="shared" si="48"/>
        <v/>
      </c>
      <c r="Y390" s="63" t="str">
        <f t="shared" si="49"/>
        <v/>
      </c>
      <c r="Z390" s="157" t="str">
        <f t="shared" si="50"/>
        <v/>
      </c>
      <c r="AA390" s="62" t="str">
        <f>IF('TN-Liste'!B398="","",IF('TN-Liste'!G398&gt;0,"X","-"))</f>
        <v/>
      </c>
      <c r="AB390" s="62" t="str">
        <f t="shared" si="51"/>
        <v/>
      </c>
      <c r="AC390" s="62" t="str">
        <f>IF('TN-Liste'!B398="","",IF(AND(G390&lt;&gt;"während",'TN-Liste'!H398&gt;0),"X","-"))</f>
        <v/>
      </c>
      <c r="AD390" s="62" t="str">
        <f t="shared" si="52"/>
        <v/>
      </c>
      <c r="AE390" s="64" t="str">
        <f>IF(SUM(K390:L390)&gt;0,IF(AND('Check TN-Liste'!G390="ohne",K390+L390&gt;1),"X","-"),"")</f>
        <v/>
      </c>
      <c r="AF390" s="65"/>
      <c r="AG390" s="64" t="str">
        <f>IF(SUM(O390:P390)&gt;0,IF(AND('Check TN-Liste'!G390="ohne",O390+P390&gt;1),"X","-"),"")</f>
        <v/>
      </c>
      <c r="AH390" s="65"/>
      <c r="AI390" s="66" t="str">
        <f t="shared" si="53"/>
        <v/>
      </c>
      <c r="AJ390" s="67"/>
      <c r="AK390" s="68" t="str">
        <f t="shared" si="54"/>
        <v/>
      </c>
    </row>
    <row r="391" spans="2:37" x14ac:dyDescent="0.3">
      <c r="B391" s="71" t="str">
        <f>IF('TN-Liste'!B399="","",('TN-Liste'!B399))</f>
        <v/>
      </c>
      <c r="C391" s="72" t="str">
        <f>IF('TN-Liste'!C399="","",('TN-Liste'!C399))</f>
        <v/>
      </c>
      <c r="D391" s="73" t="str">
        <f>IF('TN-Liste'!D399="","",('TN-Liste'!D399))</f>
        <v/>
      </c>
      <c r="E391" s="74" t="str">
        <f>IF('TN-Liste'!E399="","",'TN-Liste'!E399)</f>
        <v/>
      </c>
      <c r="F391" s="75" t="str">
        <f>IF('TN-Liste'!F399="","",'TN-Liste'!F399)</f>
        <v/>
      </c>
      <c r="G391" s="125" t="str">
        <f t="shared" si="46"/>
        <v/>
      </c>
      <c r="H391" s="282">
        <f>IF('TN-Liste'!G399="",0,'TN-Liste'!G399)</f>
        <v>0</v>
      </c>
      <c r="I391" s="277" t="str">
        <f>IF('TN-Liste'!G399="","",'TN-Liste'!G399)</f>
        <v/>
      </c>
      <c r="J391" s="274" t="str">
        <f t="shared" si="47"/>
        <v/>
      </c>
      <c r="K391" s="162">
        <f>IF('TN-Liste'!I399="",0,'TN-Liste'!I399)</f>
        <v>0</v>
      </c>
      <c r="L391" s="163">
        <f>IF('TN-Liste'!J399="",0,'TN-Liste'!J399)</f>
        <v>0</v>
      </c>
      <c r="M391" s="164">
        <f>IF('TN-Liste'!K399="",0,'TN-Liste'!K399)</f>
        <v>0</v>
      </c>
      <c r="N391" s="163">
        <f>IF('TN-Liste'!L399="",0,'TN-Liste'!L399)</f>
        <v>0</v>
      </c>
      <c r="O391" s="164">
        <f>IF('TN-Liste'!M399="",0,'TN-Liste'!M399)</f>
        <v>0</v>
      </c>
      <c r="P391" s="163">
        <f>IF('TN-Liste'!N399="",0,'TN-Liste'!N399)</f>
        <v>0</v>
      </c>
      <c r="Q391" s="164">
        <f>IF('TN-Liste'!O399="",0,'TN-Liste'!O399)</f>
        <v>0</v>
      </c>
      <c r="R391" s="163">
        <f>IF('TN-Liste'!P399="",0,'TN-Liste'!P399)</f>
        <v>0</v>
      </c>
      <c r="S391" s="164">
        <f>IF('TN-Liste'!Q399="",0,'TN-Liste'!Q399)</f>
        <v>0</v>
      </c>
      <c r="T391" s="163">
        <f>IF('TN-Liste'!R399="",0,'TN-Liste'!R399)</f>
        <v>0</v>
      </c>
      <c r="U391" s="165">
        <f>IF('TN-Liste'!S399="",0,'TN-Liste'!S399)</f>
        <v>0</v>
      </c>
      <c r="V391" s="164">
        <f>IF('TN-Liste'!T399="",0,'TN-Liste'!T399)</f>
        <v>0</v>
      </c>
      <c r="W391" s="76"/>
      <c r="X391" s="62" t="str">
        <f t="shared" si="48"/>
        <v/>
      </c>
      <c r="Y391" s="63" t="str">
        <f t="shared" si="49"/>
        <v/>
      </c>
      <c r="Z391" s="157" t="str">
        <f t="shared" si="50"/>
        <v/>
      </c>
      <c r="AA391" s="62" t="str">
        <f>IF('TN-Liste'!B399="","",IF('TN-Liste'!G399&gt;0,"X","-"))</f>
        <v/>
      </c>
      <c r="AB391" s="62" t="str">
        <f t="shared" si="51"/>
        <v/>
      </c>
      <c r="AC391" s="62" t="str">
        <f>IF('TN-Liste'!B399="","",IF(AND(G391&lt;&gt;"während",'TN-Liste'!H399&gt;0),"X","-"))</f>
        <v/>
      </c>
      <c r="AD391" s="62" t="str">
        <f t="shared" si="52"/>
        <v/>
      </c>
      <c r="AE391" s="64" t="str">
        <f>IF(SUM(K391:L391)&gt;0,IF(AND('Check TN-Liste'!G391="ohne",K391+L391&gt;1),"X","-"),"")</f>
        <v/>
      </c>
      <c r="AF391" s="65"/>
      <c r="AG391" s="64" t="str">
        <f>IF(SUM(O391:P391)&gt;0,IF(AND('Check TN-Liste'!G391="ohne",O391+P391&gt;1),"X","-"),"")</f>
        <v/>
      </c>
      <c r="AH391" s="65"/>
      <c r="AI391" s="66" t="str">
        <f t="shared" si="53"/>
        <v/>
      </c>
      <c r="AJ391" s="67"/>
      <c r="AK391" s="68" t="str">
        <f t="shared" si="54"/>
        <v/>
      </c>
    </row>
    <row r="392" spans="2:37" x14ac:dyDescent="0.3">
      <c r="B392" s="71" t="str">
        <f>IF('TN-Liste'!B400="","",('TN-Liste'!B400))</f>
        <v/>
      </c>
      <c r="C392" s="72" t="str">
        <f>IF('TN-Liste'!C400="","",('TN-Liste'!C400))</f>
        <v/>
      </c>
      <c r="D392" s="73" t="str">
        <f>IF('TN-Liste'!D400="","",('TN-Liste'!D400))</f>
        <v/>
      </c>
      <c r="E392" s="74" t="str">
        <f>IF('TN-Liste'!E400="","",'TN-Liste'!E400)</f>
        <v/>
      </c>
      <c r="F392" s="75" t="str">
        <f>IF('TN-Liste'!F400="","",'TN-Liste'!F400)</f>
        <v/>
      </c>
      <c r="G392" s="125" t="str">
        <f t="shared" si="46"/>
        <v/>
      </c>
      <c r="H392" s="282">
        <f>IF('TN-Liste'!G400="",0,'TN-Liste'!G400)</f>
        <v>0</v>
      </c>
      <c r="I392" s="277" t="str">
        <f>IF('TN-Liste'!G400="","",'TN-Liste'!G400)</f>
        <v/>
      </c>
      <c r="J392" s="274" t="str">
        <f t="shared" si="47"/>
        <v/>
      </c>
      <c r="K392" s="162">
        <f>IF('TN-Liste'!I400="",0,'TN-Liste'!I400)</f>
        <v>0</v>
      </c>
      <c r="L392" s="163">
        <f>IF('TN-Liste'!J400="",0,'TN-Liste'!J400)</f>
        <v>0</v>
      </c>
      <c r="M392" s="164">
        <f>IF('TN-Liste'!K400="",0,'TN-Liste'!K400)</f>
        <v>0</v>
      </c>
      <c r="N392" s="163">
        <f>IF('TN-Liste'!L400="",0,'TN-Liste'!L400)</f>
        <v>0</v>
      </c>
      <c r="O392" s="164">
        <f>IF('TN-Liste'!M400="",0,'TN-Liste'!M400)</f>
        <v>0</v>
      </c>
      <c r="P392" s="163">
        <f>IF('TN-Liste'!N400="",0,'TN-Liste'!N400)</f>
        <v>0</v>
      </c>
      <c r="Q392" s="164">
        <f>IF('TN-Liste'!O400="",0,'TN-Liste'!O400)</f>
        <v>0</v>
      </c>
      <c r="R392" s="163">
        <f>IF('TN-Liste'!P400="",0,'TN-Liste'!P400)</f>
        <v>0</v>
      </c>
      <c r="S392" s="164">
        <f>IF('TN-Liste'!Q400="",0,'TN-Liste'!Q400)</f>
        <v>0</v>
      </c>
      <c r="T392" s="163">
        <f>IF('TN-Liste'!R400="",0,'TN-Liste'!R400)</f>
        <v>0</v>
      </c>
      <c r="U392" s="165">
        <f>IF('TN-Liste'!S400="",0,'TN-Liste'!S400)</f>
        <v>0</v>
      </c>
      <c r="V392" s="164">
        <f>IF('TN-Liste'!T400="",0,'TN-Liste'!T400)</f>
        <v>0</v>
      </c>
      <c r="W392" s="76"/>
      <c r="X392" s="62" t="str">
        <f t="shared" si="48"/>
        <v/>
      </c>
      <c r="Y392" s="63" t="str">
        <f t="shared" si="49"/>
        <v/>
      </c>
      <c r="Z392" s="157" t="str">
        <f t="shared" si="50"/>
        <v/>
      </c>
      <c r="AA392" s="62" t="str">
        <f>IF('TN-Liste'!B400="","",IF('TN-Liste'!G400&gt;0,"X","-"))</f>
        <v/>
      </c>
      <c r="AB392" s="62" t="str">
        <f t="shared" si="51"/>
        <v/>
      </c>
      <c r="AC392" s="62" t="str">
        <f>IF('TN-Liste'!B400="","",IF(AND(G392&lt;&gt;"während",'TN-Liste'!H400&gt;0),"X","-"))</f>
        <v/>
      </c>
      <c r="AD392" s="62" t="str">
        <f t="shared" si="52"/>
        <v/>
      </c>
      <c r="AE392" s="64" t="str">
        <f>IF(SUM(K392:L392)&gt;0,IF(AND('Check TN-Liste'!G392="ohne",K392+L392&gt;1),"X","-"),"")</f>
        <v/>
      </c>
      <c r="AF392" s="65"/>
      <c r="AG392" s="64" t="str">
        <f>IF(SUM(O392:P392)&gt;0,IF(AND('Check TN-Liste'!G392="ohne",O392+P392&gt;1),"X","-"),"")</f>
        <v/>
      </c>
      <c r="AH392" s="65"/>
      <c r="AI392" s="66" t="str">
        <f t="shared" si="53"/>
        <v/>
      </c>
      <c r="AJ392" s="67"/>
      <c r="AK392" s="68" t="str">
        <f t="shared" si="54"/>
        <v/>
      </c>
    </row>
    <row r="393" spans="2:37" x14ac:dyDescent="0.3">
      <c r="B393" s="71" t="str">
        <f>IF('TN-Liste'!B401="","",('TN-Liste'!B401))</f>
        <v/>
      </c>
      <c r="C393" s="72" t="str">
        <f>IF('TN-Liste'!C401="","",('TN-Liste'!C401))</f>
        <v/>
      </c>
      <c r="D393" s="73" t="str">
        <f>IF('TN-Liste'!D401="","",('TN-Liste'!D401))</f>
        <v/>
      </c>
      <c r="E393" s="74" t="str">
        <f>IF('TN-Liste'!E401="","",'TN-Liste'!E401)</f>
        <v/>
      </c>
      <c r="F393" s="75" t="str">
        <f>IF('TN-Liste'!F401="","",'TN-Liste'!F401)</f>
        <v/>
      </c>
      <c r="G393" s="125" t="str">
        <f t="shared" si="46"/>
        <v/>
      </c>
      <c r="H393" s="282">
        <f>IF('TN-Liste'!G401="",0,'TN-Liste'!G401)</f>
        <v>0</v>
      </c>
      <c r="I393" s="277" t="str">
        <f>IF('TN-Liste'!G401="","",'TN-Liste'!G401)</f>
        <v/>
      </c>
      <c r="J393" s="274" t="str">
        <f t="shared" si="47"/>
        <v/>
      </c>
      <c r="K393" s="162">
        <f>IF('TN-Liste'!I401="",0,'TN-Liste'!I401)</f>
        <v>0</v>
      </c>
      <c r="L393" s="163">
        <f>IF('TN-Liste'!J401="",0,'TN-Liste'!J401)</f>
        <v>0</v>
      </c>
      <c r="M393" s="164">
        <f>IF('TN-Liste'!K401="",0,'TN-Liste'!K401)</f>
        <v>0</v>
      </c>
      <c r="N393" s="163">
        <f>IF('TN-Liste'!L401="",0,'TN-Liste'!L401)</f>
        <v>0</v>
      </c>
      <c r="O393" s="164">
        <f>IF('TN-Liste'!M401="",0,'TN-Liste'!M401)</f>
        <v>0</v>
      </c>
      <c r="P393" s="163">
        <f>IF('TN-Liste'!N401="",0,'TN-Liste'!N401)</f>
        <v>0</v>
      </c>
      <c r="Q393" s="164">
        <f>IF('TN-Liste'!O401="",0,'TN-Liste'!O401)</f>
        <v>0</v>
      </c>
      <c r="R393" s="163">
        <f>IF('TN-Liste'!P401="",0,'TN-Liste'!P401)</f>
        <v>0</v>
      </c>
      <c r="S393" s="164">
        <f>IF('TN-Liste'!Q401="",0,'TN-Liste'!Q401)</f>
        <v>0</v>
      </c>
      <c r="T393" s="163">
        <f>IF('TN-Liste'!R401="",0,'TN-Liste'!R401)</f>
        <v>0</v>
      </c>
      <c r="U393" s="165">
        <f>IF('TN-Liste'!S401="",0,'TN-Liste'!S401)</f>
        <v>0</v>
      </c>
      <c r="V393" s="164">
        <f>IF('TN-Liste'!T401="",0,'TN-Liste'!T401)</f>
        <v>0</v>
      </c>
      <c r="W393" s="76"/>
      <c r="X393" s="62" t="str">
        <f t="shared" si="48"/>
        <v/>
      </c>
      <c r="Y393" s="63" t="str">
        <f t="shared" si="49"/>
        <v/>
      </c>
      <c r="Z393" s="157" t="str">
        <f t="shared" si="50"/>
        <v/>
      </c>
      <c r="AA393" s="62" t="str">
        <f>IF('TN-Liste'!B401="","",IF('TN-Liste'!G401&gt;0,"X","-"))</f>
        <v/>
      </c>
      <c r="AB393" s="62" t="str">
        <f t="shared" si="51"/>
        <v/>
      </c>
      <c r="AC393" s="62" t="str">
        <f>IF('TN-Liste'!B401="","",IF(AND(G393&lt;&gt;"während",'TN-Liste'!H401&gt;0),"X","-"))</f>
        <v/>
      </c>
      <c r="AD393" s="62" t="str">
        <f t="shared" si="52"/>
        <v/>
      </c>
      <c r="AE393" s="64" t="str">
        <f>IF(SUM(K393:L393)&gt;0,IF(AND('Check TN-Liste'!G393="ohne",K393+L393&gt;1),"X","-"),"")</f>
        <v/>
      </c>
      <c r="AF393" s="65"/>
      <c r="AG393" s="64" t="str">
        <f>IF(SUM(O393:P393)&gt;0,IF(AND('Check TN-Liste'!G393="ohne",O393+P393&gt;1),"X","-"),"")</f>
        <v/>
      </c>
      <c r="AH393" s="65"/>
      <c r="AI393" s="66" t="str">
        <f t="shared" si="53"/>
        <v/>
      </c>
      <c r="AJ393" s="67"/>
      <c r="AK393" s="68" t="str">
        <f t="shared" si="54"/>
        <v/>
      </c>
    </row>
    <row r="394" spans="2:37" x14ac:dyDescent="0.3">
      <c r="B394" s="71" t="str">
        <f>IF('TN-Liste'!B402="","",('TN-Liste'!B402))</f>
        <v/>
      </c>
      <c r="C394" s="72" t="str">
        <f>IF('TN-Liste'!C402="","",('TN-Liste'!C402))</f>
        <v/>
      </c>
      <c r="D394" s="73" t="str">
        <f>IF('TN-Liste'!D402="","",('TN-Liste'!D402))</f>
        <v/>
      </c>
      <c r="E394" s="74" t="str">
        <f>IF('TN-Liste'!E402="","",'TN-Liste'!E402)</f>
        <v/>
      </c>
      <c r="F394" s="75" t="str">
        <f>IF('TN-Liste'!F402="","",'TN-Liste'!F402)</f>
        <v/>
      </c>
      <c r="G394" s="125" t="str">
        <f t="shared" si="46"/>
        <v/>
      </c>
      <c r="H394" s="282">
        <f>IF('TN-Liste'!G402="",0,'TN-Liste'!G402)</f>
        <v>0</v>
      </c>
      <c r="I394" s="277" t="str">
        <f>IF('TN-Liste'!G402="","",'TN-Liste'!G402)</f>
        <v/>
      </c>
      <c r="J394" s="274" t="str">
        <f t="shared" si="47"/>
        <v/>
      </c>
      <c r="K394" s="162">
        <f>IF('TN-Liste'!I402="",0,'TN-Liste'!I402)</f>
        <v>0</v>
      </c>
      <c r="L394" s="163">
        <f>IF('TN-Liste'!J402="",0,'TN-Liste'!J402)</f>
        <v>0</v>
      </c>
      <c r="M394" s="164">
        <f>IF('TN-Liste'!K402="",0,'TN-Liste'!K402)</f>
        <v>0</v>
      </c>
      <c r="N394" s="163">
        <f>IF('TN-Liste'!L402="",0,'TN-Liste'!L402)</f>
        <v>0</v>
      </c>
      <c r="O394" s="164">
        <f>IF('TN-Liste'!M402="",0,'TN-Liste'!M402)</f>
        <v>0</v>
      </c>
      <c r="P394" s="163">
        <f>IF('TN-Liste'!N402="",0,'TN-Liste'!N402)</f>
        <v>0</v>
      </c>
      <c r="Q394" s="164">
        <f>IF('TN-Liste'!O402="",0,'TN-Liste'!O402)</f>
        <v>0</v>
      </c>
      <c r="R394" s="163">
        <f>IF('TN-Liste'!P402="",0,'TN-Liste'!P402)</f>
        <v>0</v>
      </c>
      <c r="S394" s="164">
        <f>IF('TN-Liste'!Q402="",0,'TN-Liste'!Q402)</f>
        <v>0</v>
      </c>
      <c r="T394" s="163">
        <f>IF('TN-Liste'!R402="",0,'TN-Liste'!R402)</f>
        <v>0</v>
      </c>
      <c r="U394" s="165">
        <f>IF('TN-Liste'!S402="",0,'TN-Liste'!S402)</f>
        <v>0</v>
      </c>
      <c r="V394" s="164">
        <f>IF('TN-Liste'!T402="",0,'TN-Liste'!T402)</f>
        <v>0</v>
      </c>
      <c r="W394" s="76"/>
      <c r="X394" s="62" t="str">
        <f t="shared" si="48"/>
        <v/>
      </c>
      <c r="Y394" s="63" t="str">
        <f t="shared" si="49"/>
        <v/>
      </c>
      <c r="Z394" s="157" t="str">
        <f t="shared" si="50"/>
        <v/>
      </c>
      <c r="AA394" s="62" t="str">
        <f>IF('TN-Liste'!B402="","",IF('TN-Liste'!G402&gt;0,"X","-"))</f>
        <v/>
      </c>
      <c r="AB394" s="62" t="str">
        <f t="shared" si="51"/>
        <v/>
      </c>
      <c r="AC394" s="62" t="str">
        <f>IF('TN-Liste'!B402="","",IF(AND(G394&lt;&gt;"während",'TN-Liste'!H402&gt;0),"X","-"))</f>
        <v/>
      </c>
      <c r="AD394" s="62" t="str">
        <f t="shared" si="52"/>
        <v/>
      </c>
      <c r="AE394" s="64" t="str">
        <f>IF(SUM(K394:L394)&gt;0,IF(AND('Check TN-Liste'!G394="ohne",K394+L394&gt;1),"X","-"),"")</f>
        <v/>
      </c>
      <c r="AF394" s="65"/>
      <c r="AG394" s="64" t="str">
        <f>IF(SUM(O394:P394)&gt;0,IF(AND('Check TN-Liste'!G394="ohne",O394+P394&gt;1),"X","-"),"")</f>
        <v/>
      </c>
      <c r="AH394" s="65"/>
      <c r="AI394" s="66" t="str">
        <f t="shared" si="53"/>
        <v/>
      </c>
      <c r="AJ394" s="67"/>
      <c r="AK394" s="68" t="str">
        <f t="shared" si="54"/>
        <v/>
      </c>
    </row>
    <row r="395" spans="2:37" x14ac:dyDescent="0.3">
      <c r="B395" s="71" t="str">
        <f>IF('TN-Liste'!B403="","",('TN-Liste'!B403))</f>
        <v/>
      </c>
      <c r="C395" s="72" t="str">
        <f>IF('TN-Liste'!C403="","",('TN-Liste'!C403))</f>
        <v/>
      </c>
      <c r="D395" s="73" t="str">
        <f>IF('TN-Liste'!D403="","",('TN-Liste'!D403))</f>
        <v/>
      </c>
      <c r="E395" s="74" t="str">
        <f>IF('TN-Liste'!E403="","",'TN-Liste'!E403)</f>
        <v/>
      </c>
      <c r="F395" s="75" t="str">
        <f>IF('TN-Liste'!F403="","",'TN-Liste'!F403)</f>
        <v/>
      </c>
      <c r="G395" s="125" t="str">
        <f t="shared" ref="G395:G458" si="55">IF(OR(AND(E395="",F395&lt;&gt;""),AND(E395&lt;&gt;"",F395="")),"?",IF(E395="","",IF(AND(E395&lt;=$AO$2,F395&gt;=$AO$1),"während","ohne")))</f>
        <v/>
      </c>
      <c r="H395" s="282">
        <f>IF('TN-Liste'!G403="",0,'TN-Liste'!G403)</f>
        <v>0</v>
      </c>
      <c r="I395" s="277" t="str">
        <f>IF('TN-Liste'!G403="","",'TN-Liste'!G403)</f>
        <v/>
      </c>
      <c r="J395" s="274" t="str">
        <f t="shared" ref="J395:J458" si="56">IFERROR(IF(AND(E395="",F395=""),"",IF(G395="?","?",DATEDIF(E395,F395,"d")/30.4)),"?")</f>
        <v/>
      </c>
      <c r="K395" s="162">
        <f>IF('TN-Liste'!I403="",0,'TN-Liste'!I403)</f>
        <v>0</v>
      </c>
      <c r="L395" s="163">
        <f>IF('TN-Liste'!J403="",0,'TN-Liste'!J403)</f>
        <v>0</v>
      </c>
      <c r="M395" s="164">
        <f>IF('TN-Liste'!K403="",0,'TN-Liste'!K403)</f>
        <v>0</v>
      </c>
      <c r="N395" s="163">
        <f>IF('TN-Liste'!L403="",0,'TN-Liste'!L403)</f>
        <v>0</v>
      </c>
      <c r="O395" s="164">
        <f>IF('TN-Liste'!M403="",0,'TN-Liste'!M403)</f>
        <v>0</v>
      </c>
      <c r="P395" s="163">
        <f>IF('TN-Liste'!N403="",0,'TN-Liste'!N403)</f>
        <v>0</v>
      </c>
      <c r="Q395" s="164">
        <f>IF('TN-Liste'!O403="",0,'TN-Liste'!O403)</f>
        <v>0</v>
      </c>
      <c r="R395" s="163">
        <f>IF('TN-Liste'!P403="",0,'TN-Liste'!P403)</f>
        <v>0</v>
      </c>
      <c r="S395" s="164">
        <f>IF('TN-Liste'!Q403="",0,'TN-Liste'!Q403)</f>
        <v>0</v>
      </c>
      <c r="T395" s="163">
        <f>IF('TN-Liste'!R403="",0,'TN-Liste'!R403)</f>
        <v>0</v>
      </c>
      <c r="U395" s="165">
        <f>IF('TN-Liste'!S403="",0,'TN-Liste'!S403)</f>
        <v>0</v>
      </c>
      <c r="V395" s="164">
        <f>IF('TN-Liste'!T403="",0,'TN-Liste'!T403)</f>
        <v>0</v>
      </c>
      <c r="W395" s="76"/>
      <c r="X395" s="62" t="str">
        <f t="shared" ref="X395:X458" si="57">IF(SUM(K395:V395)&gt;0,IF(OR(B395="",C395="",D395=""),"X","-"),"")</f>
        <v/>
      </c>
      <c r="Y395" s="63" t="str">
        <f t="shared" ref="Y395:Y458" si="58">IF(SUM(K395:V395)&gt;0,IF(OR(E395&gt;F395,E395="",F395=""),"X","-"),"")</f>
        <v/>
      </c>
      <c r="Z395" s="157" t="str">
        <f t="shared" ref="Z395:Z458" si="59">IF(SUM(K395:V395)&gt;0,IF(OR(F395="",F395&lt;=E395),"?",IF(OR(AND(G395&lt;&gt;"ohne",J395&gt;21),AND(G395="ohne",J395&gt;18)),"X","-")),"")</f>
        <v/>
      </c>
      <c r="AA395" s="62" t="str">
        <f>IF('TN-Liste'!B403="","",IF('TN-Liste'!G403&gt;0,"X","-"))</f>
        <v/>
      </c>
      <c r="AB395" s="62" t="str">
        <f t="shared" ref="AB395:AB458" si="60">IF(B395="","",IF(AND(G395&lt;&gt;"während",H395&gt;0),"X","-"))</f>
        <v/>
      </c>
      <c r="AC395" s="62" t="str">
        <f>IF('TN-Liste'!B403="","",IF(AND(G395&lt;&gt;"während",'TN-Liste'!H403&gt;0),"X","-"))</f>
        <v/>
      </c>
      <c r="AD395" s="62" t="str">
        <f t="shared" ref="AD395:AD458" si="61">IF(B395="","",IF(AND(SUM(L395,N395,P395,R395,T395,V395)&gt;0,G395="ohne"),"X","-"))</f>
        <v/>
      </c>
      <c r="AE395" s="64" t="str">
        <f>IF(SUM(K395:L395)&gt;0,IF(AND('Check TN-Liste'!G395="ohne",K395+L395&gt;1),"X","-"),"")</f>
        <v/>
      </c>
      <c r="AF395" s="65"/>
      <c r="AG395" s="64" t="str">
        <f>IF(SUM(O395:P395)&gt;0,IF(AND('Check TN-Liste'!G395="ohne",O395+P395&gt;1),"X","-"),"")</f>
        <v/>
      </c>
      <c r="AH395" s="65"/>
      <c r="AI395" s="66" t="str">
        <f t="shared" ref="AI395:AI458" si="62">IF(SUM(S395:T395)&gt;0,IF(S395+T395&gt;1,"X","-"),"")</f>
        <v/>
      </c>
      <c r="AJ395" s="67"/>
      <c r="AK395" s="68" t="str">
        <f t="shared" ref="AK395:AK458" si="63">IF(SUM(K395:V395)&gt;0,IF(COUNTIFS(X395:AJ395,"X")&gt;0,"ja","nein"),"")</f>
        <v/>
      </c>
    </row>
    <row r="396" spans="2:37" x14ac:dyDescent="0.3">
      <c r="B396" s="71" t="str">
        <f>IF('TN-Liste'!B404="","",('TN-Liste'!B404))</f>
        <v/>
      </c>
      <c r="C396" s="72" t="str">
        <f>IF('TN-Liste'!C404="","",('TN-Liste'!C404))</f>
        <v/>
      </c>
      <c r="D396" s="73" t="str">
        <f>IF('TN-Liste'!D404="","",('TN-Liste'!D404))</f>
        <v/>
      </c>
      <c r="E396" s="74" t="str">
        <f>IF('TN-Liste'!E404="","",'TN-Liste'!E404)</f>
        <v/>
      </c>
      <c r="F396" s="75" t="str">
        <f>IF('TN-Liste'!F404="","",'TN-Liste'!F404)</f>
        <v/>
      </c>
      <c r="G396" s="125" t="str">
        <f t="shared" si="55"/>
        <v/>
      </c>
      <c r="H396" s="282">
        <f>IF('TN-Liste'!G404="",0,'TN-Liste'!G404)</f>
        <v>0</v>
      </c>
      <c r="I396" s="277" t="str">
        <f>IF('TN-Liste'!G404="","",'TN-Liste'!G404)</f>
        <v/>
      </c>
      <c r="J396" s="274" t="str">
        <f t="shared" si="56"/>
        <v/>
      </c>
      <c r="K396" s="162">
        <f>IF('TN-Liste'!I404="",0,'TN-Liste'!I404)</f>
        <v>0</v>
      </c>
      <c r="L396" s="163">
        <f>IF('TN-Liste'!J404="",0,'TN-Liste'!J404)</f>
        <v>0</v>
      </c>
      <c r="M396" s="164">
        <f>IF('TN-Liste'!K404="",0,'TN-Liste'!K404)</f>
        <v>0</v>
      </c>
      <c r="N396" s="163">
        <f>IF('TN-Liste'!L404="",0,'TN-Liste'!L404)</f>
        <v>0</v>
      </c>
      <c r="O396" s="164">
        <f>IF('TN-Liste'!M404="",0,'TN-Liste'!M404)</f>
        <v>0</v>
      </c>
      <c r="P396" s="163">
        <f>IF('TN-Liste'!N404="",0,'TN-Liste'!N404)</f>
        <v>0</v>
      </c>
      <c r="Q396" s="164">
        <f>IF('TN-Liste'!O404="",0,'TN-Liste'!O404)</f>
        <v>0</v>
      </c>
      <c r="R396" s="163">
        <f>IF('TN-Liste'!P404="",0,'TN-Liste'!P404)</f>
        <v>0</v>
      </c>
      <c r="S396" s="164">
        <f>IF('TN-Liste'!Q404="",0,'TN-Liste'!Q404)</f>
        <v>0</v>
      </c>
      <c r="T396" s="163">
        <f>IF('TN-Liste'!R404="",0,'TN-Liste'!R404)</f>
        <v>0</v>
      </c>
      <c r="U396" s="165">
        <f>IF('TN-Liste'!S404="",0,'TN-Liste'!S404)</f>
        <v>0</v>
      </c>
      <c r="V396" s="164">
        <f>IF('TN-Liste'!T404="",0,'TN-Liste'!T404)</f>
        <v>0</v>
      </c>
      <c r="W396" s="76"/>
      <c r="X396" s="62" t="str">
        <f t="shared" si="57"/>
        <v/>
      </c>
      <c r="Y396" s="63" t="str">
        <f t="shared" si="58"/>
        <v/>
      </c>
      <c r="Z396" s="157" t="str">
        <f t="shared" si="59"/>
        <v/>
      </c>
      <c r="AA396" s="62" t="str">
        <f>IF('TN-Liste'!B404="","",IF('TN-Liste'!G404&gt;0,"X","-"))</f>
        <v/>
      </c>
      <c r="AB396" s="62" t="str">
        <f t="shared" si="60"/>
        <v/>
      </c>
      <c r="AC396" s="62" t="str">
        <f>IF('TN-Liste'!B404="","",IF(AND(G396&lt;&gt;"während",'TN-Liste'!H404&gt;0),"X","-"))</f>
        <v/>
      </c>
      <c r="AD396" s="62" t="str">
        <f t="shared" si="61"/>
        <v/>
      </c>
      <c r="AE396" s="64" t="str">
        <f>IF(SUM(K396:L396)&gt;0,IF(AND('Check TN-Liste'!G396="ohne",K396+L396&gt;1),"X","-"),"")</f>
        <v/>
      </c>
      <c r="AF396" s="65"/>
      <c r="AG396" s="64" t="str">
        <f>IF(SUM(O396:P396)&gt;0,IF(AND('Check TN-Liste'!G396="ohne",O396+P396&gt;1),"X","-"),"")</f>
        <v/>
      </c>
      <c r="AH396" s="65"/>
      <c r="AI396" s="66" t="str">
        <f t="shared" si="62"/>
        <v/>
      </c>
      <c r="AJ396" s="67"/>
      <c r="AK396" s="68" t="str">
        <f t="shared" si="63"/>
        <v/>
      </c>
    </row>
    <row r="397" spans="2:37" x14ac:dyDescent="0.3">
      <c r="B397" s="71" t="str">
        <f>IF('TN-Liste'!B405="","",('TN-Liste'!B405))</f>
        <v/>
      </c>
      <c r="C397" s="72" t="str">
        <f>IF('TN-Liste'!C405="","",('TN-Liste'!C405))</f>
        <v/>
      </c>
      <c r="D397" s="73" t="str">
        <f>IF('TN-Liste'!D405="","",('TN-Liste'!D405))</f>
        <v/>
      </c>
      <c r="E397" s="74" t="str">
        <f>IF('TN-Liste'!E405="","",'TN-Liste'!E405)</f>
        <v/>
      </c>
      <c r="F397" s="75" t="str">
        <f>IF('TN-Liste'!F405="","",'TN-Liste'!F405)</f>
        <v/>
      </c>
      <c r="G397" s="125" t="str">
        <f t="shared" si="55"/>
        <v/>
      </c>
      <c r="H397" s="282">
        <f>IF('TN-Liste'!G405="",0,'TN-Liste'!G405)</f>
        <v>0</v>
      </c>
      <c r="I397" s="277" t="str">
        <f>IF('TN-Liste'!G405="","",'TN-Liste'!G405)</f>
        <v/>
      </c>
      <c r="J397" s="274" t="str">
        <f t="shared" si="56"/>
        <v/>
      </c>
      <c r="K397" s="162">
        <f>IF('TN-Liste'!I405="",0,'TN-Liste'!I405)</f>
        <v>0</v>
      </c>
      <c r="L397" s="163">
        <f>IF('TN-Liste'!J405="",0,'TN-Liste'!J405)</f>
        <v>0</v>
      </c>
      <c r="M397" s="164">
        <f>IF('TN-Liste'!K405="",0,'TN-Liste'!K405)</f>
        <v>0</v>
      </c>
      <c r="N397" s="163">
        <f>IF('TN-Liste'!L405="",0,'TN-Liste'!L405)</f>
        <v>0</v>
      </c>
      <c r="O397" s="164">
        <f>IF('TN-Liste'!M405="",0,'TN-Liste'!M405)</f>
        <v>0</v>
      </c>
      <c r="P397" s="163">
        <f>IF('TN-Liste'!N405="",0,'TN-Liste'!N405)</f>
        <v>0</v>
      </c>
      <c r="Q397" s="164">
        <f>IF('TN-Liste'!O405="",0,'TN-Liste'!O405)</f>
        <v>0</v>
      </c>
      <c r="R397" s="163">
        <f>IF('TN-Liste'!P405="",0,'TN-Liste'!P405)</f>
        <v>0</v>
      </c>
      <c r="S397" s="164">
        <f>IF('TN-Liste'!Q405="",0,'TN-Liste'!Q405)</f>
        <v>0</v>
      </c>
      <c r="T397" s="163">
        <f>IF('TN-Liste'!R405="",0,'TN-Liste'!R405)</f>
        <v>0</v>
      </c>
      <c r="U397" s="165">
        <f>IF('TN-Liste'!S405="",0,'TN-Liste'!S405)</f>
        <v>0</v>
      </c>
      <c r="V397" s="164">
        <f>IF('TN-Liste'!T405="",0,'TN-Liste'!T405)</f>
        <v>0</v>
      </c>
      <c r="W397" s="76"/>
      <c r="X397" s="62" t="str">
        <f t="shared" si="57"/>
        <v/>
      </c>
      <c r="Y397" s="63" t="str">
        <f t="shared" si="58"/>
        <v/>
      </c>
      <c r="Z397" s="157" t="str">
        <f t="shared" si="59"/>
        <v/>
      </c>
      <c r="AA397" s="62" t="str">
        <f>IF('TN-Liste'!B405="","",IF('TN-Liste'!G405&gt;0,"X","-"))</f>
        <v/>
      </c>
      <c r="AB397" s="62" t="str">
        <f t="shared" si="60"/>
        <v/>
      </c>
      <c r="AC397" s="62" t="str">
        <f>IF('TN-Liste'!B405="","",IF(AND(G397&lt;&gt;"während",'TN-Liste'!H405&gt;0),"X","-"))</f>
        <v/>
      </c>
      <c r="AD397" s="62" t="str">
        <f t="shared" si="61"/>
        <v/>
      </c>
      <c r="AE397" s="64" t="str">
        <f>IF(SUM(K397:L397)&gt;0,IF(AND('Check TN-Liste'!G397="ohne",K397+L397&gt;1),"X","-"),"")</f>
        <v/>
      </c>
      <c r="AF397" s="65"/>
      <c r="AG397" s="64" t="str">
        <f>IF(SUM(O397:P397)&gt;0,IF(AND('Check TN-Liste'!G397="ohne",O397+P397&gt;1),"X","-"),"")</f>
        <v/>
      </c>
      <c r="AH397" s="65"/>
      <c r="AI397" s="66" t="str">
        <f t="shared" si="62"/>
        <v/>
      </c>
      <c r="AJ397" s="67"/>
      <c r="AK397" s="68" t="str">
        <f t="shared" si="63"/>
        <v/>
      </c>
    </row>
    <row r="398" spans="2:37" x14ac:dyDescent="0.3">
      <c r="B398" s="71" t="str">
        <f>IF('TN-Liste'!B406="","",('TN-Liste'!B406))</f>
        <v/>
      </c>
      <c r="C398" s="72" t="str">
        <f>IF('TN-Liste'!C406="","",('TN-Liste'!C406))</f>
        <v/>
      </c>
      <c r="D398" s="73" t="str">
        <f>IF('TN-Liste'!D406="","",('TN-Liste'!D406))</f>
        <v/>
      </c>
      <c r="E398" s="74" t="str">
        <f>IF('TN-Liste'!E406="","",'TN-Liste'!E406)</f>
        <v/>
      </c>
      <c r="F398" s="75" t="str">
        <f>IF('TN-Liste'!F406="","",'TN-Liste'!F406)</f>
        <v/>
      </c>
      <c r="G398" s="125" t="str">
        <f t="shared" si="55"/>
        <v/>
      </c>
      <c r="H398" s="282">
        <f>IF('TN-Liste'!G406="",0,'TN-Liste'!G406)</f>
        <v>0</v>
      </c>
      <c r="I398" s="277" t="str">
        <f>IF('TN-Liste'!G406="","",'TN-Liste'!G406)</f>
        <v/>
      </c>
      <c r="J398" s="274" t="str">
        <f t="shared" si="56"/>
        <v/>
      </c>
      <c r="K398" s="162">
        <f>IF('TN-Liste'!I406="",0,'TN-Liste'!I406)</f>
        <v>0</v>
      </c>
      <c r="L398" s="163">
        <f>IF('TN-Liste'!J406="",0,'TN-Liste'!J406)</f>
        <v>0</v>
      </c>
      <c r="M398" s="164">
        <f>IF('TN-Liste'!K406="",0,'TN-Liste'!K406)</f>
        <v>0</v>
      </c>
      <c r="N398" s="163">
        <f>IF('TN-Liste'!L406="",0,'TN-Liste'!L406)</f>
        <v>0</v>
      </c>
      <c r="O398" s="164">
        <f>IF('TN-Liste'!M406="",0,'TN-Liste'!M406)</f>
        <v>0</v>
      </c>
      <c r="P398" s="163">
        <f>IF('TN-Liste'!N406="",0,'TN-Liste'!N406)</f>
        <v>0</v>
      </c>
      <c r="Q398" s="164">
        <f>IF('TN-Liste'!O406="",0,'TN-Liste'!O406)</f>
        <v>0</v>
      </c>
      <c r="R398" s="163">
        <f>IF('TN-Liste'!P406="",0,'TN-Liste'!P406)</f>
        <v>0</v>
      </c>
      <c r="S398" s="164">
        <f>IF('TN-Liste'!Q406="",0,'TN-Liste'!Q406)</f>
        <v>0</v>
      </c>
      <c r="T398" s="163">
        <f>IF('TN-Liste'!R406="",0,'TN-Liste'!R406)</f>
        <v>0</v>
      </c>
      <c r="U398" s="165">
        <f>IF('TN-Liste'!S406="",0,'TN-Liste'!S406)</f>
        <v>0</v>
      </c>
      <c r="V398" s="164">
        <f>IF('TN-Liste'!T406="",0,'TN-Liste'!T406)</f>
        <v>0</v>
      </c>
      <c r="W398" s="76"/>
      <c r="X398" s="62" t="str">
        <f t="shared" si="57"/>
        <v/>
      </c>
      <c r="Y398" s="63" t="str">
        <f t="shared" si="58"/>
        <v/>
      </c>
      <c r="Z398" s="157" t="str">
        <f t="shared" si="59"/>
        <v/>
      </c>
      <c r="AA398" s="62" t="str">
        <f>IF('TN-Liste'!B406="","",IF('TN-Liste'!G406&gt;0,"X","-"))</f>
        <v/>
      </c>
      <c r="AB398" s="62" t="str">
        <f t="shared" si="60"/>
        <v/>
      </c>
      <c r="AC398" s="62" t="str">
        <f>IF('TN-Liste'!B406="","",IF(AND(G398&lt;&gt;"während",'TN-Liste'!H406&gt;0),"X","-"))</f>
        <v/>
      </c>
      <c r="AD398" s="62" t="str">
        <f t="shared" si="61"/>
        <v/>
      </c>
      <c r="AE398" s="64" t="str">
        <f>IF(SUM(K398:L398)&gt;0,IF(AND('Check TN-Liste'!G398="ohne",K398+L398&gt;1),"X","-"),"")</f>
        <v/>
      </c>
      <c r="AF398" s="65"/>
      <c r="AG398" s="64" t="str">
        <f>IF(SUM(O398:P398)&gt;0,IF(AND('Check TN-Liste'!G398="ohne",O398+P398&gt;1),"X","-"),"")</f>
        <v/>
      </c>
      <c r="AH398" s="65"/>
      <c r="AI398" s="66" t="str">
        <f t="shared" si="62"/>
        <v/>
      </c>
      <c r="AJ398" s="67"/>
      <c r="AK398" s="68" t="str">
        <f t="shared" si="63"/>
        <v/>
      </c>
    </row>
    <row r="399" spans="2:37" x14ac:dyDescent="0.3">
      <c r="B399" s="71" t="str">
        <f>IF('TN-Liste'!B407="","",('TN-Liste'!B407))</f>
        <v/>
      </c>
      <c r="C399" s="72" t="str">
        <f>IF('TN-Liste'!C407="","",('TN-Liste'!C407))</f>
        <v/>
      </c>
      <c r="D399" s="73" t="str">
        <f>IF('TN-Liste'!D407="","",('TN-Liste'!D407))</f>
        <v/>
      </c>
      <c r="E399" s="74" t="str">
        <f>IF('TN-Liste'!E407="","",'TN-Liste'!E407)</f>
        <v/>
      </c>
      <c r="F399" s="75" t="str">
        <f>IF('TN-Liste'!F407="","",'TN-Liste'!F407)</f>
        <v/>
      </c>
      <c r="G399" s="125" t="str">
        <f t="shared" si="55"/>
        <v/>
      </c>
      <c r="H399" s="282">
        <f>IF('TN-Liste'!G407="",0,'TN-Liste'!G407)</f>
        <v>0</v>
      </c>
      <c r="I399" s="277" t="str">
        <f>IF('TN-Liste'!G407="","",'TN-Liste'!G407)</f>
        <v/>
      </c>
      <c r="J399" s="274" t="str">
        <f t="shared" si="56"/>
        <v/>
      </c>
      <c r="K399" s="162">
        <f>IF('TN-Liste'!I407="",0,'TN-Liste'!I407)</f>
        <v>0</v>
      </c>
      <c r="L399" s="163">
        <f>IF('TN-Liste'!J407="",0,'TN-Liste'!J407)</f>
        <v>0</v>
      </c>
      <c r="M399" s="164">
        <f>IF('TN-Liste'!K407="",0,'TN-Liste'!K407)</f>
        <v>0</v>
      </c>
      <c r="N399" s="163">
        <f>IF('TN-Liste'!L407="",0,'TN-Liste'!L407)</f>
        <v>0</v>
      </c>
      <c r="O399" s="164">
        <f>IF('TN-Liste'!M407="",0,'TN-Liste'!M407)</f>
        <v>0</v>
      </c>
      <c r="P399" s="163">
        <f>IF('TN-Liste'!N407="",0,'TN-Liste'!N407)</f>
        <v>0</v>
      </c>
      <c r="Q399" s="164">
        <f>IF('TN-Liste'!O407="",0,'TN-Liste'!O407)</f>
        <v>0</v>
      </c>
      <c r="R399" s="163">
        <f>IF('TN-Liste'!P407="",0,'TN-Liste'!P407)</f>
        <v>0</v>
      </c>
      <c r="S399" s="164">
        <f>IF('TN-Liste'!Q407="",0,'TN-Liste'!Q407)</f>
        <v>0</v>
      </c>
      <c r="T399" s="163">
        <f>IF('TN-Liste'!R407="",0,'TN-Liste'!R407)</f>
        <v>0</v>
      </c>
      <c r="U399" s="165">
        <f>IF('TN-Liste'!S407="",0,'TN-Liste'!S407)</f>
        <v>0</v>
      </c>
      <c r="V399" s="164">
        <f>IF('TN-Liste'!T407="",0,'TN-Liste'!T407)</f>
        <v>0</v>
      </c>
      <c r="W399" s="76"/>
      <c r="X399" s="62" t="str">
        <f t="shared" si="57"/>
        <v/>
      </c>
      <c r="Y399" s="63" t="str">
        <f t="shared" si="58"/>
        <v/>
      </c>
      <c r="Z399" s="157" t="str">
        <f t="shared" si="59"/>
        <v/>
      </c>
      <c r="AA399" s="62" t="str">
        <f>IF('TN-Liste'!B407="","",IF('TN-Liste'!G407&gt;0,"X","-"))</f>
        <v/>
      </c>
      <c r="AB399" s="62" t="str">
        <f t="shared" si="60"/>
        <v/>
      </c>
      <c r="AC399" s="62" t="str">
        <f>IF('TN-Liste'!B407="","",IF(AND(G399&lt;&gt;"während",'TN-Liste'!H407&gt;0),"X","-"))</f>
        <v/>
      </c>
      <c r="AD399" s="62" t="str">
        <f t="shared" si="61"/>
        <v/>
      </c>
      <c r="AE399" s="64" t="str">
        <f>IF(SUM(K399:L399)&gt;0,IF(AND('Check TN-Liste'!G399="ohne",K399+L399&gt;1),"X","-"),"")</f>
        <v/>
      </c>
      <c r="AF399" s="65"/>
      <c r="AG399" s="64" t="str">
        <f>IF(SUM(O399:P399)&gt;0,IF(AND('Check TN-Liste'!G399="ohne",O399+P399&gt;1),"X","-"),"")</f>
        <v/>
      </c>
      <c r="AH399" s="65"/>
      <c r="AI399" s="66" t="str">
        <f t="shared" si="62"/>
        <v/>
      </c>
      <c r="AJ399" s="67"/>
      <c r="AK399" s="68" t="str">
        <f t="shared" si="63"/>
        <v/>
      </c>
    </row>
    <row r="400" spans="2:37" x14ac:dyDescent="0.3">
      <c r="B400" s="71" t="str">
        <f>IF('TN-Liste'!B408="","",('TN-Liste'!B408))</f>
        <v/>
      </c>
      <c r="C400" s="72" t="str">
        <f>IF('TN-Liste'!C408="","",('TN-Liste'!C408))</f>
        <v/>
      </c>
      <c r="D400" s="73" t="str">
        <f>IF('TN-Liste'!D408="","",('TN-Liste'!D408))</f>
        <v/>
      </c>
      <c r="E400" s="74" t="str">
        <f>IF('TN-Liste'!E408="","",'TN-Liste'!E408)</f>
        <v/>
      </c>
      <c r="F400" s="75" t="str">
        <f>IF('TN-Liste'!F408="","",'TN-Liste'!F408)</f>
        <v/>
      </c>
      <c r="G400" s="125" t="str">
        <f t="shared" si="55"/>
        <v/>
      </c>
      <c r="H400" s="282">
        <f>IF('TN-Liste'!G408="",0,'TN-Liste'!G408)</f>
        <v>0</v>
      </c>
      <c r="I400" s="277" t="str">
        <f>IF('TN-Liste'!G408="","",'TN-Liste'!G408)</f>
        <v/>
      </c>
      <c r="J400" s="274" t="str">
        <f t="shared" si="56"/>
        <v/>
      </c>
      <c r="K400" s="162">
        <f>IF('TN-Liste'!I408="",0,'TN-Liste'!I408)</f>
        <v>0</v>
      </c>
      <c r="L400" s="163">
        <f>IF('TN-Liste'!J408="",0,'TN-Liste'!J408)</f>
        <v>0</v>
      </c>
      <c r="M400" s="164">
        <f>IF('TN-Liste'!K408="",0,'TN-Liste'!K408)</f>
        <v>0</v>
      </c>
      <c r="N400" s="163">
        <f>IF('TN-Liste'!L408="",0,'TN-Liste'!L408)</f>
        <v>0</v>
      </c>
      <c r="O400" s="164">
        <f>IF('TN-Liste'!M408="",0,'TN-Liste'!M408)</f>
        <v>0</v>
      </c>
      <c r="P400" s="163">
        <f>IF('TN-Liste'!N408="",0,'TN-Liste'!N408)</f>
        <v>0</v>
      </c>
      <c r="Q400" s="164">
        <f>IF('TN-Liste'!O408="",0,'TN-Liste'!O408)</f>
        <v>0</v>
      </c>
      <c r="R400" s="163">
        <f>IF('TN-Liste'!P408="",0,'TN-Liste'!P408)</f>
        <v>0</v>
      </c>
      <c r="S400" s="164">
        <f>IF('TN-Liste'!Q408="",0,'TN-Liste'!Q408)</f>
        <v>0</v>
      </c>
      <c r="T400" s="163">
        <f>IF('TN-Liste'!R408="",0,'TN-Liste'!R408)</f>
        <v>0</v>
      </c>
      <c r="U400" s="165">
        <f>IF('TN-Liste'!S408="",0,'TN-Liste'!S408)</f>
        <v>0</v>
      </c>
      <c r="V400" s="164">
        <f>IF('TN-Liste'!T408="",0,'TN-Liste'!T408)</f>
        <v>0</v>
      </c>
      <c r="W400" s="76"/>
      <c r="X400" s="62" t="str">
        <f t="shared" si="57"/>
        <v/>
      </c>
      <c r="Y400" s="63" t="str">
        <f t="shared" si="58"/>
        <v/>
      </c>
      <c r="Z400" s="157" t="str">
        <f t="shared" si="59"/>
        <v/>
      </c>
      <c r="AA400" s="62" t="str">
        <f>IF('TN-Liste'!B408="","",IF('TN-Liste'!G408&gt;0,"X","-"))</f>
        <v/>
      </c>
      <c r="AB400" s="62" t="str">
        <f t="shared" si="60"/>
        <v/>
      </c>
      <c r="AC400" s="62" t="str">
        <f>IF('TN-Liste'!B408="","",IF(AND(G400&lt;&gt;"während",'TN-Liste'!H408&gt;0),"X","-"))</f>
        <v/>
      </c>
      <c r="AD400" s="62" t="str">
        <f t="shared" si="61"/>
        <v/>
      </c>
      <c r="AE400" s="64" t="str">
        <f>IF(SUM(K400:L400)&gt;0,IF(AND('Check TN-Liste'!G400="ohne",K400+L400&gt;1),"X","-"),"")</f>
        <v/>
      </c>
      <c r="AF400" s="65"/>
      <c r="AG400" s="64" t="str">
        <f>IF(SUM(O400:P400)&gt;0,IF(AND('Check TN-Liste'!G400="ohne",O400+P400&gt;1),"X","-"),"")</f>
        <v/>
      </c>
      <c r="AH400" s="65"/>
      <c r="AI400" s="66" t="str">
        <f t="shared" si="62"/>
        <v/>
      </c>
      <c r="AJ400" s="67"/>
      <c r="AK400" s="68" t="str">
        <f t="shared" si="63"/>
        <v/>
      </c>
    </row>
    <row r="401" spans="2:37" x14ac:dyDescent="0.3">
      <c r="B401" s="71" t="str">
        <f>IF('TN-Liste'!B409="","",('TN-Liste'!B409))</f>
        <v/>
      </c>
      <c r="C401" s="72" t="str">
        <f>IF('TN-Liste'!C409="","",('TN-Liste'!C409))</f>
        <v/>
      </c>
      <c r="D401" s="73" t="str">
        <f>IF('TN-Liste'!D409="","",('TN-Liste'!D409))</f>
        <v/>
      </c>
      <c r="E401" s="74" t="str">
        <f>IF('TN-Liste'!E409="","",'TN-Liste'!E409)</f>
        <v/>
      </c>
      <c r="F401" s="75" t="str">
        <f>IF('TN-Liste'!F409="","",'TN-Liste'!F409)</f>
        <v/>
      </c>
      <c r="G401" s="125" t="str">
        <f t="shared" si="55"/>
        <v/>
      </c>
      <c r="H401" s="282">
        <f>IF('TN-Liste'!G409="",0,'TN-Liste'!G409)</f>
        <v>0</v>
      </c>
      <c r="I401" s="277" t="str">
        <f>IF('TN-Liste'!G409="","",'TN-Liste'!G409)</f>
        <v/>
      </c>
      <c r="J401" s="274" t="str">
        <f t="shared" si="56"/>
        <v/>
      </c>
      <c r="K401" s="162">
        <f>IF('TN-Liste'!I409="",0,'TN-Liste'!I409)</f>
        <v>0</v>
      </c>
      <c r="L401" s="163">
        <f>IF('TN-Liste'!J409="",0,'TN-Liste'!J409)</f>
        <v>0</v>
      </c>
      <c r="M401" s="164">
        <f>IF('TN-Liste'!K409="",0,'TN-Liste'!K409)</f>
        <v>0</v>
      </c>
      <c r="N401" s="163">
        <f>IF('TN-Liste'!L409="",0,'TN-Liste'!L409)</f>
        <v>0</v>
      </c>
      <c r="O401" s="164">
        <f>IF('TN-Liste'!M409="",0,'TN-Liste'!M409)</f>
        <v>0</v>
      </c>
      <c r="P401" s="163">
        <f>IF('TN-Liste'!N409="",0,'TN-Liste'!N409)</f>
        <v>0</v>
      </c>
      <c r="Q401" s="164">
        <f>IF('TN-Liste'!O409="",0,'TN-Liste'!O409)</f>
        <v>0</v>
      </c>
      <c r="R401" s="163">
        <f>IF('TN-Liste'!P409="",0,'TN-Liste'!P409)</f>
        <v>0</v>
      </c>
      <c r="S401" s="164">
        <f>IF('TN-Liste'!Q409="",0,'TN-Liste'!Q409)</f>
        <v>0</v>
      </c>
      <c r="T401" s="163">
        <f>IF('TN-Liste'!R409="",0,'TN-Liste'!R409)</f>
        <v>0</v>
      </c>
      <c r="U401" s="165">
        <f>IF('TN-Liste'!S409="",0,'TN-Liste'!S409)</f>
        <v>0</v>
      </c>
      <c r="V401" s="164">
        <f>IF('TN-Liste'!T409="",0,'TN-Liste'!T409)</f>
        <v>0</v>
      </c>
      <c r="W401" s="76"/>
      <c r="X401" s="62" t="str">
        <f t="shared" si="57"/>
        <v/>
      </c>
      <c r="Y401" s="63" t="str">
        <f t="shared" si="58"/>
        <v/>
      </c>
      <c r="Z401" s="157" t="str">
        <f t="shared" si="59"/>
        <v/>
      </c>
      <c r="AA401" s="62" t="str">
        <f>IF('TN-Liste'!B409="","",IF('TN-Liste'!G409&gt;0,"X","-"))</f>
        <v/>
      </c>
      <c r="AB401" s="62" t="str">
        <f t="shared" si="60"/>
        <v/>
      </c>
      <c r="AC401" s="62" t="str">
        <f>IF('TN-Liste'!B409="","",IF(AND(G401&lt;&gt;"während",'TN-Liste'!H409&gt;0),"X","-"))</f>
        <v/>
      </c>
      <c r="AD401" s="62" t="str">
        <f t="shared" si="61"/>
        <v/>
      </c>
      <c r="AE401" s="64" t="str">
        <f>IF(SUM(K401:L401)&gt;0,IF(AND('Check TN-Liste'!G401="ohne",K401+L401&gt;1),"X","-"),"")</f>
        <v/>
      </c>
      <c r="AF401" s="65"/>
      <c r="AG401" s="64" t="str">
        <f>IF(SUM(O401:P401)&gt;0,IF(AND('Check TN-Liste'!G401="ohne",O401+P401&gt;1),"X","-"),"")</f>
        <v/>
      </c>
      <c r="AH401" s="65"/>
      <c r="AI401" s="66" t="str">
        <f t="shared" si="62"/>
        <v/>
      </c>
      <c r="AJ401" s="67"/>
      <c r="AK401" s="68" t="str">
        <f t="shared" si="63"/>
        <v/>
      </c>
    </row>
    <row r="402" spans="2:37" x14ac:dyDescent="0.3">
      <c r="B402" s="71" t="str">
        <f>IF('TN-Liste'!B410="","",('TN-Liste'!B410))</f>
        <v/>
      </c>
      <c r="C402" s="72" t="str">
        <f>IF('TN-Liste'!C410="","",('TN-Liste'!C410))</f>
        <v/>
      </c>
      <c r="D402" s="73" t="str">
        <f>IF('TN-Liste'!D410="","",('TN-Liste'!D410))</f>
        <v/>
      </c>
      <c r="E402" s="74" t="str">
        <f>IF('TN-Liste'!E410="","",'TN-Liste'!E410)</f>
        <v/>
      </c>
      <c r="F402" s="75" t="str">
        <f>IF('TN-Liste'!F410="","",'TN-Liste'!F410)</f>
        <v/>
      </c>
      <c r="G402" s="125" t="str">
        <f t="shared" si="55"/>
        <v/>
      </c>
      <c r="H402" s="282">
        <f>IF('TN-Liste'!G410="",0,'TN-Liste'!G410)</f>
        <v>0</v>
      </c>
      <c r="I402" s="277" t="str">
        <f>IF('TN-Liste'!G410="","",'TN-Liste'!G410)</f>
        <v/>
      </c>
      <c r="J402" s="274" t="str">
        <f t="shared" si="56"/>
        <v/>
      </c>
      <c r="K402" s="162">
        <f>IF('TN-Liste'!I410="",0,'TN-Liste'!I410)</f>
        <v>0</v>
      </c>
      <c r="L402" s="163">
        <f>IF('TN-Liste'!J410="",0,'TN-Liste'!J410)</f>
        <v>0</v>
      </c>
      <c r="M402" s="164">
        <f>IF('TN-Liste'!K410="",0,'TN-Liste'!K410)</f>
        <v>0</v>
      </c>
      <c r="N402" s="163">
        <f>IF('TN-Liste'!L410="",0,'TN-Liste'!L410)</f>
        <v>0</v>
      </c>
      <c r="O402" s="164">
        <f>IF('TN-Liste'!M410="",0,'TN-Liste'!M410)</f>
        <v>0</v>
      </c>
      <c r="P402" s="163">
        <f>IF('TN-Liste'!N410="",0,'TN-Liste'!N410)</f>
        <v>0</v>
      </c>
      <c r="Q402" s="164">
        <f>IF('TN-Liste'!O410="",0,'TN-Liste'!O410)</f>
        <v>0</v>
      </c>
      <c r="R402" s="163">
        <f>IF('TN-Liste'!P410="",0,'TN-Liste'!P410)</f>
        <v>0</v>
      </c>
      <c r="S402" s="164">
        <f>IF('TN-Liste'!Q410="",0,'TN-Liste'!Q410)</f>
        <v>0</v>
      </c>
      <c r="T402" s="163">
        <f>IF('TN-Liste'!R410="",0,'TN-Liste'!R410)</f>
        <v>0</v>
      </c>
      <c r="U402" s="165">
        <f>IF('TN-Liste'!S410="",0,'TN-Liste'!S410)</f>
        <v>0</v>
      </c>
      <c r="V402" s="164">
        <f>IF('TN-Liste'!T410="",0,'TN-Liste'!T410)</f>
        <v>0</v>
      </c>
      <c r="W402" s="76"/>
      <c r="X402" s="62" t="str">
        <f t="shared" si="57"/>
        <v/>
      </c>
      <c r="Y402" s="63" t="str">
        <f t="shared" si="58"/>
        <v/>
      </c>
      <c r="Z402" s="157" t="str">
        <f t="shared" si="59"/>
        <v/>
      </c>
      <c r="AA402" s="62" t="str">
        <f>IF('TN-Liste'!B410="","",IF('TN-Liste'!G410&gt;0,"X","-"))</f>
        <v/>
      </c>
      <c r="AB402" s="62" t="str">
        <f t="shared" si="60"/>
        <v/>
      </c>
      <c r="AC402" s="62" t="str">
        <f>IF('TN-Liste'!B410="","",IF(AND(G402&lt;&gt;"während",'TN-Liste'!H410&gt;0),"X","-"))</f>
        <v/>
      </c>
      <c r="AD402" s="62" t="str">
        <f t="shared" si="61"/>
        <v/>
      </c>
      <c r="AE402" s="64" t="str">
        <f>IF(SUM(K402:L402)&gt;0,IF(AND('Check TN-Liste'!G402="ohne",K402+L402&gt;1),"X","-"),"")</f>
        <v/>
      </c>
      <c r="AF402" s="65"/>
      <c r="AG402" s="64" t="str">
        <f>IF(SUM(O402:P402)&gt;0,IF(AND('Check TN-Liste'!G402="ohne",O402+P402&gt;1),"X","-"),"")</f>
        <v/>
      </c>
      <c r="AH402" s="65"/>
      <c r="AI402" s="66" t="str">
        <f t="shared" si="62"/>
        <v/>
      </c>
      <c r="AJ402" s="67"/>
      <c r="AK402" s="68" t="str">
        <f t="shared" si="63"/>
        <v/>
      </c>
    </row>
    <row r="403" spans="2:37" x14ac:dyDescent="0.3">
      <c r="B403" s="71" t="str">
        <f>IF('TN-Liste'!B411="","",('TN-Liste'!B411))</f>
        <v/>
      </c>
      <c r="C403" s="72" t="str">
        <f>IF('TN-Liste'!C411="","",('TN-Liste'!C411))</f>
        <v/>
      </c>
      <c r="D403" s="73" t="str">
        <f>IF('TN-Liste'!D411="","",('TN-Liste'!D411))</f>
        <v/>
      </c>
      <c r="E403" s="74" t="str">
        <f>IF('TN-Liste'!E411="","",'TN-Liste'!E411)</f>
        <v/>
      </c>
      <c r="F403" s="75" t="str">
        <f>IF('TN-Liste'!F411="","",'TN-Liste'!F411)</f>
        <v/>
      </c>
      <c r="G403" s="125" t="str">
        <f t="shared" si="55"/>
        <v/>
      </c>
      <c r="H403" s="282">
        <f>IF('TN-Liste'!G411="",0,'TN-Liste'!G411)</f>
        <v>0</v>
      </c>
      <c r="I403" s="277" t="str">
        <f>IF('TN-Liste'!G411="","",'TN-Liste'!G411)</f>
        <v/>
      </c>
      <c r="J403" s="274" t="str">
        <f t="shared" si="56"/>
        <v/>
      </c>
      <c r="K403" s="162">
        <f>IF('TN-Liste'!I411="",0,'TN-Liste'!I411)</f>
        <v>0</v>
      </c>
      <c r="L403" s="163">
        <f>IF('TN-Liste'!J411="",0,'TN-Liste'!J411)</f>
        <v>0</v>
      </c>
      <c r="M403" s="164">
        <f>IF('TN-Liste'!K411="",0,'TN-Liste'!K411)</f>
        <v>0</v>
      </c>
      <c r="N403" s="163">
        <f>IF('TN-Liste'!L411="",0,'TN-Liste'!L411)</f>
        <v>0</v>
      </c>
      <c r="O403" s="164">
        <f>IF('TN-Liste'!M411="",0,'TN-Liste'!M411)</f>
        <v>0</v>
      </c>
      <c r="P403" s="163">
        <f>IF('TN-Liste'!N411="",0,'TN-Liste'!N411)</f>
        <v>0</v>
      </c>
      <c r="Q403" s="164">
        <f>IF('TN-Liste'!O411="",0,'TN-Liste'!O411)</f>
        <v>0</v>
      </c>
      <c r="R403" s="163">
        <f>IF('TN-Liste'!P411="",0,'TN-Liste'!P411)</f>
        <v>0</v>
      </c>
      <c r="S403" s="164">
        <f>IF('TN-Liste'!Q411="",0,'TN-Liste'!Q411)</f>
        <v>0</v>
      </c>
      <c r="T403" s="163">
        <f>IF('TN-Liste'!R411="",0,'TN-Liste'!R411)</f>
        <v>0</v>
      </c>
      <c r="U403" s="165">
        <f>IF('TN-Liste'!S411="",0,'TN-Liste'!S411)</f>
        <v>0</v>
      </c>
      <c r="V403" s="164">
        <f>IF('TN-Liste'!T411="",0,'TN-Liste'!T411)</f>
        <v>0</v>
      </c>
      <c r="W403" s="76"/>
      <c r="X403" s="62" t="str">
        <f t="shared" si="57"/>
        <v/>
      </c>
      <c r="Y403" s="63" t="str">
        <f t="shared" si="58"/>
        <v/>
      </c>
      <c r="Z403" s="157" t="str">
        <f t="shared" si="59"/>
        <v/>
      </c>
      <c r="AA403" s="62" t="str">
        <f>IF('TN-Liste'!B411="","",IF('TN-Liste'!G411&gt;0,"X","-"))</f>
        <v/>
      </c>
      <c r="AB403" s="62" t="str">
        <f t="shared" si="60"/>
        <v/>
      </c>
      <c r="AC403" s="62" t="str">
        <f>IF('TN-Liste'!B411="","",IF(AND(G403&lt;&gt;"während",'TN-Liste'!H411&gt;0),"X","-"))</f>
        <v/>
      </c>
      <c r="AD403" s="62" t="str">
        <f t="shared" si="61"/>
        <v/>
      </c>
      <c r="AE403" s="64" t="str">
        <f>IF(SUM(K403:L403)&gt;0,IF(AND('Check TN-Liste'!G403="ohne",K403+L403&gt;1),"X","-"),"")</f>
        <v/>
      </c>
      <c r="AF403" s="65"/>
      <c r="AG403" s="64" t="str">
        <f>IF(SUM(O403:P403)&gt;0,IF(AND('Check TN-Liste'!G403="ohne",O403+P403&gt;1),"X","-"),"")</f>
        <v/>
      </c>
      <c r="AH403" s="65"/>
      <c r="AI403" s="66" t="str">
        <f t="shared" si="62"/>
        <v/>
      </c>
      <c r="AJ403" s="67"/>
      <c r="AK403" s="68" t="str">
        <f t="shared" si="63"/>
        <v/>
      </c>
    </row>
    <row r="404" spans="2:37" x14ac:dyDescent="0.3">
      <c r="B404" s="71" t="str">
        <f>IF('TN-Liste'!B412="","",('TN-Liste'!B412))</f>
        <v/>
      </c>
      <c r="C404" s="72" t="str">
        <f>IF('TN-Liste'!C412="","",('TN-Liste'!C412))</f>
        <v/>
      </c>
      <c r="D404" s="73" t="str">
        <f>IF('TN-Liste'!D412="","",('TN-Liste'!D412))</f>
        <v/>
      </c>
      <c r="E404" s="74" t="str">
        <f>IF('TN-Liste'!E412="","",'TN-Liste'!E412)</f>
        <v/>
      </c>
      <c r="F404" s="75" t="str">
        <f>IF('TN-Liste'!F412="","",'TN-Liste'!F412)</f>
        <v/>
      </c>
      <c r="G404" s="125" t="str">
        <f t="shared" si="55"/>
        <v/>
      </c>
      <c r="H404" s="282">
        <f>IF('TN-Liste'!G412="",0,'TN-Liste'!G412)</f>
        <v>0</v>
      </c>
      <c r="I404" s="277" t="str">
        <f>IF('TN-Liste'!G412="","",'TN-Liste'!G412)</f>
        <v/>
      </c>
      <c r="J404" s="274" t="str">
        <f t="shared" si="56"/>
        <v/>
      </c>
      <c r="K404" s="162">
        <f>IF('TN-Liste'!I412="",0,'TN-Liste'!I412)</f>
        <v>0</v>
      </c>
      <c r="L404" s="163">
        <f>IF('TN-Liste'!J412="",0,'TN-Liste'!J412)</f>
        <v>0</v>
      </c>
      <c r="M404" s="164">
        <f>IF('TN-Liste'!K412="",0,'TN-Liste'!K412)</f>
        <v>0</v>
      </c>
      <c r="N404" s="163">
        <f>IF('TN-Liste'!L412="",0,'TN-Liste'!L412)</f>
        <v>0</v>
      </c>
      <c r="O404" s="164">
        <f>IF('TN-Liste'!M412="",0,'TN-Liste'!M412)</f>
        <v>0</v>
      </c>
      <c r="P404" s="163">
        <f>IF('TN-Liste'!N412="",0,'TN-Liste'!N412)</f>
        <v>0</v>
      </c>
      <c r="Q404" s="164">
        <f>IF('TN-Liste'!O412="",0,'TN-Liste'!O412)</f>
        <v>0</v>
      </c>
      <c r="R404" s="163">
        <f>IF('TN-Liste'!P412="",0,'TN-Liste'!P412)</f>
        <v>0</v>
      </c>
      <c r="S404" s="164">
        <f>IF('TN-Liste'!Q412="",0,'TN-Liste'!Q412)</f>
        <v>0</v>
      </c>
      <c r="T404" s="163">
        <f>IF('TN-Liste'!R412="",0,'TN-Liste'!R412)</f>
        <v>0</v>
      </c>
      <c r="U404" s="165">
        <f>IF('TN-Liste'!S412="",0,'TN-Liste'!S412)</f>
        <v>0</v>
      </c>
      <c r="V404" s="164">
        <f>IF('TN-Liste'!T412="",0,'TN-Liste'!T412)</f>
        <v>0</v>
      </c>
      <c r="W404" s="76"/>
      <c r="X404" s="62" t="str">
        <f t="shared" si="57"/>
        <v/>
      </c>
      <c r="Y404" s="63" t="str">
        <f t="shared" si="58"/>
        <v/>
      </c>
      <c r="Z404" s="157" t="str">
        <f t="shared" si="59"/>
        <v/>
      </c>
      <c r="AA404" s="62" t="str">
        <f>IF('TN-Liste'!B412="","",IF('TN-Liste'!G412&gt;0,"X","-"))</f>
        <v/>
      </c>
      <c r="AB404" s="62" t="str">
        <f t="shared" si="60"/>
        <v/>
      </c>
      <c r="AC404" s="62" t="str">
        <f>IF('TN-Liste'!B412="","",IF(AND(G404&lt;&gt;"während",'TN-Liste'!H412&gt;0),"X","-"))</f>
        <v/>
      </c>
      <c r="AD404" s="62" t="str">
        <f t="shared" si="61"/>
        <v/>
      </c>
      <c r="AE404" s="64" t="str">
        <f>IF(SUM(K404:L404)&gt;0,IF(AND('Check TN-Liste'!G404="ohne",K404+L404&gt;1),"X","-"),"")</f>
        <v/>
      </c>
      <c r="AF404" s="65"/>
      <c r="AG404" s="64" t="str">
        <f>IF(SUM(O404:P404)&gt;0,IF(AND('Check TN-Liste'!G404="ohne",O404+P404&gt;1),"X","-"),"")</f>
        <v/>
      </c>
      <c r="AH404" s="65"/>
      <c r="AI404" s="66" t="str">
        <f t="shared" si="62"/>
        <v/>
      </c>
      <c r="AJ404" s="67"/>
      <c r="AK404" s="68" t="str">
        <f t="shared" si="63"/>
        <v/>
      </c>
    </row>
    <row r="405" spans="2:37" x14ac:dyDescent="0.3">
      <c r="B405" s="71" t="str">
        <f>IF('TN-Liste'!B413="","",('TN-Liste'!B413))</f>
        <v/>
      </c>
      <c r="C405" s="72" t="str">
        <f>IF('TN-Liste'!C413="","",('TN-Liste'!C413))</f>
        <v/>
      </c>
      <c r="D405" s="73" t="str">
        <f>IF('TN-Liste'!D413="","",('TN-Liste'!D413))</f>
        <v/>
      </c>
      <c r="E405" s="74" t="str">
        <f>IF('TN-Liste'!E413="","",'TN-Liste'!E413)</f>
        <v/>
      </c>
      <c r="F405" s="75" t="str">
        <f>IF('TN-Liste'!F413="","",'TN-Liste'!F413)</f>
        <v/>
      </c>
      <c r="G405" s="125" t="str">
        <f t="shared" si="55"/>
        <v/>
      </c>
      <c r="H405" s="282">
        <f>IF('TN-Liste'!G413="",0,'TN-Liste'!G413)</f>
        <v>0</v>
      </c>
      <c r="I405" s="277" t="str">
        <f>IF('TN-Liste'!G413="","",'TN-Liste'!G413)</f>
        <v/>
      </c>
      <c r="J405" s="274" t="str">
        <f t="shared" si="56"/>
        <v/>
      </c>
      <c r="K405" s="162">
        <f>IF('TN-Liste'!I413="",0,'TN-Liste'!I413)</f>
        <v>0</v>
      </c>
      <c r="L405" s="163">
        <f>IF('TN-Liste'!J413="",0,'TN-Liste'!J413)</f>
        <v>0</v>
      </c>
      <c r="M405" s="164">
        <f>IF('TN-Liste'!K413="",0,'TN-Liste'!K413)</f>
        <v>0</v>
      </c>
      <c r="N405" s="163">
        <f>IF('TN-Liste'!L413="",0,'TN-Liste'!L413)</f>
        <v>0</v>
      </c>
      <c r="O405" s="164">
        <f>IF('TN-Liste'!M413="",0,'TN-Liste'!M413)</f>
        <v>0</v>
      </c>
      <c r="P405" s="163">
        <f>IF('TN-Liste'!N413="",0,'TN-Liste'!N413)</f>
        <v>0</v>
      </c>
      <c r="Q405" s="164">
        <f>IF('TN-Liste'!O413="",0,'TN-Liste'!O413)</f>
        <v>0</v>
      </c>
      <c r="R405" s="163">
        <f>IF('TN-Liste'!P413="",0,'TN-Liste'!P413)</f>
        <v>0</v>
      </c>
      <c r="S405" s="164">
        <f>IF('TN-Liste'!Q413="",0,'TN-Liste'!Q413)</f>
        <v>0</v>
      </c>
      <c r="T405" s="163">
        <f>IF('TN-Liste'!R413="",0,'TN-Liste'!R413)</f>
        <v>0</v>
      </c>
      <c r="U405" s="165">
        <f>IF('TN-Liste'!S413="",0,'TN-Liste'!S413)</f>
        <v>0</v>
      </c>
      <c r="V405" s="164">
        <f>IF('TN-Liste'!T413="",0,'TN-Liste'!T413)</f>
        <v>0</v>
      </c>
      <c r="W405" s="76"/>
      <c r="X405" s="62" t="str">
        <f t="shared" si="57"/>
        <v/>
      </c>
      <c r="Y405" s="63" t="str">
        <f t="shared" si="58"/>
        <v/>
      </c>
      <c r="Z405" s="157" t="str">
        <f t="shared" si="59"/>
        <v/>
      </c>
      <c r="AA405" s="62" t="str">
        <f>IF('TN-Liste'!B413="","",IF('TN-Liste'!G413&gt;0,"X","-"))</f>
        <v/>
      </c>
      <c r="AB405" s="62" t="str">
        <f t="shared" si="60"/>
        <v/>
      </c>
      <c r="AC405" s="62" t="str">
        <f>IF('TN-Liste'!B413="","",IF(AND(G405&lt;&gt;"während",'TN-Liste'!H413&gt;0),"X","-"))</f>
        <v/>
      </c>
      <c r="AD405" s="62" t="str">
        <f t="shared" si="61"/>
        <v/>
      </c>
      <c r="AE405" s="64" t="str">
        <f>IF(SUM(K405:L405)&gt;0,IF(AND('Check TN-Liste'!G405="ohne",K405+L405&gt;1),"X","-"),"")</f>
        <v/>
      </c>
      <c r="AF405" s="65"/>
      <c r="AG405" s="64" t="str">
        <f>IF(SUM(O405:P405)&gt;0,IF(AND('Check TN-Liste'!G405="ohne",O405+P405&gt;1),"X","-"),"")</f>
        <v/>
      </c>
      <c r="AH405" s="65"/>
      <c r="AI405" s="66" t="str">
        <f t="shared" si="62"/>
        <v/>
      </c>
      <c r="AJ405" s="67"/>
      <c r="AK405" s="68" t="str">
        <f t="shared" si="63"/>
        <v/>
      </c>
    </row>
    <row r="406" spans="2:37" x14ac:dyDescent="0.3">
      <c r="B406" s="71" t="str">
        <f>IF('TN-Liste'!B414="","",('TN-Liste'!B414))</f>
        <v/>
      </c>
      <c r="C406" s="72" t="str">
        <f>IF('TN-Liste'!C414="","",('TN-Liste'!C414))</f>
        <v/>
      </c>
      <c r="D406" s="73" t="str">
        <f>IF('TN-Liste'!D414="","",('TN-Liste'!D414))</f>
        <v/>
      </c>
      <c r="E406" s="74" t="str">
        <f>IF('TN-Liste'!E414="","",'TN-Liste'!E414)</f>
        <v/>
      </c>
      <c r="F406" s="75" t="str">
        <f>IF('TN-Liste'!F414="","",'TN-Liste'!F414)</f>
        <v/>
      </c>
      <c r="G406" s="125" t="str">
        <f t="shared" si="55"/>
        <v/>
      </c>
      <c r="H406" s="282">
        <f>IF('TN-Liste'!G414="",0,'TN-Liste'!G414)</f>
        <v>0</v>
      </c>
      <c r="I406" s="277" t="str">
        <f>IF('TN-Liste'!G414="","",'TN-Liste'!G414)</f>
        <v/>
      </c>
      <c r="J406" s="274" t="str">
        <f t="shared" si="56"/>
        <v/>
      </c>
      <c r="K406" s="162">
        <f>IF('TN-Liste'!I414="",0,'TN-Liste'!I414)</f>
        <v>0</v>
      </c>
      <c r="L406" s="163">
        <f>IF('TN-Liste'!J414="",0,'TN-Liste'!J414)</f>
        <v>0</v>
      </c>
      <c r="M406" s="164">
        <f>IF('TN-Liste'!K414="",0,'TN-Liste'!K414)</f>
        <v>0</v>
      </c>
      <c r="N406" s="163">
        <f>IF('TN-Liste'!L414="",0,'TN-Liste'!L414)</f>
        <v>0</v>
      </c>
      <c r="O406" s="164">
        <f>IF('TN-Liste'!M414="",0,'TN-Liste'!M414)</f>
        <v>0</v>
      </c>
      <c r="P406" s="163">
        <f>IF('TN-Liste'!N414="",0,'TN-Liste'!N414)</f>
        <v>0</v>
      </c>
      <c r="Q406" s="164">
        <f>IF('TN-Liste'!O414="",0,'TN-Liste'!O414)</f>
        <v>0</v>
      </c>
      <c r="R406" s="163">
        <f>IF('TN-Liste'!P414="",0,'TN-Liste'!P414)</f>
        <v>0</v>
      </c>
      <c r="S406" s="164">
        <f>IF('TN-Liste'!Q414="",0,'TN-Liste'!Q414)</f>
        <v>0</v>
      </c>
      <c r="T406" s="163">
        <f>IF('TN-Liste'!R414="",0,'TN-Liste'!R414)</f>
        <v>0</v>
      </c>
      <c r="U406" s="165">
        <f>IF('TN-Liste'!S414="",0,'TN-Liste'!S414)</f>
        <v>0</v>
      </c>
      <c r="V406" s="164">
        <f>IF('TN-Liste'!T414="",0,'TN-Liste'!T414)</f>
        <v>0</v>
      </c>
      <c r="W406" s="76"/>
      <c r="X406" s="62" t="str">
        <f t="shared" si="57"/>
        <v/>
      </c>
      <c r="Y406" s="63" t="str">
        <f t="shared" si="58"/>
        <v/>
      </c>
      <c r="Z406" s="157" t="str">
        <f t="shared" si="59"/>
        <v/>
      </c>
      <c r="AA406" s="62" t="str">
        <f>IF('TN-Liste'!B414="","",IF('TN-Liste'!G414&gt;0,"X","-"))</f>
        <v/>
      </c>
      <c r="AB406" s="62" t="str">
        <f t="shared" si="60"/>
        <v/>
      </c>
      <c r="AC406" s="62" t="str">
        <f>IF('TN-Liste'!B414="","",IF(AND(G406&lt;&gt;"während",'TN-Liste'!H414&gt;0),"X","-"))</f>
        <v/>
      </c>
      <c r="AD406" s="62" t="str">
        <f t="shared" si="61"/>
        <v/>
      </c>
      <c r="AE406" s="64" t="str">
        <f>IF(SUM(K406:L406)&gt;0,IF(AND('Check TN-Liste'!G406="ohne",K406+L406&gt;1),"X","-"),"")</f>
        <v/>
      </c>
      <c r="AF406" s="65"/>
      <c r="AG406" s="64" t="str">
        <f>IF(SUM(O406:P406)&gt;0,IF(AND('Check TN-Liste'!G406="ohne",O406+P406&gt;1),"X","-"),"")</f>
        <v/>
      </c>
      <c r="AH406" s="65"/>
      <c r="AI406" s="66" t="str">
        <f t="shared" si="62"/>
        <v/>
      </c>
      <c r="AJ406" s="67"/>
      <c r="AK406" s="68" t="str">
        <f t="shared" si="63"/>
        <v/>
      </c>
    </row>
    <row r="407" spans="2:37" x14ac:dyDescent="0.3">
      <c r="B407" s="71" t="str">
        <f>IF('TN-Liste'!B415="","",('TN-Liste'!B415))</f>
        <v/>
      </c>
      <c r="C407" s="72" t="str">
        <f>IF('TN-Liste'!C415="","",('TN-Liste'!C415))</f>
        <v/>
      </c>
      <c r="D407" s="73" t="str">
        <f>IF('TN-Liste'!D415="","",('TN-Liste'!D415))</f>
        <v/>
      </c>
      <c r="E407" s="74" t="str">
        <f>IF('TN-Liste'!E415="","",'TN-Liste'!E415)</f>
        <v/>
      </c>
      <c r="F407" s="75" t="str">
        <f>IF('TN-Liste'!F415="","",'TN-Liste'!F415)</f>
        <v/>
      </c>
      <c r="G407" s="125" t="str">
        <f t="shared" si="55"/>
        <v/>
      </c>
      <c r="H407" s="282">
        <f>IF('TN-Liste'!G415="",0,'TN-Liste'!G415)</f>
        <v>0</v>
      </c>
      <c r="I407" s="277" t="str">
        <f>IF('TN-Liste'!G415="","",'TN-Liste'!G415)</f>
        <v/>
      </c>
      <c r="J407" s="274" t="str">
        <f t="shared" si="56"/>
        <v/>
      </c>
      <c r="K407" s="162">
        <f>IF('TN-Liste'!I415="",0,'TN-Liste'!I415)</f>
        <v>0</v>
      </c>
      <c r="L407" s="163">
        <f>IF('TN-Liste'!J415="",0,'TN-Liste'!J415)</f>
        <v>0</v>
      </c>
      <c r="M407" s="164">
        <f>IF('TN-Liste'!K415="",0,'TN-Liste'!K415)</f>
        <v>0</v>
      </c>
      <c r="N407" s="163">
        <f>IF('TN-Liste'!L415="",0,'TN-Liste'!L415)</f>
        <v>0</v>
      </c>
      <c r="O407" s="164">
        <f>IF('TN-Liste'!M415="",0,'TN-Liste'!M415)</f>
        <v>0</v>
      </c>
      <c r="P407" s="163">
        <f>IF('TN-Liste'!N415="",0,'TN-Liste'!N415)</f>
        <v>0</v>
      </c>
      <c r="Q407" s="164">
        <f>IF('TN-Liste'!O415="",0,'TN-Liste'!O415)</f>
        <v>0</v>
      </c>
      <c r="R407" s="163">
        <f>IF('TN-Liste'!P415="",0,'TN-Liste'!P415)</f>
        <v>0</v>
      </c>
      <c r="S407" s="164">
        <f>IF('TN-Liste'!Q415="",0,'TN-Liste'!Q415)</f>
        <v>0</v>
      </c>
      <c r="T407" s="163">
        <f>IF('TN-Liste'!R415="",0,'TN-Liste'!R415)</f>
        <v>0</v>
      </c>
      <c r="U407" s="165">
        <f>IF('TN-Liste'!S415="",0,'TN-Liste'!S415)</f>
        <v>0</v>
      </c>
      <c r="V407" s="164">
        <f>IF('TN-Liste'!T415="",0,'TN-Liste'!T415)</f>
        <v>0</v>
      </c>
      <c r="W407" s="76"/>
      <c r="X407" s="62" t="str">
        <f t="shared" si="57"/>
        <v/>
      </c>
      <c r="Y407" s="63" t="str">
        <f t="shared" si="58"/>
        <v/>
      </c>
      <c r="Z407" s="157" t="str">
        <f t="shared" si="59"/>
        <v/>
      </c>
      <c r="AA407" s="62" t="str">
        <f>IF('TN-Liste'!B415="","",IF('TN-Liste'!G415&gt;0,"X","-"))</f>
        <v/>
      </c>
      <c r="AB407" s="62" t="str">
        <f t="shared" si="60"/>
        <v/>
      </c>
      <c r="AC407" s="62" t="str">
        <f>IF('TN-Liste'!B415="","",IF(AND(G407&lt;&gt;"während",'TN-Liste'!H415&gt;0),"X","-"))</f>
        <v/>
      </c>
      <c r="AD407" s="62" t="str">
        <f t="shared" si="61"/>
        <v/>
      </c>
      <c r="AE407" s="64" t="str">
        <f>IF(SUM(K407:L407)&gt;0,IF(AND('Check TN-Liste'!G407="ohne",K407+L407&gt;1),"X","-"),"")</f>
        <v/>
      </c>
      <c r="AF407" s="65"/>
      <c r="AG407" s="64" t="str">
        <f>IF(SUM(O407:P407)&gt;0,IF(AND('Check TN-Liste'!G407="ohne",O407+P407&gt;1),"X","-"),"")</f>
        <v/>
      </c>
      <c r="AH407" s="65"/>
      <c r="AI407" s="66" t="str">
        <f t="shared" si="62"/>
        <v/>
      </c>
      <c r="AJ407" s="67"/>
      <c r="AK407" s="68" t="str">
        <f t="shared" si="63"/>
        <v/>
      </c>
    </row>
    <row r="408" spans="2:37" x14ac:dyDescent="0.3">
      <c r="B408" s="71" t="str">
        <f>IF('TN-Liste'!B416="","",('TN-Liste'!B416))</f>
        <v/>
      </c>
      <c r="C408" s="72" t="str">
        <f>IF('TN-Liste'!C416="","",('TN-Liste'!C416))</f>
        <v/>
      </c>
      <c r="D408" s="73" t="str">
        <f>IF('TN-Liste'!D416="","",('TN-Liste'!D416))</f>
        <v/>
      </c>
      <c r="E408" s="74" t="str">
        <f>IF('TN-Liste'!E416="","",'TN-Liste'!E416)</f>
        <v/>
      </c>
      <c r="F408" s="75" t="str">
        <f>IF('TN-Liste'!F416="","",'TN-Liste'!F416)</f>
        <v/>
      </c>
      <c r="G408" s="125" t="str">
        <f t="shared" si="55"/>
        <v/>
      </c>
      <c r="H408" s="282">
        <f>IF('TN-Liste'!G416="",0,'TN-Liste'!G416)</f>
        <v>0</v>
      </c>
      <c r="I408" s="277" t="str">
        <f>IF('TN-Liste'!G416="","",'TN-Liste'!G416)</f>
        <v/>
      </c>
      <c r="J408" s="274" t="str">
        <f t="shared" si="56"/>
        <v/>
      </c>
      <c r="K408" s="162">
        <f>IF('TN-Liste'!I416="",0,'TN-Liste'!I416)</f>
        <v>0</v>
      </c>
      <c r="L408" s="163">
        <f>IF('TN-Liste'!J416="",0,'TN-Liste'!J416)</f>
        <v>0</v>
      </c>
      <c r="M408" s="164">
        <f>IF('TN-Liste'!K416="",0,'TN-Liste'!K416)</f>
        <v>0</v>
      </c>
      <c r="N408" s="163">
        <f>IF('TN-Liste'!L416="",0,'TN-Liste'!L416)</f>
        <v>0</v>
      </c>
      <c r="O408" s="164">
        <f>IF('TN-Liste'!M416="",0,'TN-Liste'!M416)</f>
        <v>0</v>
      </c>
      <c r="P408" s="163">
        <f>IF('TN-Liste'!N416="",0,'TN-Liste'!N416)</f>
        <v>0</v>
      </c>
      <c r="Q408" s="164">
        <f>IF('TN-Liste'!O416="",0,'TN-Liste'!O416)</f>
        <v>0</v>
      </c>
      <c r="R408" s="163">
        <f>IF('TN-Liste'!P416="",0,'TN-Liste'!P416)</f>
        <v>0</v>
      </c>
      <c r="S408" s="164">
        <f>IF('TN-Liste'!Q416="",0,'TN-Liste'!Q416)</f>
        <v>0</v>
      </c>
      <c r="T408" s="163">
        <f>IF('TN-Liste'!R416="",0,'TN-Liste'!R416)</f>
        <v>0</v>
      </c>
      <c r="U408" s="165">
        <f>IF('TN-Liste'!S416="",0,'TN-Liste'!S416)</f>
        <v>0</v>
      </c>
      <c r="V408" s="164">
        <f>IF('TN-Liste'!T416="",0,'TN-Liste'!T416)</f>
        <v>0</v>
      </c>
      <c r="W408" s="76"/>
      <c r="X408" s="62" t="str">
        <f t="shared" si="57"/>
        <v/>
      </c>
      <c r="Y408" s="63" t="str">
        <f t="shared" si="58"/>
        <v/>
      </c>
      <c r="Z408" s="157" t="str">
        <f t="shared" si="59"/>
        <v/>
      </c>
      <c r="AA408" s="62" t="str">
        <f>IF('TN-Liste'!B416="","",IF('TN-Liste'!G416&gt;0,"X","-"))</f>
        <v/>
      </c>
      <c r="AB408" s="62" t="str">
        <f t="shared" si="60"/>
        <v/>
      </c>
      <c r="AC408" s="62" t="str">
        <f>IF('TN-Liste'!B416="","",IF(AND(G408&lt;&gt;"während",'TN-Liste'!H416&gt;0),"X","-"))</f>
        <v/>
      </c>
      <c r="AD408" s="62" t="str">
        <f t="shared" si="61"/>
        <v/>
      </c>
      <c r="AE408" s="64" t="str">
        <f>IF(SUM(K408:L408)&gt;0,IF(AND('Check TN-Liste'!G408="ohne",K408+L408&gt;1),"X","-"),"")</f>
        <v/>
      </c>
      <c r="AF408" s="65"/>
      <c r="AG408" s="64" t="str">
        <f>IF(SUM(O408:P408)&gt;0,IF(AND('Check TN-Liste'!G408="ohne",O408+P408&gt;1),"X","-"),"")</f>
        <v/>
      </c>
      <c r="AH408" s="65"/>
      <c r="AI408" s="66" t="str">
        <f t="shared" si="62"/>
        <v/>
      </c>
      <c r="AJ408" s="67"/>
      <c r="AK408" s="68" t="str">
        <f t="shared" si="63"/>
        <v/>
      </c>
    </row>
    <row r="409" spans="2:37" x14ac:dyDescent="0.3">
      <c r="B409" s="71" t="str">
        <f>IF('TN-Liste'!B417="","",('TN-Liste'!B417))</f>
        <v/>
      </c>
      <c r="C409" s="72" t="str">
        <f>IF('TN-Liste'!C417="","",('TN-Liste'!C417))</f>
        <v/>
      </c>
      <c r="D409" s="73" t="str">
        <f>IF('TN-Liste'!D417="","",('TN-Liste'!D417))</f>
        <v/>
      </c>
      <c r="E409" s="74" t="str">
        <f>IF('TN-Liste'!E417="","",'TN-Liste'!E417)</f>
        <v/>
      </c>
      <c r="F409" s="75" t="str">
        <f>IF('TN-Liste'!F417="","",'TN-Liste'!F417)</f>
        <v/>
      </c>
      <c r="G409" s="125" t="str">
        <f t="shared" si="55"/>
        <v/>
      </c>
      <c r="H409" s="282">
        <f>IF('TN-Liste'!G417="",0,'TN-Liste'!G417)</f>
        <v>0</v>
      </c>
      <c r="I409" s="277" t="str">
        <f>IF('TN-Liste'!G417="","",'TN-Liste'!G417)</f>
        <v/>
      </c>
      <c r="J409" s="274" t="str">
        <f t="shared" si="56"/>
        <v/>
      </c>
      <c r="K409" s="162">
        <f>IF('TN-Liste'!I417="",0,'TN-Liste'!I417)</f>
        <v>0</v>
      </c>
      <c r="L409" s="163">
        <f>IF('TN-Liste'!J417="",0,'TN-Liste'!J417)</f>
        <v>0</v>
      </c>
      <c r="M409" s="164">
        <f>IF('TN-Liste'!K417="",0,'TN-Liste'!K417)</f>
        <v>0</v>
      </c>
      <c r="N409" s="163">
        <f>IF('TN-Liste'!L417="",0,'TN-Liste'!L417)</f>
        <v>0</v>
      </c>
      <c r="O409" s="164">
        <f>IF('TN-Liste'!M417="",0,'TN-Liste'!M417)</f>
        <v>0</v>
      </c>
      <c r="P409" s="163">
        <f>IF('TN-Liste'!N417="",0,'TN-Liste'!N417)</f>
        <v>0</v>
      </c>
      <c r="Q409" s="164">
        <f>IF('TN-Liste'!O417="",0,'TN-Liste'!O417)</f>
        <v>0</v>
      </c>
      <c r="R409" s="163">
        <f>IF('TN-Liste'!P417="",0,'TN-Liste'!P417)</f>
        <v>0</v>
      </c>
      <c r="S409" s="164">
        <f>IF('TN-Liste'!Q417="",0,'TN-Liste'!Q417)</f>
        <v>0</v>
      </c>
      <c r="T409" s="163">
        <f>IF('TN-Liste'!R417="",0,'TN-Liste'!R417)</f>
        <v>0</v>
      </c>
      <c r="U409" s="165">
        <f>IF('TN-Liste'!S417="",0,'TN-Liste'!S417)</f>
        <v>0</v>
      </c>
      <c r="V409" s="164">
        <f>IF('TN-Liste'!T417="",0,'TN-Liste'!T417)</f>
        <v>0</v>
      </c>
      <c r="W409" s="76"/>
      <c r="X409" s="62" t="str">
        <f t="shared" si="57"/>
        <v/>
      </c>
      <c r="Y409" s="63" t="str">
        <f t="shared" si="58"/>
        <v/>
      </c>
      <c r="Z409" s="157" t="str">
        <f t="shared" si="59"/>
        <v/>
      </c>
      <c r="AA409" s="62" t="str">
        <f>IF('TN-Liste'!B417="","",IF('TN-Liste'!G417&gt;0,"X","-"))</f>
        <v/>
      </c>
      <c r="AB409" s="62" t="str">
        <f t="shared" si="60"/>
        <v/>
      </c>
      <c r="AC409" s="62" t="str">
        <f>IF('TN-Liste'!B417="","",IF(AND(G409&lt;&gt;"während",'TN-Liste'!H417&gt;0),"X","-"))</f>
        <v/>
      </c>
      <c r="AD409" s="62" t="str">
        <f t="shared" si="61"/>
        <v/>
      </c>
      <c r="AE409" s="64" t="str">
        <f>IF(SUM(K409:L409)&gt;0,IF(AND('Check TN-Liste'!G409="ohne",K409+L409&gt;1),"X","-"),"")</f>
        <v/>
      </c>
      <c r="AF409" s="65"/>
      <c r="AG409" s="64" t="str">
        <f>IF(SUM(O409:P409)&gt;0,IF(AND('Check TN-Liste'!G409="ohne",O409+P409&gt;1),"X","-"),"")</f>
        <v/>
      </c>
      <c r="AH409" s="65"/>
      <c r="AI409" s="66" t="str">
        <f t="shared" si="62"/>
        <v/>
      </c>
      <c r="AJ409" s="67"/>
      <c r="AK409" s="68" t="str">
        <f t="shared" si="63"/>
        <v/>
      </c>
    </row>
    <row r="410" spans="2:37" x14ac:dyDescent="0.3">
      <c r="B410" s="71" t="str">
        <f>IF('TN-Liste'!B418="","",('TN-Liste'!B418))</f>
        <v/>
      </c>
      <c r="C410" s="72" t="str">
        <f>IF('TN-Liste'!C418="","",('TN-Liste'!C418))</f>
        <v/>
      </c>
      <c r="D410" s="73" t="str">
        <f>IF('TN-Liste'!D418="","",('TN-Liste'!D418))</f>
        <v/>
      </c>
      <c r="E410" s="74" t="str">
        <f>IF('TN-Liste'!E418="","",'TN-Liste'!E418)</f>
        <v/>
      </c>
      <c r="F410" s="75" t="str">
        <f>IF('TN-Liste'!F418="","",'TN-Liste'!F418)</f>
        <v/>
      </c>
      <c r="G410" s="125" t="str">
        <f t="shared" si="55"/>
        <v/>
      </c>
      <c r="H410" s="282">
        <f>IF('TN-Liste'!G418="",0,'TN-Liste'!G418)</f>
        <v>0</v>
      </c>
      <c r="I410" s="277" t="str">
        <f>IF('TN-Liste'!G418="","",'TN-Liste'!G418)</f>
        <v/>
      </c>
      <c r="J410" s="274" t="str">
        <f t="shared" si="56"/>
        <v/>
      </c>
      <c r="K410" s="162">
        <f>IF('TN-Liste'!I418="",0,'TN-Liste'!I418)</f>
        <v>0</v>
      </c>
      <c r="L410" s="163">
        <f>IF('TN-Liste'!J418="",0,'TN-Liste'!J418)</f>
        <v>0</v>
      </c>
      <c r="M410" s="164">
        <f>IF('TN-Liste'!K418="",0,'TN-Liste'!K418)</f>
        <v>0</v>
      </c>
      <c r="N410" s="163">
        <f>IF('TN-Liste'!L418="",0,'TN-Liste'!L418)</f>
        <v>0</v>
      </c>
      <c r="O410" s="164">
        <f>IF('TN-Liste'!M418="",0,'TN-Liste'!M418)</f>
        <v>0</v>
      </c>
      <c r="P410" s="163">
        <f>IF('TN-Liste'!N418="",0,'TN-Liste'!N418)</f>
        <v>0</v>
      </c>
      <c r="Q410" s="164">
        <f>IF('TN-Liste'!O418="",0,'TN-Liste'!O418)</f>
        <v>0</v>
      </c>
      <c r="R410" s="163">
        <f>IF('TN-Liste'!P418="",0,'TN-Liste'!P418)</f>
        <v>0</v>
      </c>
      <c r="S410" s="164">
        <f>IF('TN-Liste'!Q418="",0,'TN-Liste'!Q418)</f>
        <v>0</v>
      </c>
      <c r="T410" s="163">
        <f>IF('TN-Liste'!R418="",0,'TN-Liste'!R418)</f>
        <v>0</v>
      </c>
      <c r="U410" s="165">
        <f>IF('TN-Liste'!S418="",0,'TN-Liste'!S418)</f>
        <v>0</v>
      </c>
      <c r="V410" s="164">
        <f>IF('TN-Liste'!T418="",0,'TN-Liste'!T418)</f>
        <v>0</v>
      </c>
      <c r="W410" s="76"/>
      <c r="X410" s="62" t="str">
        <f t="shared" si="57"/>
        <v/>
      </c>
      <c r="Y410" s="63" t="str">
        <f t="shared" si="58"/>
        <v/>
      </c>
      <c r="Z410" s="157" t="str">
        <f t="shared" si="59"/>
        <v/>
      </c>
      <c r="AA410" s="62" t="str">
        <f>IF('TN-Liste'!B418="","",IF('TN-Liste'!G418&gt;0,"X","-"))</f>
        <v/>
      </c>
      <c r="AB410" s="62" t="str">
        <f t="shared" si="60"/>
        <v/>
      </c>
      <c r="AC410" s="62" t="str">
        <f>IF('TN-Liste'!B418="","",IF(AND(G410&lt;&gt;"während",'TN-Liste'!H418&gt;0),"X","-"))</f>
        <v/>
      </c>
      <c r="AD410" s="62" t="str">
        <f t="shared" si="61"/>
        <v/>
      </c>
      <c r="AE410" s="64" t="str">
        <f>IF(SUM(K410:L410)&gt;0,IF(AND('Check TN-Liste'!G410="ohne",K410+L410&gt;1),"X","-"),"")</f>
        <v/>
      </c>
      <c r="AF410" s="65"/>
      <c r="AG410" s="64" t="str">
        <f>IF(SUM(O410:P410)&gt;0,IF(AND('Check TN-Liste'!G410="ohne",O410+P410&gt;1),"X","-"),"")</f>
        <v/>
      </c>
      <c r="AH410" s="65"/>
      <c r="AI410" s="66" t="str">
        <f t="shared" si="62"/>
        <v/>
      </c>
      <c r="AJ410" s="67"/>
      <c r="AK410" s="68" t="str">
        <f t="shared" si="63"/>
        <v/>
      </c>
    </row>
    <row r="411" spans="2:37" x14ac:dyDescent="0.3">
      <c r="B411" s="71" t="str">
        <f>IF('TN-Liste'!B419="","",('TN-Liste'!B419))</f>
        <v/>
      </c>
      <c r="C411" s="72" t="str">
        <f>IF('TN-Liste'!C419="","",('TN-Liste'!C419))</f>
        <v/>
      </c>
      <c r="D411" s="73" t="str">
        <f>IF('TN-Liste'!D419="","",('TN-Liste'!D419))</f>
        <v/>
      </c>
      <c r="E411" s="74" t="str">
        <f>IF('TN-Liste'!E419="","",'TN-Liste'!E419)</f>
        <v/>
      </c>
      <c r="F411" s="75" t="str">
        <f>IF('TN-Liste'!F419="","",'TN-Liste'!F419)</f>
        <v/>
      </c>
      <c r="G411" s="125" t="str">
        <f t="shared" si="55"/>
        <v/>
      </c>
      <c r="H411" s="282">
        <f>IF('TN-Liste'!G419="",0,'TN-Liste'!G419)</f>
        <v>0</v>
      </c>
      <c r="I411" s="277" t="str">
        <f>IF('TN-Liste'!G419="","",'TN-Liste'!G419)</f>
        <v/>
      </c>
      <c r="J411" s="274" t="str">
        <f t="shared" si="56"/>
        <v/>
      </c>
      <c r="K411" s="162">
        <f>IF('TN-Liste'!I419="",0,'TN-Liste'!I419)</f>
        <v>0</v>
      </c>
      <c r="L411" s="163">
        <f>IF('TN-Liste'!J419="",0,'TN-Liste'!J419)</f>
        <v>0</v>
      </c>
      <c r="M411" s="164">
        <f>IF('TN-Liste'!K419="",0,'TN-Liste'!K419)</f>
        <v>0</v>
      </c>
      <c r="N411" s="163">
        <f>IF('TN-Liste'!L419="",0,'TN-Liste'!L419)</f>
        <v>0</v>
      </c>
      <c r="O411" s="164">
        <f>IF('TN-Liste'!M419="",0,'TN-Liste'!M419)</f>
        <v>0</v>
      </c>
      <c r="P411" s="163">
        <f>IF('TN-Liste'!N419="",0,'TN-Liste'!N419)</f>
        <v>0</v>
      </c>
      <c r="Q411" s="164">
        <f>IF('TN-Liste'!O419="",0,'TN-Liste'!O419)</f>
        <v>0</v>
      </c>
      <c r="R411" s="163">
        <f>IF('TN-Liste'!P419="",0,'TN-Liste'!P419)</f>
        <v>0</v>
      </c>
      <c r="S411" s="164">
        <f>IF('TN-Liste'!Q419="",0,'TN-Liste'!Q419)</f>
        <v>0</v>
      </c>
      <c r="T411" s="163">
        <f>IF('TN-Liste'!R419="",0,'TN-Liste'!R419)</f>
        <v>0</v>
      </c>
      <c r="U411" s="165">
        <f>IF('TN-Liste'!S419="",0,'TN-Liste'!S419)</f>
        <v>0</v>
      </c>
      <c r="V411" s="164">
        <f>IF('TN-Liste'!T419="",0,'TN-Liste'!T419)</f>
        <v>0</v>
      </c>
      <c r="W411" s="76"/>
      <c r="X411" s="62" t="str">
        <f t="shared" si="57"/>
        <v/>
      </c>
      <c r="Y411" s="63" t="str">
        <f t="shared" si="58"/>
        <v/>
      </c>
      <c r="Z411" s="157" t="str">
        <f t="shared" si="59"/>
        <v/>
      </c>
      <c r="AA411" s="62" t="str">
        <f>IF('TN-Liste'!B419="","",IF('TN-Liste'!G419&gt;0,"X","-"))</f>
        <v/>
      </c>
      <c r="AB411" s="62" t="str">
        <f t="shared" si="60"/>
        <v/>
      </c>
      <c r="AC411" s="62" t="str">
        <f>IF('TN-Liste'!B419="","",IF(AND(G411&lt;&gt;"während",'TN-Liste'!H419&gt;0),"X","-"))</f>
        <v/>
      </c>
      <c r="AD411" s="62" t="str">
        <f t="shared" si="61"/>
        <v/>
      </c>
      <c r="AE411" s="64" t="str">
        <f>IF(SUM(K411:L411)&gt;0,IF(AND('Check TN-Liste'!G411="ohne",K411+L411&gt;1),"X","-"),"")</f>
        <v/>
      </c>
      <c r="AF411" s="65"/>
      <c r="AG411" s="64" t="str">
        <f>IF(SUM(O411:P411)&gt;0,IF(AND('Check TN-Liste'!G411="ohne",O411+P411&gt;1),"X","-"),"")</f>
        <v/>
      </c>
      <c r="AH411" s="65"/>
      <c r="AI411" s="66" t="str">
        <f t="shared" si="62"/>
        <v/>
      </c>
      <c r="AJ411" s="67"/>
      <c r="AK411" s="68" t="str">
        <f t="shared" si="63"/>
        <v/>
      </c>
    </row>
    <row r="412" spans="2:37" x14ac:dyDescent="0.3">
      <c r="B412" s="71" t="str">
        <f>IF('TN-Liste'!B420="","",('TN-Liste'!B420))</f>
        <v/>
      </c>
      <c r="C412" s="72" t="str">
        <f>IF('TN-Liste'!C420="","",('TN-Liste'!C420))</f>
        <v/>
      </c>
      <c r="D412" s="73" t="str">
        <f>IF('TN-Liste'!D420="","",('TN-Liste'!D420))</f>
        <v/>
      </c>
      <c r="E412" s="74" t="str">
        <f>IF('TN-Liste'!E420="","",'TN-Liste'!E420)</f>
        <v/>
      </c>
      <c r="F412" s="75" t="str">
        <f>IF('TN-Liste'!F420="","",'TN-Liste'!F420)</f>
        <v/>
      </c>
      <c r="G412" s="125" t="str">
        <f t="shared" si="55"/>
        <v/>
      </c>
      <c r="H412" s="282">
        <f>IF('TN-Liste'!G420="",0,'TN-Liste'!G420)</f>
        <v>0</v>
      </c>
      <c r="I412" s="277" t="str">
        <f>IF('TN-Liste'!G420="","",'TN-Liste'!G420)</f>
        <v/>
      </c>
      <c r="J412" s="274" t="str">
        <f t="shared" si="56"/>
        <v/>
      </c>
      <c r="K412" s="162">
        <f>IF('TN-Liste'!I420="",0,'TN-Liste'!I420)</f>
        <v>0</v>
      </c>
      <c r="L412" s="163">
        <f>IF('TN-Liste'!J420="",0,'TN-Liste'!J420)</f>
        <v>0</v>
      </c>
      <c r="M412" s="164">
        <f>IF('TN-Liste'!K420="",0,'TN-Liste'!K420)</f>
        <v>0</v>
      </c>
      <c r="N412" s="163">
        <f>IF('TN-Liste'!L420="",0,'TN-Liste'!L420)</f>
        <v>0</v>
      </c>
      <c r="O412" s="164">
        <f>IF('TN-Liste'!M420="",0,'TN-Liste'!M420)</f>
        <v>0</v>
      </c>
      <c r="P412" s="163">
        <f>IF('TN-Liste'!N420="",0,'TN-Liste'!N420)</f>
        <v>0</v>
      </c>
      <c r="Q412" s="164">
        <f>IF('TN-Liste'!O420="",0,'TN-Liste'!O420)</f>
        <v>0</v>
      </c>
      <c r="R412" s="163">
        <f>IF('TN-Liste'!P420="",0,'TN-Liste'!P420)</f>
        <v>0</v>
      </c>
      <c r="S412" s="164">
        <f>IF('TN-Liste'!Q420="",0,'TN-Liste'!Q420)</f>
        <v>0</v>
      </c>
      <c r="T412" s="163">
        <f>IF('TN-Liste'!R420="",0,'TN-Liste'!R420)</f>
        <v>0</v>
      </c>
      <c r="U412" s="165">
        <f>IF('TN-Liste'!S420="",0,'TN-Liste'!S420)</f>
        <v>0</v>
      </c>
      <c r="V412" s="164">
        <f>IF('TN-Liste'!T420="",0,'TN-Liste'!T420)</f>
        <v>0</v>
      </c>
      <c r="W412" s="76"/>
      <c r="X412" s="62" t="str">
        <f t="shared" si="57"/>
        <v/>
      </c>
      <c r="Y412" s="63" t="str">
        <f t="shared" si="58"/>
        <v/>
      </c>
      <c r="Z412" s="157" t="str">
        <f t="shared" si="59"/>
        <v/>
      </c>
      <c r="AA412" s="62" t="str">
        <f>IF('TN-Liste'!B420="","",IF('TN-Liste'!G420&gt;0,"X","-"))</f>
        <v/>
      </c>
      <c r="AB412" s="62" t="str">
        <f t="shared" si="60"/>
        <v/>
      </c>
      <c r="AC412" s="62" t="str">
        <f>IF('TN-Liste'!B420="","",IF(AND(G412&lt;&gt;"während",'TN-Liste'!H420&gt;0),"X","-"))</f>
        <v/>
      </c>
      <c r="AD412" s="62" t="str">
        <f t="shared" si="61"/>
        <v/>
      </c>
      <c r="AE412" s="64" t="str">
        <f>IF(SUM(K412:L412)&gt;0,IF(AND('Check TN-Liste'!G412="ohne",K412+L412&gt;1),"X","-"),"")</f>
        <v/>
      </c>
      <c r="AF412" s="65"/>
      <c r="AG412" s="64" t="str">
        <f>IF(SUM(O412:P412)&gt;0,IF(AND('Check TN-Liste'!G412="ohne",O412+P412&gt;1),"X","-"),"")</f>
        <v/>
      </c>
      <c r="AH412" s="65"/>
      <c r="AI412" s="66" t="str">
        <f t="shared" si="62"/>
        <v/>
      </c>
      <c r="AJ412" s="67"/>
      <c r="AK412" s="68" t="str">
        <f t="shared" si="63"/>
        <v/>
      </c>
    </row>
    <row r="413" spans="2:37" x14ac:dyDescent="0.3">
      <c r="B413" s="71" t="str">
        <f>IF('TN-Liste'!B421="","",('TN-Liste'!B421))</f>
        <v/>
      </c>
      <c r="C413" s="72" t="str">
        <f>IF('TN-Liste'!C421="","",('TN-Liste'!C421))</f>
        <v/>
      </c>
      <c r="D413" s="73" t="str">
        <f>IF('TN-Liste'!D421="","",('TN-Liste'!D421))</f>
        <v/>
      </c>
      <c r="E413" s="74" t="str">
        <f>IF('TN-Liste'!E421="","",'TN-Liste'!E421)</f>
        <v/>
      </c>
      <c r="F413" s="75" t="str">
        <f>IF('TN-Liste'!F421="","",'TN-Liste'!F421)</f>
        <v/>
      </c>
      <c r="G413" s="125" t="str">
        <f t="shared" si="55"/>
        <v/>
      </c>
      <c r="H413" s="282">
        <f>IF('TN-Liste'!G421="",0,'TN-Liste'!G421)</f>
        <v>0</v>
      </c>
      <c r="I413" s="277" t="str">
        <f>IF('TN-Liste'!G421="","",'TN-Liste'!G421)</f>
        <v/>
      </c>
      <c r="J413" s="274" t="str">
        <f t="shared" si="56"/>
        <v/>
      </c>
      <c r="K413" s="162">
        <f>IF('TN-Liste'!I421="",0,'TN-Liste'!I421)</f>
        <v>0</v>
      </c>
      <c r="L413" s="163">
        <f>IF('TN-Liste'!J421="",0,'TN-Liste'!J421)</f>
        <v>0</v>
      </c>
      <c r="M413" s="164">
        <f>IF('TN-Liste'!K421="",0,'TN-Liste'!K421)</f>
        <v>0</v>
      </c>
      <c r="N413" s="163">
        <f>IF('TN-Liste'!L421="",0,'TN-Liste'!L421)</f>
        <v>0</v>
      </c>
      <c r="O413" s="164">
        <f>IF('TN-Liste'!M421="",0,'TN-Liste'!M421)</f>
        <v>0</v>
      </c>
      <c r="P413" s="163">
        <f>IF('TN-Liste'!N421="",0,'TN-Liste'!N421)</f>
        <v>0</v>
      </c>
      <c r="Q413" s="164">
        <f>IF('TN-Liste'!O421="",0,'TN-Liste'!O421)</f>
        <v>0</v>
      </c>
      <c r="R413" s="163">
        <f>IF('TN-Liste'!P421="",0,'TN-Liste'!P421)</f>
        <v>0</v>
      </c>
      <c r="S413" s="164">
        <f>IF('TN-Liste'!Q421="",0,'TN-Liste'!Q421)</f>
        <v>0</v>
      </c>
      <c r="T413" s="163">
        <f>IF('TN-Liste'!R421="",0,'TN-Liste'!R421)</f>
        <v>0</v>
      </c>
      <c r="U413" s="165">
        <f>IF('TN-Liste'!S421="",0,'TN-Liste'!S421)</f>
        <v>0</v>
      </c>
      <c r="V413" s="164">
        <f>IF('TN-Liste'!T421="",0,'TN-Liste'!T421)</f>
        <v>0</v>
      </c>
      <c r="W413" s="76"/>
      <c r="X413" s="62" t="str">
        <f t="shared" si="57"/>
        <v/>
      </c>
      <c r="Y413" s="63" t="str">
        <f t="shared" si="58"/>
        <v/>
      </c>
      <c r="Z413" s="157" t="str">
        <f t="shared" si="59"/>
        <v/>
      </c>
      <c r="AA413" s="62" t="str">
        <f>IF('TN-Liste'!B421="","",IF('TN-Liste'!G421&gt;0,"X","-"))</f>
        <v/>
      </c>
      <c r="AB413" s="62" t="str">
        <f t="shared" si="60"/>
        <v/>
      </c>
      <c r="AC413" s="62" t="str">
        <f>IF('TN-Liste'!B421="","",IF(AND(G413&lt;&gt;"während",'TN-Liste'!H421&gt;0),"X","-"))</f>
        <v/>
      </c>
      <c r="AD413" s="62" t="str">
        <f t="shared" si="61"/>
        <v/>
      </c>
      <c r="AE413" s="64" t="str">
        <f>IF(SUM(K413:L413)&gt;0,IF(AND('Check TN-Liste'!G413="ohne",K413+L413&gt;1),"X","-"),"")</f>
        <v/>
      </c>
      <c r="AF413" s="65"/>
      <c r="AG413" s="64" t="str">
        <f>IF(SUM(O413:P413)&gt;0,IF(AND('Check TN-Liste'!G413="ohne",O413+P413&gt;1),"X","-"),"")</f>
        <v/>
      </c>
      <c r="AH413" s="65"/>
      <c r="AI413" s="66" t="str">
        <f t="shared" si="62"/>
        <v/>
      </c>
      <c r="AJ413" s="67"/>
      <c r="AK413" s="68" t="str">
        <f t="shared" si="63"/>
        <v/>
      </c>
    </row>
    <row r="414" spans="2:37" x14ac:dyDescent="0.3">
      <c r="B414" s="71" t="str">
        <f>IF('TN-Liste'!B422="","",('TN-Liste'!B422))</f>
        <v/>
      </c>
      <c r="C414" s="72" t="str">
        <f>IF('TN-Liste'!C422="","",('TN-Liste'!C422))</f>
        <v/>
      </c>
      <c r="D414" s="73" t="str">
        <f>IF('TN-Liste'!D422="","",('TN-Liste'!D422))</f>
        <v/>
      </c>
      <c r="E414" s="74" t="str">
        <f>IF('TN-Liste'!E422="","",'TN-Liste'!E422)</f>
        <v/>
      </c>
      <c r="F414" s="75" t="str">
        <f>IF('TN-Liste'!F422="","",'TN-Liste'!F422)</f>
        <v/>
      </c>
      <c r="G414" s="125" t="str">
        <f t="shared" si="55"/>
        <v/>
      </c>
      <c r="H414" s="282">
        <f>IF('TN-Liste'!G422="",0,'TN-Liste'!G422)</f>
        <v>0</v>
      </c>
      <c r="I414" s="277" t="str">
        <f>IF('TN-Liste'!G422="","",'TN-Liste'!G422)</f>
        <v/>
      </c>
      <c r="J414" s="274" t="str">
        <f t="shared" si="56"/>
        <v/>
      </c>
      <c r="K414" s="162">
        <f>IF('TN-Liste'!I422="",0,'TN-Liste'!I422)</f>
        <v>0</v>
      </c>
      <c r="L414" s="163">
        <f>IF('TN-Liste'!J422="",0,'TN-Liste'!J422)</f>
        <v>0</v>
      </c>
      <c r="M414" s="164">
        <f>IF('TN-Liste'!K422="",0,'TN-Liste'!K422)</f>
        <v>0</v>
      </c>
      <c r="N414" s="163">
        <f>IF('TN-Liste'!L422="",0,'TN-Liste'!L422)</f>
        <v>0</v>
      </c>
      <c r="O414" s="164">
        <f>IF('TN-Liste'!M422="",0,'TN-Liste'!M422)</f>
        <v>0</v>
      </c>
      <c r="P414" s="163">
        <f>IF('TN-Liste'!N422="",0,'TN-Liste'!N422)</f>
        <v>0</v>
      </c>
      <c r="Q414" s="164">
        <f>IF('TN-Liste'!O422="",0,'TN-Liste'!O422)</f>
        <v>0</v>
      </c>
      <c r="R414" s="163">
        <f>IF('TN-Liste'!P422="",0,'TN-Liste'!P422)</f>
        <v>0</v>
      </c>
      <c r="S414" s="164">
        <f>IF('TN-Liste'!Q422="",0,'TN-Liste'!Q422)</f>
        <v>0</v>
      </c>
      <c r="T414" s="163">
        <f>IF('TN-Liste'!R422="",0,'TN-Liste'!R422)</f>
        <v>0</v>
      </c>
      <c r="U414" s="165">
        <f>IF('TN-Liste'!S422="",0,'TN-Liste'!S422)</f>
        <v>0</v>
      </c>
      <c r="V414" s="164">
        <f>IF('TN-Liste'!T422="",0,'TN-Liste'!T422)</f>
        <v>0</v>
      </c>
      <c r="W414" s="76"/>
      <c r="X414" s="62" t="str">
        <f t="shared" si="57"/>
        <v/>
      </c>
      <c r="Y414" s="63" t="str">
        <f t="shared" si="58"/>
        <v/>
      </c>
      <c r="Z414" s="157" t="str">
        <f t="shared" si="59"/>
        <v/>
      </c>
      <c r="AA414" s="62" t="str">
        <f>IF('TN-Liste'!B422="","",IF('TN-Liste'!G422&gt;0,"X","-"))</f>
        <v/>
      </c>
      <c r="AB414" s="62" t="str">
        <f t="shared" si="60"/>
        <v/>
      </c>
      <c r="AC414" s="62" t="str">
        <f>IF('TN-Liste'!B422="","",IF(AND(G414&lt;&gt;"während",'TN-Liste'!H422&gt;0),"X","-"))</f>
        <v/>
      </c>
      <c r="AD414" s="62" t="str">
        <f t="shared" si="61"/>
        <v/>
      </c>
      <c r="AE414" s="64" t="str">
        <f>IF(SUM(K414:L414)&gt;0,IF(AND('Check TN-Liste'!G414="ohne",K414+L414&gt;1),"X","-"),"")</f>
        <v/>
      </c>
      <c r="AF414" s="65"/>
      <c r="AG414" s="64" t="str">
        <f>IF(SUM(O414:P414)&gt;0,IF(AND('Check TN-Liste'!G414="ohne",O414+P414&gt;1),"X","-"),"")</f>
        <v/>
      </c>
      <c r="AH414" s="65"/>
      <c r="AI414" s="66" t="str">
        <f t="shared" si="62"/>
        <v/>
      </c>
      <c r="AJ414" s="67"/>
      <c r="AK414" s="68" t="str">
        <f t="shared" si="63"/>
        <v/>
      </c>
    </row>
    <row r="415" spans="2:37" x14ac:dyDescent="0.3">
      <c r="B415" s="71" t="str">
        <f>IF('TN-Liste'!B423="","",('TN-Liste'!B423))</f>
        <v/>
      </c>
      <c r="C415" s="72" t="str">
        <f>IF('TN-Liste'!C423="","",('TN-Liste'!C423))</f>
        <v/>
      </c>
      <c r="D415" s="73" t="str">
        <f>IF('TN-Liste'!D423="","",('TN-Liste'!D423))</f>
        <v/>
      </c>
      <c r="E415" s="74" t="str">
        <f>IF('TN-Liste'!E423="","",'TN-Liste'!E423)</f>
        <v/>
      </c>
      <c r="F415" s="75" t="str">
        <f>IF('TN-Liste'!F423="","",'TN-Liste'!F423)</f>
        <v/>
      </c>
      <c r="G415" s="125" t="str">
        <f t="shared" si="55"/>
        <v/>
      </c>
      <c r="H415" s="282">
        <f>IF('TN-Liste'!G423="",0,'TN-Liste'!G423)</f>
        <v>0</v>
      </c>
      <c r="I415" s="277" t="str">
        <f>IF('TN-Liste'!G423="","",'TN-Liste'!G423)</f>
        <v/>
      </c>
      <c r="J415" s="274" t="str">
        <f t="shared" si="56"/>
        <v/>
      </c>
      <c r="K415" s="162">
        <f>IF('TN-Liste'!I423="",0,'TN-Liste'!I423)</f>
        <v>0</v>
      </c>
      <c r="L415" s="163">
        <f>IF('TN-Liste'!J423="",0,'TN-Liste'!J423)</f>
        <v>0</v>
      </c>
      <c r="M415" s="164">
        <f>IF('TN-Liste'!K423="",0,'TN-Liste'!K423)</f>
        <v>0</v>
      </c>
      <c r="N415" s="163">
        <f>IF('TN-Liste'!L423="",0,'TN-Liste'!L423)</f>
        <v>0</v>
      </c>
      <c r="O415" s="164">
        <f>IF('TN-Liste'!M423="",0,'TN-Liste'!M423)</f>
        <v>0</v>
      </c>
      <c r="P415" s="163">
        <f>IF('TN-Liste'!N423="",0,'TN-Liste'!N423)</f>
        <v>0</v>
      </c>
      <c r="Q415" s="164">
        <f>IF('TN-Liste'!O423="",0,'TN-Liste'!O423)</f>
        <v>0</v>
      </c>
      <c r="R415" s="163">
        <f>IF('TN-Liste'!P423="",0,'TN-Liste'!P423)</f>
        <v>0</v>
      </c>
      <c r="S415" s="164">
        <f>IF('TN-Liste'!Q423="",0,'TN-Liste'!Q423)</f>
        <v>0</v>
      </c>
      <c r="T415" s="163">
        <f>IF('TN-Liste'!R423="",0,'TN-Liste'!R423)</f>
        <v>0</v>
      </c>
      <c r="U415" s="165">
        <f>IF('TN-Liste'!S423="",0,'TN-Liste'!S423)</f>
        <v>0</v>
      </c>
      <c r="V415" s="164">
        <f>IF('TN-Liste'!T423="",0,'TN-Liste'!T423)</f>
        <v>0</v>
      </c>
      <c r="W415" s="76"/>
      <c r="X415" s="62" t="str">
        <f t="shared" si="57"/>
        <v/>
      </c>
      <c r="Y415" s="63" t="str">
        <f t="shared" si="58"/>
        <v/>
      </c>
      <c r="Z415" s="157" t="str">
        <f t="shared" si="59"/>
        <v/>
      </c>
      <c r="AA415" s="62" t="str">
        <f>IF('TN-Liste'!B423="","",IF('TN-Liste'!G423&gt;0,"X","-"))</f>
        <v/>
      </c>
      <c r="AB415" s="62" t="str">
        <f t="shared" si="60"/>
        <v/>
      </c>
      <c r="AC415" s="62" t="str">
        <f>IF('TN-Liste'!B423="","",IF(AND(G415&lt;&gt;"während",'TN-Liste'!H423&gt;0),"X","-"))</f>
        <v/>
      </c>
      <c r="AD415" s="62" t="str">
        <f t="shared" si="61"/>
        <v/>
      </c>
      <c r="AE415" s="64" t="str">
        <f>IF(SUM(K415:L415)&gt;0,IF(AND('Check TN-Liste'!G415="ohne",K415+L415&gt;1),"X","-"),"")</f>
        <v/>
      </c>
      <c r="AF415" s="65"/>
      <c r="AG415" s="64" t="str">
        <f>IF(SUM(O415:P415)&gt;0,IF(AND('Check TN-Liste'!G415="ohne",O415+P415&gt;1),"X","-"),"")</f>
        <v/>
      </c>
      <c r="AH415" s="65"/>
      <c r="AI415" s="66" t="str">
        <f t="shared" si="62"/>
        <v/>
      </c>
      <c r="AJ415" s="67"/>
      <c r="AK415" s="68" t="str">
        <f t="shared" si="63"/>
        <v/>
      </c>
    </row>
    <row r="416" spans="2:37" x14ac:dyDescent="0.3">
      <c r="B416" s="71" t="str">
        <f>IF('TN-Liste'!B424="","",('TN-Liste'!B424))</f>
        <v/>
      </c>
      <c r="C416" s="72" t="str">
        <f>IF('TN-Liste'!C424="","",('TN-Liste'!C424))</f>
        <v/>
      </c>
      <c r="D416" s="73" t="str">
        <f>IF('TN-Liste'!D424="","",('TN-Liste'!D424))</f>
        <v/>
      </c>
      <c r="E416" s="74" t="str">
        <f>IF('TN-Liste'!E424="","",'TN-Liste'!E424)</f>
        <v/>
      </c>
      <c r="F416" s="75" t="str">
        <f>IF('TN-Liste'!F424="","",'TN-Liste'!F424)</f>
        <v/>
      </c>
      <c r="G416" s="125" t="str">
        <f t="shared" si="55"/>
        <v/>
      </c>
      <c r="H416" s="282">
        <f>IF('TN-Liste'!G424="",0,'TN-Liste'!G424)</f>
        <v>0</v>
      </c>
      <c r="I416" s="277" t="str">
        <f>IF('TN-Liste'!G424="","",'TN-Liste'!G424)</f>
        <v/>
      </c>
      <c r="J416" s="274" t="str">
        <f t="shared" si="56"/>
        <v/>
      </c>
      <c r="K416" s="162">
        <f>IF('TN-Liste'!I424="",0,'TN-Liste'!I424)</f>
        <v>0</v>
      </c>
      <c r="L416" s="163">
        <f>IF('TN-Liste'!J424="",0,'TN-Liste'!J424)</f>
        <v>0</v>
      </c>
      <c r="M416" s="164">
        <f>IF('TN-Liste'!K424="",0,'TN-Liste'!K424)</f>
        <v>0</v>
      </c>
      <c r="N416" s="163">
        <f>IF('TN-Liste'!L424="",0,'TN-Liste'!L424)</f>
        <v>0</v>
      </c>
      <c r="O416" s="164">
        <f>IF('TN-Liste'!M424="",0,'TN-Liste'!M424)</f>
        <v>0</v>
      </c>
      <c r="P416" s="163">
        <f>IF('TN-Liste'!N424="",0,'TN-Liste'!N424)</f>
        <v>0</v>
      </c>
      <c r="Q416" s="164">
        <f>IF('TN-Liste'!O424="",0,'TN-Liste'!O424)</f>
        <v>0</v>
      </c>
      <c r="R416" s="163">
        <f>IF('TN-Liste'!P424="",0,'TN-Liste'!P424)</f>
        <v>0</v>
      </c>
      <c r="S416" s="164">
        <f>IF('TN-Liste'!Q424="",0,'TN-Liste'!Q424)</f>
        <v>0</v>
      </c>
      <c r="T416" s="163">
        <f>IF('TN-Liste'!R424="",0,'TN-Liste'!R424)</f>
        <v>0</v>
      </c>
      <c r="U416" s="165">
        <f>IF('TN-Liste'!S424="",0,'TN-Liste'!S424)</f>
        <v>0</v>
      </c>
      <c r="V416" s="164">
        <f>IF('TN-Liste'!T424="",0,'TN-Liste'!T424)</f>
        <v>0</v>
      </c>
      <c r="W416" s="76"/>
      <c r="X416" s="62" t="str">
        <f t="shared" si="57"/>
        <v/>
      </c>
      <c r="Y416" s="63" t="str">
        <f t="shared" si="58"/>
        <v/>
      </c>
      <c r="Z416" s="157" t="str">
        <f t="shared" si="59"/>
        <v/>
      </c>
      <c r="AA416" s="62" t="str">
        <f>IF('TN-Liste'!B424="","",IF('TN-Liste'!G424&gt;0,"X","-"))</f>
        <v/>
      </c>
      <c r="AB416" s="62" t="str">
        <f t="shared" si="60"/>
        <v/>
      </c>
      <c r="AC416" s="62" t="str">
        <f>IF('TN-Liste'!B424="","",IF(AND(G416&lt;&gt;"während",'TN-Liste'!H424&gt;0),"X","-"))</f>
        <v/>
      </c>
      <c r="AD416" s="62" t="str">
        <f t="shared" si="61"/>
        <v/>
      </c>
      <c r="AE416" s="64" t="str">
        <f>IF(SUM(K416:L416)&gt;0,IF(AND('Check TN-Liste'!G416="ohne",K416+L416&gt;1),"X","-"),"")</f>
        <v/>
      </c>
      <c r="AF416" s="65"/>
      <c r="AG416" s="64" t="str">
        <f>IF(SUM(O416:P416)&gt;0,IF(AND('Check TN-Liste'!G416="ohne",O416+P416&gt;1),"X","-"),"")</f>
        <v/>
      </c>
      <c r="AH416" s="65"/>
      <c r="AI416" s="66" t="str">
        <f t="shared" si="62"/>
        <v/>
      </c>
      <c r="AJ416" s="67"/>
      <c r="AK416" s="68" t="str">
        <f t="shared" si="63"/>
        <v/>
      </c>
    </row>
    <row r="417" spans="2:37" x14ac:dyDescent="0.3">
      <c r="B417" s="71" t="str">
        <f>IF('TN-Liste'!B425="","",('TN-Liste'!B425))</f>
        <v/>
      </c>
      <c r="C417" s="72" t="str">
        <f>IF('TN-Liste'!C425="","",('TN-Liste'!C425))</f>
        <v/>
      </c>
      <c r="D417" s="73" t="str">
        <f>IF('TN-Liste'!D425="","",('TN-Liste'!D425))</f>
        <v/>
      </c>
      <c r="E417" s="74" t="str">
        <f>IF('TN-Liste'!E425="","",'TN-Liste'!E425)</f>
        <v/>
      </c>
      <c r="F417" s="75" t="str">
        <f>IF('TN-Liste'!F425="","",'TN-Liste'!F425)</f>
        <v/>
      </c>
      <c r="G417" s="125" t="str">
        <f t="shared" si="55"/>
        <v/>
      </c>
      <c r="H417" s="282">
        <f>IF('TN-Liste'!G425="",0,'TN-Liste'!G425)</f>
        <v>0</v>
      </c>
      <c r="I417" s="277" t="str">
        <f>IF('TN-Liste'!G425="","",'TN-Liste'!G425)</f>
        <v/>
      </c>
      <c r="J417" s="274" t="str">
        <f t="shared" si="56"/>
        <v/>
      </c>
      <c r="K417" s="162">
        <f>IF('TN-Liste'!I425="",0,'TN-Liste'!I425)</f>
        <v>0</v>
      </c>
      <c r="L417" s="163">
        <f>IF('TN-Liste'!J425="",0,'TN-Liste'!J425)</f>
        <v>0</v>
      </c>
      <c r="M417" s="164">
        <f>IF('TN-Liste'!K425="",0,'TN-Liste'!K425)</f>
        <v>0</v>
      </c>
      <c r="N417" s="163">
        <f>IF('TN-Liste'!L425="",0,'TN-Liste'!L425)</f>
        <v>0</v>
      </c>
      <c r="O417" s="164">
        <f>IF('TN-Liste'!M425="",0,'TN-Liste'!M425)</f>
        <v>0</v>
      </c>
      <c r="P417" s="163">
        <f>IF('TN-Liste'!N425="",0,'TN-Liste'!N425)</f>
        <v>0</v>
      </c>
      <c r="Q417" s="164">
        <f>IF('TN-Liste'!O425="",0,'TN-Liste'!O425)</f>
        <v>0</v>
      </c>
      <c r="R417" s="163">
        <f>IF('TN-Liste'!P425="",0,'TN-Liste'!P425)</f>
        <v>0</v>
      </c>
      <c r="S417" s="164">
        <f>IF('TN-Liste'!Q425="",0,'TN-Liste'!Q425)</f>
        <v>0</v>
      </c>
      <c r="T417" s="163">
        <f>IF('TN-Liste'!R425="",0,'TN-Liste'!R425)</f>
        <v>0</v>
      </c>
      <c r="U417" s="165">
        <f>IF('TN-Liste'!S425="",0,'TN-Liste'!S425)</f>
        <v>0</v>
      </c>
      <c r="V417" s="164">
        <f>IF('TN-Liste'!T425="",0,'TN-Liste'!T425)</f>
        <v>0</v>
      </c>
      <c r="W417" s="76"/>
      <c r="X417" s="62" t="str">
        <f t="shared" si="57"/>
        <v/>
      </c>
      <c r="Y417" s="63" t="str">
        <f t="shared" si="58"/>
        <v/>
      </c>
      <c r="Z417" s="157" t="str">
        <f t="shared" si="59"/>
        <v/>
      </c>
      <c r="AA417" s="62" t="str">
        <f>IF('TN-Liste'!B425="","",IF('TN-Liste'!G425&gt;0,"X","-"))</f>
        <v/>
      </c>
      <c r="AB417" s="62" t="str">
        <f t="shared" si="60"/>
        <v/>
      </c>
      <c r="AC417" s="62" t="str">
        <f>IF('TN-Liste'!B425="","",IF(AND(G417&lt;&gt;"während",'TN-Liste'!H425&gt;0),"X","-"))</f>
        <v/>
      </c>
      <c r="AD417" s="62" t="str">
        <f t="shared" si="61"/>
        <v/>
      </c>
      <c r="AE417" s="64" t="str">
        <f>IF(SUM(K417:L417)&gt;0,IF(AND('Check TN-Liste'!G417="ohne",K417+L417&gt;1),"X","-"),"")</f>
        <v/>
      </c>
      <c r="AF417" s="65"/>
      <c r="AG417" s="64" t="str">
        <f>IF(SUM(O417:P417)&gt;0,IF(AND('Check TN-Liste'!G417="ohne",O417+P417&gt;1),"X","-"),"")</f>
        <v/>
      </c>
      <c r="AH417" s="65"/>
      <c r="AI417" s="66" t="str">
        <f t="shared" si="62"/>
        <v/>
      </c>
      <c r="AJ417" s="67"/>
      <c r="AK417" s="68" t="str">
        <f t="shared" si="63"/>
        <v/>
      </c>
    </row>
    <row r="418" spans="2:37" x14ac:dyDescent="0.3">
      <c r="B418" s="71" t="str">
        <f>IF('TN-Liste'!B426="","",('TN-Liste'!B426))</f>
        <v/>
      </c>
      <c r="C418" s="72" t="str">
        <f>IF('TN-Liste'!C426="","",('TN-Liste'!C426))</f>
        <v/>
      </c>
      <c r="D418" s="73" t="str">
        <f>IF('TN-Liste'!D426="","",('TN-Liste'!D426))</f>
        <v/>
      </c>
      <c r="E418" s="74" t="str">
        <f>IF('TN-Liste'!E426="","",'TN-Liste'!E426)</f>
        <v/>
      </c>
      <c r="F418" s="75" t="str">
        <f>IF('TN-Liste'!F426="","",'TN-Liste'!F426)</f>
        <v/>
      </c>
      <c r="G418" s="125" t="str">
        <f t="shared" si="55"/>
        <v/>
      </c>
      <c r="H418" s="282">
        <f>IF('TN-Liste'!G426="",0,'TN-Liste'!G426)</f>
        <v>0</v>
      </c>
      <c r="I418" s="277" t="str">
        <f>IF('TN-Liste'!G426="","",'TN-Liste'!G426)</f>
        <v/>
      </c>
      <c r="J418" s="274" t="str">
        <f t="shared" si="56"/>
        <v/>
      </c>
      <c r="K418" s="162">
        <f>IF('TN-Liste'!I426="",0,'TN-Liste'!I426)</f>
        <v>0</v>
      </c>
      <c r="L418" s="163">
        <f>IF('TN-Liste'!J426="",0,'TN-Liste'!J426)</f>
        <v>0</v>
      </c>
      <c r="M418" s="164">
        <f>IF('TN-Liste'!K426="",0,'TN-Liste'!K426)</f>
        <v>0</v>
      </c>
      <c r="N418" s="163">
        <f>IF('TN-Liste'!L426="",0,'TN-Liste'!L426)</f>
        <v>0</v>
      </c>
      <c r="O418" s="164">
        <f>IF('TN-Liste'!M426="",0,'TN-Liste'!M426)</f>
        <v>0</v>
      </c>
      <c r="P418" s="163">
        <f>IF('TN-Liste'!N426="",0,'TN-Liste'!N426)</f>
        <v>0</v>
      </c>
      <c r="Q418" s="164">
        <f>IF('TN-Liste'!O426="",0,'TN-Liste'!O426)</f>
        <v>0</v>
      </c>
      <c r="R418" s="163">
        <f>IF('TN-Liste'!P426="",0,'TN-Liste'!P426)</f>
        <v>0</v>
      </c>
      <c r="S418" s="164">
        <f>IF('TN-Liste'!Q426="",0,'TN-Liste'!Q426)</f>
        <v>0</v>
      </c>
      <c r="T418" s="163">
        <f>IF('TN-Liste'!R426="",0,'TN-Liste'!R426)</f>
        <v>0</v>
      </c>
      <c r="U418" s="165">
        <f>IF('TN-Liste'!S426="",0,'TN-Liste'!S426)</f>
        <v>0</v>
      </c>
      <c r="V418" s="164">
        <f>IF('TN-Liste'!T426="",0,'TN-Liste'!T426)</f>
        <v>0</v>
      </c>
      <c r="W418" s="76"/>
      <c r="X418" s="62" t="str">
        <f t="shared" si="57"/>
        <v/>
      </c>
      <c r="Y418" s="63" t="str">
        <f t="shared" si="58"/>
        <v/>
      </c>
      <c r="Z418" s="157" t="str">
        <f t="shared" si="59"/>
        <v/>
      </c>
      <c r="AA418" s="62" t="str">
        <f>IF('TN-Liste'!B426="","",IF('TN-Liste'!G426&gt;0,"X","-"))</f>
        <v/>
      </c>
      <c r="AB418" s="62" t="str">
        <f t="shared" si="60"/>
        <v/>
      </c>
      <c r="AC418" s="62" t="str">
        <f>IF('TN-Liste'!B426="","",IF(AND(G418&lt;&gt;"während",'TN-Liste'!H426&gt;0),"X","-"))</f>
        <v/>
      </c>
      <c r="AD418" s="62" t="str">
        <f t="shared" si="61"/>
        <v/>
      </c>
      <c r="AE418" s="64" t="str">
        <f>IF(SUM(K418:L418)&gt;0,IF(AND('Check TN-Liste'!G418="ohne",K418+L418&gt;1),"X","-"),"")</f>
        <v/>
      </c>
      <c r="AF418" s="65"/>
      <c r="AG418" s="64" t="str">
        <f>IF(SUM(O418:P418)&gt;0,IF(AND('Check TN-Liste'!G418="ohne",O418+P418&gt;1),"X","-"),"")</f>
        <v/>
      </c>
      <c r="AH418" s="65"/>
      <c r="AI418" s="66" t="str">
        <f t="shared" si="62"/>
        <v/>
      </c>
      <c r="AJ418" s="67"/>
      <c r="AK418" s="68" t="str">
        <f t="shared" si="63"/>
        <v/>
      </c>
    </row>
    <row r="419" spans="2:37" x14ac:dyDescent="0.3">
      <c r="B419" s="71" t="str">
        <f>IF('TN-Liste'!B427="","",('TN-Liste'!B427))</f>
        <v/>
      </c>
      <c r="C419" s="72" t="str">
        <f>IF('TN-Liste'!C427="","",('TN-Liste'!C427))</f>
        <v/>
      </c>
      <c r="D419" s="73" t="str">
        <f>IF('TN-Liste'!D427="","",('TN-Liste'!D427))</f>
        <v/>
      </c>
      <c r="E419" s="74" t="str">
        <f>IF('TN-Liste'!E427="","",'TN-Liste'!E427)</f>
        <v/>
      </c>
      <c r="F419" s="75" t="str">
        <f>IF('TN-Liste'!F427="","",'TN-Liste'!F427)</f>
        <v/>
      </c>
      <c r="G419" s="125" t="str">
        <f t="shared" si="55"/>
        <v/>
      </c>
      <c r="H419" s="282">
        <f>IF('TN-Liste'!G427="",0,'TN-Liste'!G427)</f>
        <v>0</v>
      </c>
      <c r="I419" s="277" t="str">
        <f>IF('TN-Liste'!G427="","",'TN-Liste'!G427)</f>
        <v/>
      </c>
      <c r="J419" s="274" t="str">
        <f t="shared" si="56"/>
        <v/>
      </c>
      <c r="K419" s="162">
        <f>IF('TN-Liste'!I427="",0,'TN-Liste'!I427)</f>
        <v>0</v>
      </c>
      <c r="L419" s="163">
        <f>IF('TN-Liste'!J427="",0,'TN-Liste'!J427)</f>
        <v>0</v>
      </c>
      <c r="M419" s="164">
        <f>IF('TN-Liste'!K427="",0,'TN-Liste'!K427)</f>
        <v>0</v>
      </c>
      <c r="N419" s="163">
        <f>IF('TN-Liste'!L427="",0,'TN-Liste'!L427)</f>
        <v>0</v>
      </c>
      <c r="O419" s="164">
        <f>IF('TN-Liste'!M427="",0,'TN-Liste'!M427)</f>
        <v>0</v>
      </c>
      <c r="P419" s="163">
        <f>IF('TN-Liste'!N427="",0,'TN-Liste'!N427)</f>
        <v>0</v>
      </c>
      <c r="Q419" s="164">
        <f>IF('TN-Liste'!O427="",0,'TN-Liste'!O427)</f>
        <v>0</v>
      </c>
      <c r="R419" s="163">
        <f>IF('TN-Liste'!P427="",0,'TN-Liste'!P427)</f>
        <v>0</v>
      </c>
      <c r="S419" s="164">
        <f>IF('TN-Liste'!Q427="",0,'TN-Liste'!Q427)</f>
        <v>0</v>
      </c>
      <c r="T419" s="163">
        <f>IF('TN-Liste'!R427="",0,'TN-Liste'!R427)</f>
        <v>0</v>
      </c>
      <c r="U419" s="165">
        <f>IF('TN-Liste'!S427="",0,'TN-Liste'!S427)</f>
        <v>0</v>
      </c>
      <c r="V419" s="164">
        <f>IF('TN-Liste'!T427="",0,'TN-Liste'!T427)</f>
        <v>0</v>
      </c>
      <c r="W419" s="76"/>
      <c r="X419" s="62" t="str">
        <f t="shared" si="57"/>
        <v/>
      </c>
      <c r="Y419" s="63" t="str">
        <f t="shared" si="58"/>
        <v/>
      </c>
      <c r="Z419" s="157" t="str">
        <f t="shared" si="59"/>
        <v/>
      </c>
      <c r="AA419" s="62" t="str">
        <f>IF('TN-Liste'!B427="","",IF('TN-Liste'!G427&gt;0,"X","-"))</f>
        <v/>
      </c>
      <c r="AB419" s="62" t="str">
        <f t="shared" si="60"/>
        <v/>
      </c>
      <c r="AC419" s="62" t="str">
        <f>IF('TN-Liste'!B427="","",IF(AND(G419&lt;&gt;"während",'TN-Liste'!H427&gt;0),"X","-"))</f>
        <v/>
      </c>
      <c r="AD419" s="62" t="str">
        <f t="shared" si="61"/>
        <v/>
      </c>
      <c r="AE419" s="64" t="str">
        <f>IF(SUM(K419:L419)&gt;0,IF(AND('Check TN-Liste'!G419="ohne",K419+L419&gt;1),"X","-"),"")</f>
        <v/>
      </c>
      <c r="AF419" s="65"/>
      <c r="AG419" s="64" t="str">
        <f>IF(SUM(O419:P419)&gt;0,IF(AND('Check TN-Liste'!G419="ohne",O419+P419&gt;1),"X","-"),"")</f>
        <v/>
      </c>
      <c r="AH419" s="65"/>
      <c r="AI419" s="66" t="str">
        <f t="shared" si="62"/>
        <v/>
      </c>
      <c r="AJ419" s="67"/>
      <c r="AK419" s="68" t="str">
        <f t="shared" si="63"/>
        <v/>
      </c>
    </row>
    <row r="420" spans="2:37" x14ac:dyDescent="0.3">
      <c r="B420" s="71" t="str">
        <f>IF('TN-Liste'!B428="","",('TN-Liste'!B428))</f>
        <v/>
      </c>
      <c r="C420" s="72" t="str">
        <f>IF('TN-Liste'!C428="","",('TN-Liste'!C428))</f>
        <v/>
      </c>
      <c r="D420" s="73" t="str">
        <f>IF('TN-Liste'!D428="","",('TN-Liste'!D428))</f>
        <v/>
      </c>
      <c r="E420" s="74" t="str">
        <f>IF('TN-Liste'!E428="","",'TN-Liste'!E428)</f>
        <v/>
      </c>
      <c r="F420" s="75" t="str">
        <f>IF('TN-Liste'!F428="","",'TN-Liste'!F428)</f>
        <v/>
      </c>
      <c r="G420" s="125" t="str">
        <f t="shared" si="55"/>
        <v/>
      </c>
      <c r="H420" s="282">
        <f>IF('TN-Liste'!G428="",0,'TN-Liste'!G428)</f>
        <v>0</v>
      </c>
      <c r="I420" s="277" t="str">
        <f>IF('TN-Liste'!G428="","",'TN-Liste'!G428)</f>
        <v/>
      </c>
      <c r="J420" s="274" t="str">
        <f t="shared" si="56"/>
        <v/>
      </c>
      <c r="K420" s="162">
        <f>IF('TN-Liste'!I428="",0,'TN-Liste'!I428)</f>
        <v>0</v>
      </c>
      <c r="L420" s="163">
        <f>IF('TN-Liste'!J428="",0,'TN-Liste'!J428)</f>
        <v>0</v>
      </c>
      <c r="M420" s="164">
        <f>IF('TN-Liste'!K428="",0,'TN-Liste'!K428)</f>
        <v>0</v>
      </c>
      <c r="N420" s="163">
        <f>IF('TN-Liste'!L428="",0,'TN-Liste'!L428)</f>
        <v>0</v>
      </c>
      <c r="O420" s="164">
        <f>IF('TN-Liste'!M428="",0,'TN-Liste'!M428)</f>
        <v>0</v>
      </c>
      <c r="P420" s="163">
        <f>IF('TN-Liste'!N428="",0,'TN-Liste'!N428)</f>
        <v>0</v>
      </c>
      <c r="Q420" s="164">
        <f>IF('TN-Liste'!O428="",0,'TN-Liste'!O428)</f>
        <v>0</v>
      </c>
      <c r="R420" s="163">
        <f>IF('TN-Liste'!P428="",0,'TN-Liste'!P428)</f>
        <v>0</v>
      </c>
      <c r="S420" s="164">
        <f>IF('TN-Liste'!Q428="",0,'TN-Liste'!Q428)</f>
        <v>0</v>
      </c>
      <c r="T420" s="163">
        <f>IF('TN-Liste'!R428="",0,'TN-Liste'!R428)</f>
        <v>0</v>
      </c>
      <c r="U420" s="165">
        <f>IF('TN-Liste'!S428="",0,'TN-Liste'!S428)</f>
        <v>0</v>
      </c>
      <c r="V420" s="164">
        <f>IF('TN-Liste'!T428="",0,'TN-Liste'!T428)</f>
        <v>0</v>
      </c>
      <c r="W420" s="76"/>
      <c r="X420" s="62" t="str">
        <f t="shared" si="57"/>
        <v/>
      </c>
      <c r="Y420" s="63" t="str">
        <f t="shared" si="58"/>
        <v/>
      </c>
      <c r="Z420" s="157" t="str">
        <f t="shared" si="59"/>
        <v/>
      </c>
      <c r="AA420" s="62" t="str">
        <f>IF('TN-Liste'!B428="","",IF('TN-Liste'!G428&gt;0,"X","-"))</f>
        <v/>
      </c>
      <c r="AB420" s="62" t="str">
        <f t="shared" si="60"/>
        <v/>
      </c>
      <c r="AC420" s="62" t="str">
        <f>IF('TN-Liste'!B428="","",IF(AND(G420&lt;&gt;"während",'TN-Liste'!H428&gt;0),"X","-"))</f>
        <v/>
      </c>
      <c r="AD420" s="62" t="str">
        <f t="shared" si="61"/>
        <v/>
      </c>
      <c r="AE420" s="64" t="str">
        <f>IF(SUM(K420:L420)&gt;0,IF(AND('Check TN-Liste'!G420="ohne",K420+L420&gt;1),"X","-"),"")</f>
        <v/>
      </c>
      <c r="AF420" s="65"/>
      <c r="AG420" s="64" t="str">
        <f>IF(SUM(O420:P420)&gt;0,IF(AND('Check TN-Liste'!G420="ohne",O420+P420&gt;1),"X","-"),"")</f>
        <v/>
      </c>
      <c r="AH420" s="65"/>
      <c r="AI420" s="66" t="str">
        <f t="shared" si="62"/>
        <v/>
      </c>
      <c r="AJ420" s="67"/>
      <c r="AK420" s="68" t="str">
        <f t="shared" si="63"/>
        <v/>
      </c>
    </row>
    <row r="421" spans="2:37" x14ac:dyDescent="0.3">
      <c r="B421" s="71" t="str">
        <f>IF('TN-Liste'!B429="","",('TN-Liste'!B429))</f>
        <v/>
      </c>
      <c r="C421" s="72" t="str">
        <f>IF('TN-Liste'!C429="","",('TN-Liste'!C429))</f>
        <v/>
      </c>
      <c r="D421" s="73" t="str">
        <f>IF('TN-Liste'!D429="","",('TN-Liste'!D429))</f>
        <v/>
      </c>
      <c r="E421" s="74" t="str">
        <f>IF('TN-Liste'!E429="","",'TN-Liste'!E429)</f>
        <v/>
      </c>
      <c r="F421" s="75" t="str">
        <f>IF('TN-Liste'!F429="","",'TN-Liste'!F429)</f>
        <v/>
      </c>
      <c r="G421" s="125" t="str">
        <f t="shared" si="55"/>
        <v/>
      </c>
      <c r="H421" s="282">
        <f>IF('TN-Liste'!G429="",0,'TN-Liste'!G429)</f>
        <v>0</v>
      </c>
      <c r="I421" s="277" t="str">
        <f>IF('TN-Liste'!G429="","",'TN-Liste'!G429)</f>
        <v/>
      </c>
      <c r="J421" s="274" t="str">
        <f t="shared" si="56"/>
        <v/>
      </c>
      <c r="K421" s="162">
        <f>IF('TN-Liste'!I429="",0,'TN-Liste'!I429)</f>
        <v>0</v>
      </c>
      <c r="L421" s="163">
        <f>IF('TN-Liste'!J429="",0,'TN-Liste'!J429)</f>
        <v>0</v>
      </c>
      <c r="M421" s="164">
        <f>IF('TN-Liste'!K429="",0,'TN-Liste'!K429)</f>
        <v>0</v>
      </c>
      <c r="N421" s="163">
        <f>IF('TN-Liste'!L429="",0,'TN-Liste'!L429)</f>
        <v>0</v>
      </c>
      <c r="O421" s="164">
        <f>IF('TN-Liste'!M429="",0,'TN-Liste'!M429)</f>
        <v>0</v>
      </c>
      <c r="P421" s="163">
        <f>IF('TN-Liste'!N429="",0,'TN-Liste'!N429)</f>
        <v>0</v>
      </c>
      <c r="Q421" s="164">
        <f>IF('TN-Liste'!O429="",0,'TN-Liste'!O429)</f>
        <v>0</v>
      </c>
      <c r="R421" s="163">
        <f>IF('TN-Liste'!P429="",0,'TN-Liste'!P429)</f>
        <v>0</v>
      </c>
      <c r="S421" s="164">
        <f>IF('TN-Liste'!Q429="",0,'TN-Liste'!Q429)</f>
        <v>0</v>
      </c>
      <c r="T421" s="163">
        <f>IF('TN-Liste'!R429="",0,'TN-Liste'!R429)</f>
        <v>0</v>
      </c>
      <c r="U421" s="165">
        <f>IF('TN-Liste'!S429="",0,'TN-Liste'!S429)</f>
        <v>0</v>
      </c>
      <c r="V421" s="164">
        <f>IF('TN-Liste'!T429="",0,'TN-Liste'!T429)</f>
        <v>0</v>
      </c>
      <c r="W421" s="76"/>
      <c r="X421" s="62" t="str">
        <f t="shared" si="57"/>
        <v/>
      </c>
      <c r="Y421" s="63" t="str">
        <f t="shared" si="58"/>
        <v/>
      </c>
      <c r="Z421" s="157" t="str">
        <f t="shared" si="59"/>
        <v/>
      </c>
      <c r="AA421" s="62" t="str">
        <f>IF('TN-Liste'!B429="","",IF('TN-Liste'!G429&gt;0,"X","-"))</f>
        <v/>
      </c>
      <c r="AB421" s="62" t="str">
        <f t="shared" si="60"/>
        <v/>
      </c>
      <c r="AC421" s="62" t="str">
        <f>IF('TN-Liste'!B429="","",IF(AND(G421&lt;&gt;"während",'TN-Liste'!H429&gt;0),"X","-"))</f>
        <v/>
      </c>
      <c r="AD421" s="62" t="str">
        <f t="shared" si="61"/>
        <v/>
      </c>
      <c r="AE421" s="64" t="str">
        <f>IF(SUM(K421:L421)&gt;0,IF(AND('Check TN-Liste'!G421="ohne",K421+L421&gt;1),"X","-"),"")</f>
        <v/>
      </c>
      <c r="AF421" s="65"/>
      <c r="AG421" s="64" t="str">
        <f>IF(SUM(O421:P421)&gt;0,IF(AND('Check TN-Liste'!G421="ohne",O421+P421&gt;1),"X","-"),"")</f>
        <v/>
      </c>
      <c r="AH421" s="65"/>
      <c r="AI421" s="66" t="str">
        <f t="shared" si="62"/>
        <v/>
      </c>
      <c r="AJ421" s="67"/>
      <c r="AK421" s="68" t="str">
        <f t="shared" si="63"/>
        <v/>
      </c>
    </row>
    <row r="422" spans="2:37" x14ac:dyDescent="0.3">
      <c r="B422" s="71" t="str">
        <f>IF('TN-Liste'!B430="","",('TN-Liste'!B430))</f>
        <v/>
      </c>
      <c r="C422" s="72" t="str">
        <f>IF('TN-Liste'!C430="","",('TN-Liste'!C430))</f>
        <v/>
      </c>
      <c r="D422" s="73" t="str">
        <f>IF('TN-Liste'!D430="","",('TN-Liste'!D430))</f>
        <v/>
      </c>
      <c r="E422" s="74" t="str">
        <f>IF('TN-Liste'!E430="","",'TN-Liste'!E430)</f>
        <v/>
      </c>
      <c r="F422" s="75" t="str">
        <f>IF('TN-Liste'!F430="","",'TN-Liste'!F430)</f>
        <v/>
      </c>
      <c r="G422" s="125" t="str">
        <f t="shared" si="55"/>
        <v/>
      </c>
      <c r="H422" s="282">
        <f>IF('TN-Liste'!G430="",0,'TN-Liste'!G430)</f>
        <v>0</v>
      </c>
      <c r="I422" s="277" t="str">
        <f>IF('TN-Liste'!G430="","",'TN-Liste'!G430)</f>
        <v/>
      </c>
      <c r="J422" s="274" t="str">
        <f t="shared" si="56"/>
        <v/>
      </c>
      <c r="K422" s="162">
        <f>IF('TN-Liste'!I430="",0,'TN-Liste'!I430)</f>
        <v>0</v>
      </c>
      <c r="L422" s="163">
        <f>IF('TN-Liste'!J430="",0,'TN-Liste'!J430)</f>
        <v>0</v>
      </c>
      <c r="M422" s="164">
        <f>IF('TN-Liste'!K430="",0,'TN-Liste'!K430)</f>
        <v>0</v>
      </c>
      <c r="N422" s="163">
        <f>IF('TN-Liste'!L430="",0,'TN-Liste'!L430)</f>
        <v>0</v>
      </c>
      <c r="O422" s="164">
        <f>IF('TN-Liste'!M430="",0,'TN-Liste'!M430)</f>
        <v>0</v>
      </c>
      <c r="P422" s="163">
        <f>IF('TN-Liste'!N430="",0,'TN-Liste'!N430)</f>
        <v>0</v>
      </c>
      <c r="Q422" s="164">
        <f>IF('TN-Liste'!O430="",0,'TN-Liste'!O430)</f>
        <v>0</v>
      </c>
      <c r="R422" s="163">
        <f>IF('TN-Liste'!P430="",0,'TN-Liste'!P430)</f>
        <v>0</v>
      </c>
      <c r="S422" s="164">
        <f>IF('TN-Liste'!Q430="",0,'TN-Liste'!Q430)</f>
        <v>0</v>
      </c>
      <c r="T422" s="163">
        <f>IF('TN-Liste'!R430="",0,'TN-Liste'!R430)</f>
        <v>0</v>
      </c>
      <c r="U422" s="165">
        <f>IF('TN-Liste'!S430="",0,'TN-Liste'!S430)</f>
        <v>0</v>
      </c>
      <c r="V422" s="164">
        <f>IF('TN-Liste'!T430="",0,'TN-Liste'!T430)</f>
        <v>0</v>
      </c>
      <c r="W422" s="76"/>
      <c r="X422" s="62" t="str">
        <f t="shared" si="57"/>
        <v/>
      </c>
      <c r="Y422" s="63" t="str">
        <f t="shared" si="58"/>
        <v/>
      </c>
      <c r="Z422" s="157" t="str">
        <f t="shared" si="59"/>
        <v/>
      </c>
      <c r="AA422" s="62" t="str">
        <f>IF('TN-Liste'!B430="","",IF('TN-Liste'!G430&gt;0,"X","-"))</f>
        <v/>
      </c>
      <c r="AB422" s="62" t="str">
        <f t="shared" si="60"/>
        <v/>
      </c>
      <c r="AC422" s="62" t="str">
        <f>IF('TN-Liste'!B430="","",IF(AND(G422&lt;&gt;"während",'TN-Liste'!H430&gt;0),"X","-"))</f>
        <v/>
      </c>
      <c r="AD422" s="62" t="str">
        <f t="shared" si="61"/>
        <v/>
      </c>
      <c r="AE422" s="64" t="str">
        <f>IF(SUM(K422:L422)&gt;0,IF(AND('Check TN-Liste'!G422="ohne",K422+L422&gt;1),"X","-"),"")</f>
        <v/>
      </c>
      <c r="AF422" s="65"/>
      <c r="AG422" s="64" t="str">
        <f>IF(SUM(O422:P422)&gt;0,IF(AND('Check TN-Liste'!G422="ohne",O422+P422&gt;1),"X","-"),"")</f>
        <v/>
      </c>
      <c r="AH422" s="65"/>
      <c r="AI422" s="66" t="str">
        <f t="shared" si="62"/>
        <v/>
      </c>
      <c r="AJ422" s="67"/>
      <c r="AK422" s="68" t="str">
        <f t="shared" si="63"/>
        <v/>
      </c>
    </row>
    <row r="423" spans="2:37" x14ac:dyDescent="0.3">
      <c r="B423" s="71" t="str">
        <f>IF('TN-Liste'!B431="","",('TN-Liste'!B431))</f>
        <v/>
      </c>
      <c r="C423" s="72" t="str">
        <f>IF('TN-Liste'!C431="","",('TN-Liste'!C431))</f>
        <v/>
      </c>
      <c r="D423" s="73" t="str">
        <f>IF('TN-Liste'!D431="","",('TN-Liste'!D431))</f>
        <v/>
      </c>
      <c r="E423" s="74" t="str">
        <f>IF('TN-Liste'!E431="","",'TN-Liste'!E431)</f>
        <v/>
      </c>
      <c r="F423" s="75" t="str">
        <f>IF('TN-Liste'!F431="","",'TN-Liste'!F431)</f>
        <v/>
      </c>
      <c r="G423" s="125" t="str">
        <f t="shared" si="55"/>
        <v/>
      </c>
      <c r="H423" s="282">
        <f>IF('TN-Liste'!G431="",0,'TN-Liste'!G431)</f>
        <v>0</v>
      </c>
      <c r="I423" s="277" t="str">
        <f>IF('TN-Liste'!G431="","",'TN-Liste'!G431)</f>
        <v/>
      </c>
      <c r="J423" s="274" t="str">
        <f t="shared" si="56"/>
        <v/>
      </c>
      <c r="K423" s="162">
        <f>IF('TN-Liste'!I431="",0,'TN-Liste'!I431)</f>
        <v>0</v>
      </c>
      <c r="L423" s="163">
        <f>IF('TN-Liste'!J431="",0,'TN-Liste'!J431)</f>
        <v>0</v>
      </c>
      <c r="M423" s="164">
        <f>IF('TN-Liste'!K431="",0,'TN-Liste'!K431)</f>
        <v>0</v>
      </c>
      <c r="N423" s="163">
        <f>IF('TN-Liste'!L431="",0,'TN-Liste'!L431)</f>
        <v>0</v>
      </c>
      <c r="O423" s="164">
        <f>IF('TN-Liste'!M431="",0,'TN-Liste'!M431)</f>
        <v>0</v>
      </c>
      <c r="P423" s="163">
        <f>IF('TN-Liste'!N431="",0,'TN-Liste'!N431)</f>
        <v>0</v>
      </c>
      <c r="Q423" s="164">
        <f>IF('TN-Liste'!O431="",0,'TN-Liste'!O431)</f>
        <v>0</v>
      </c>
      <c r="R423" s="163">
        <f>IF('TN-Liste'!P431="",0,'TN-Liste'!P431)</f>
        <v>0</v>
      </c>
      <c r="S423" s="164">
        <f>IF('TN-Liste'!Q431="",0,'TN-Liste'!Q431)</f>
        <v>0</v>
      </c>
      <c r="T423" s="163">
        <f>IF('TN-Liste'!R431="",0,'TN-Liste'!R431)</f>
        <v>0</v>
      </c>
      <c r="U423" s="165">
        <f>IF('TN-Liste'!S431="",0,'TN-Liste'!S431)</f>
        <v>0</v>
      </c>
      <c r="V423" s="164">
        <f>IF('TN-Liste'!T431="",0,'TN-Liste'!T431)</f>
        <v>0</v>
      </c>
      <c r="W423" s="76"/>
      <c r="X423" s="62" t="str">
        <f t="shared" si="57"/>
        <v/>
      </c>
      <c r="Y423" s="63" t="str">
        <f t="shared" si="58"/>
        <v/>
      </c>
      <c r="Z423" s="157" t="str">
        <f t="shared" si="59"/>
        <v/>
      </c>
      <c r="AA423" s="62" t="str">
        <f>IF('TN-Liste'!B431="","",IF('TN-Liste'!G431&gt;0,"X","-"))</f>
        <v/>
      </c>
      <c r="AB423" s="62" t="str">
        <f t="shared" si="60"/>
        <v/>
      </c>
      <c r="AC423" s="62" t="str">
        <f>IF('TN-Liste'!B431="","",IF(AND(G423&lt;&gt;"während",'TN-Liste'!H431&gt;0),"X","-"))</f>
        <v/>
      </c>
      <c r="AD423" s="62" t="str">
        <f t="shared" si="61"/>
        <v/>
      </c>
      <c r="AE423" s="64" t="str">
        <f>IF(SUM(K423:L423)&gt;0,IF(AND('Check TN-Liste'!G423="ohne",K423+L423&gt;1),"X","-"),"")</f>
        <v/>
      </c>
      <c r="AF423" s="65"/>
      <c r="AG423" s="64" t="str">
        <f>IF(SUM(O423:P423)&gt;0,IF(AND('Check TN-Liste'!G423="ohne",O423+P423&gt;1),"X","-"),"")</f>
        <v/>
      </c>
      <c r="AH423" s="65"/>
      <c r="AI423" s="66" t="str">
        <f t="shared" si="62"/>
        <v/>
      </c>
      <c r="AJ423" s="67"/>
      <c r="AK423" s="68" t="str">
        <f t="shared" si="63"/>
        <v/>
      </c>
    </row>
    <row r="424" spans="2:37" x14ac:dyDescent="0.3">
      <c r="B424" s="71" t="str">
        <f>IF('TN-Liste'!B432="","",('TN-Liste'!B432))</f>
        <v/>
      </c>
      <c r="C424" s="72" t="str">
        <f>IF('TN-Liste'!C432="","",('TN-Liste'!C432))</f>
        <v/>
      </c>
      <c r="D424" s="73" t="str">
        <f>IF('TN-Liste'!D432="","",('TN-Liste'!D432))</f>
        <v/>
      </c>
      <c r="E424" s="74" t="str">
        <f>IF('TN-Liste'!E432="","",'TN-Liste'!E432)</f>
        <v/>
      </c>
      <c r="F424" s="75" t="str">
        <f>IF('TN-Liste'!F432="","",'TN-Liste'!F432)</f>
        <v/>
      </c>
      <c r="G424" s="125" t="str">
        <f t="shared" si="55"/>
        <v/>
      </c>
      <c r="H424" s="282">
        <f>IF('TN-Liste'!G432="",0,'TN-Liste'!G432)</f>
        <v>0</v>
      </c>
      <c r="I424" s="277" t="str">
        <f>IF('TN-Liste'!G432="","",'TN-Liste'!G432)</f>
        <v/>
      </c>
      <c r="J424" s="274" t="str">
        <f t="shared" si="56"/>
        <v/>
      </c>
      <c r="K424" s="162">
        <f>IF('TN-Liste'!I432="",0,'TN-Liste'!I432)</f>
        <v>0</v>
      </c>
      <c r="L424" s="163">
        <f>IF('TN-Liste'!J432="",0,'TN-Liste'!J432)</f>
        <v>0</v>
      </c>
      <c r="M424" s="164">
        <f>IF('TN-Liste'!K432="",0,'TN-Liste'!K432)</f>
        <v>0</v>
      </c>
      <c r="N424" s="163">
        <f>IF('TN-Liste'!L432="",0,'TN-Liste'!L432)</f>
        <v>0</v>
      </c>
      <c r="O424" s="164">
        <f>IF('TN-Liste'!M432="",0,'TN-Liste'!M432)</f>
        <v>0</v>
      </c>
      <c r="P424" s="163">
        <f>IF('TN-Liste'!N432="",0,'TN-Liste'!N432)</f>
        <v>0</v>
      </c>
      <c r="Q424" s="164">
        <f>IF('TN-Liste'!O432="",0,'TN-Liste'!O432)</f>
        <v>0</v>
      </c>
      <c r="R424" s="163">
        <f>IF('TN-Liste'!P432="",0,'TN-Liste'!P432)</f>
        <v>0</v>
      </c>
      <c r="S424" s="164">
        <f>IF('TN-Liste'!Q432="",0,'TN-Liste'!Q432)</f>
        <v>0</v>
      </c>
      <c r="T424" s="163">
        <f>IF('TN-Liste'!R432="",0,'TN-Liste'!R432)</f>
        <v>0</v>
      </c>
      <c r="U424" s="165">
        <f>IF('TN-Liste'!S432="",0,'TN-Liste'!S432)</f>
        <v>0</v>
      </c>
      <c r="V424" s="164">
        <f>IF('TN-Liste'!T432="",0,'TN-Liste'!T432)</f>
        <v>0</v>
      </c>
      <c r="W424" s="76"/>
      <c r="X424" s="62" t="str">
        <f t="shared" si="57"/>
        <v/>
      </c>
      <c r="Y424" s="63" t="str">
        <f t="shared" si="58"/>
        <v/>
      </c>
      <c r="Z424" s="157" t="str">
        <f t="shared" si="59"/>
        <v/>
      </c>
      <c r="AA424" s="62" t="str">
        <f>IF('TN-Liste'!B432="","",IF('TN-Liste'!G432&gt;0,"X","-"))</f>
        <v/>
      </c>
      <c r="AB424" s="62" t="str">
        <f t="shared" si="60"/>
        <v/>
      </c>
      <c r="AC424" s="62" t="str">
        <f>IF('TN-Liste'!B432="","",IF(AND(G424&lt;&gt;"während",'TN-Liste'!H432&gt;0),"X","-"))</f>
        <v/>
      </c>
      <c r="AD424" s="62" t="str">
        <f t="shared" si="61"/>
        <v/>
      </c>
      <c r="AE424" s="64" t="str">
        <f>IF(SUM(K424:L424)&gt;0,IF(AND('Check TN-Liste'!G424="ohne",K424+L424&gt;1),"X","-"),"")</f>
        <v/>
      </c>
      <c r="AF424" s="65"/>
      <c r="AG424" s="64" t="str">
        <f>IF(SUM(O424:P424)&gt;0,IF(AND('Check TN-Liste'!G424="ohne",O424+P424&gt;1),"X","-"),"")</f>
        <v/>
      </c>
      <c r="AH424" s="65"/>
      <c r="AI424" s="66" t="str">
        <f t="shared" si="62"/>
        <v/>
      </c>
      <c r="AJ424" s="67"/>
      <c r="AK424" s="68" t="str">
        <f t="shared" si="63"/>
        <v/>
      </c>
    </row>
    <row r="425" spans="2:37" x14ac:dyDescent="0.3">
      <c r="B425" s="71" t="str">
        <f>IF('TN-Liste'!B433="","",('TN-Liste'!B433))</f>
        <v/>
      </c>
      <c r="C425" s="72" t="str">
        <f>IF('TN-Liste'!C433="","",('TN-Liste'!C433))</f>
        <v/>
      </c>
      <c r="D425" s="73" t="str">
        <f>IF('TN-Liste'!D433="","",('TN-Liste'!D433))</f>
        <v/>
      </c>
      <c r="E425" s="74" t="str">
        <f>IF('TN-Liste'!E433="","",'TN-Liste'!E433)</f>
        <v/>
      </c>
      <c r="F425" s="75" t="str">
        <f>IF('TN-Liste'!F433="","",'TN-Liste'!F433)</f>
        <v/>
      </c>
      <c r="G425" s="125" t="str">
        <f t="shared" si="55"/>
        <v/>
      </c>
      <c r="H425" s="282">
        <f>IF('TN-Liste'!G433="",0,'TN-Liste'!G433)</f>
        <v>0</v>
      </c>
      <c r="I425" s="277" t="str">
        <f>IF('TN-Liste'!G433="","",'TN-Liste'!G433)</f>
        <v/>
      </c>
      <c r="J425" s="274" t="str">
        <f t="shared" si="56"/>
        <v/>
      </c>
      <c r="K425" s="162">
        <f>IF('TN-Liste'!I433="",0,'TN-Liste'!I433)</f>
        <v>0</v>
      </c>
      <c r="L425" s="163">
        <f>IF('TN-Liste'!J433="",0,'TN-Liste'!J433)</f>
        <v>0</v>
      </c>
      <c r="M425" s="164">
        <f>IF('TN-Liste'!K433="",0,'TN-Liste'!K433)</f>
        <v>0</v>
      </c>
      <c r="N425" s="163">
        <f>IF('TN-Liste'!L433="",0,'TN-Liste'!L433)</f>
        <v>0</v>
      </c>
      <c r="O425" s="164">
        <f>IF('TN-Liste'!M433="",0,'TN-Liste'!M433)</f>
        <v>0</v>
      </c>
      <c r="P425" s="163">
        <f>IF('TN-Liste'!N433="",0,'TN-Liste'!N433)</f>
        <v>0</v>
      </c>
      <c r="Q425" s="164">
        <f>IF('TN-Liste'!O433="",0,'TN-Liste'!O433)</f>
        <v>0</v>
      </c>
      <c r="R425" s="163">
        <f>IF('TN-Liste'!P433="",0,'TN-Liste'!P433)</f>
        <v>0</v>
      </c>
      <c r="S425" s="164">
        <f>IF('TN-Liste'!Q433="",0,'TN-Liste'!Q433)</f>
        <v>0</v>
      </c>
      <c r="T425" s="163">
        <f>IF('TN-Liste'!R433="",0,'TN-Liste'!R433)</f>
        <v>0</v>
      </c>
      <c r="U425" s="165">
        <f>IF('TN-Liste'!S433="",0,'TN-Liste'!S433)</f>
        <v>0</v>
      </c>
      <c r="V425" s="164">
        <f>IF('TN-Liste'!T433="",0,'TN-Liste'!T433)</f>
        <v>0</v>
      </c>
      <c r="W425" s="76"/>
      <c r="X425" s="62" t="str">
        <f t="shared" si="57"/>
        <v/>
      </c>
      <c r="Y425" s="63" t="str">
        <f t="shared" si="58"/>
        <v/>
      </c>
      <c r="Z425" s="157" t="str">
        <f t="shared" si="59"/>
        <v/>
      </c>
      <c r="AA425" s="62" t="str">
        <f>IF('TN-Liste'!B433="","",IF('TN-Liste'!G433&gt;0,"X","-"))</f>
        <v/>
      </c>
      <c r="AB425" s="62" t="str">
        <f t="shared" si="60"/>
        <v/>
      </c>
      <c r="AC425" s="62" t="str">
        <f>IF('TN-Liste'!B433="","",IF(AND(G425&lt;&gt;"während",'TN-Liste'!H433&gt;0),"X","-"))</f>
        <v/>
      </c>
      <c r="AD425" s="62" t="str">
        <f t="shared" si="61"/>
        <v/>
      </c>
      <c r="AE425" s="64" t="str">
        <f>IF(SUM(K425:L425)&gt;0,IF(AND('Check TN-Liste'!G425="ohne",K425+L425&gt;1),"X","-"),"")</f>
        <v/>
      </c>
      <c r="AF425" s="65"/>
      <c r="AG425" s="64" t="str">
        <f>IF(SUM(O425:P425)&gt;0,IF(AND('Check TN-Liste'!G425="ohne",O425+P425&gt;1),"X","-"),"")</f>
        <v/>
      </c>
      <c r="AH425" s="65"/>
      <c r="AI425" s="66" t="str">
        <f t="shared" si="62"/>
        <v/>
      </c>
      <c r="AJ425" s="67"/>
      <c r="AK425" s="68" t="str">
        <f t="shared" si="63"/>
        <v/>
      </c>
    </row>
    <row r="426" spans="2:37" x14ac:dyDescent="0.3">
      <c r="B426" s="71" t="str">
        <f>IF('TN-Liste'!B434="","",('TN-Liste'!B434))</f>
        <v/>
      </c>
      <c r="C426" s="72" t="str">
        <f>IF('TN-Liste'!C434="","",('TN-Liste'!C434))</f>
        <v/>
      </c>
      <c r="D426" s="73" t="str">
        <f>IF('TN-Liste'!D434="","",('TN-Liste'!D434))</f>
        <v/>
      </c>
      <c r="E426" s="74" t="str">
        <f>IF('TN-Liste'!E434="","",'TN-Liste'!E434)</f>
        <v/>
      </c>
      <c r="F426" s="75" t="str">
        <f>IF('TN-Liste'!F434="","",'TN-Liste'!F434)</f>
        <v/>
      </c>
      <c r="G426" s="125" t="str">
        <f t="shared" si="55"/>
        <v/>
      </c>
      <c r="H426" s="282">
        <f>IF('TN-Liste'!G434="",0,'TN-Liste'!G434)</f>
        <v>0</v>
      </c>
      <c r="I426" s="277" t="str">
        <f>IF('TN-Liste'!G434="","",'TN-Liste'!G434)</f>
        <v/>
      </c>
      <c r="J426" s="274" t="str">
        <f t="shared" si="56"/>
        <v/>
      </c>
      <c r="K426" s="162">
        <f>IF('TN-Liste'!I434="",0,'TN-Liste'!I434)</f>
        <v>0</v>
      </c>
      <c r="L426" s="163">
        <f>IF('TN-Liste'!J434="",0,'TN-Liste'!J434)</f>
        <v>0</v>
      </c>
      <c r="M426" s="164">
        <f>IF('TN-Liste'!K434="",0,'TN-Liste'!K434)</f>
        <v>0</v>
      </c>
      <c r="N426" s="163">
        <f>IF('TN-Liste'!L434="",0,'TN-Liste'!L434)</f>
        <v>0</v>
      </c>
      <c r="O426" s="164">
        <f>IF('TN-Liste'!M434="",0,'TN-Liste'!M434)</f>
        <v>0</v>
      </c>
      <c r="P426" s="163">
        <f>IF('TN-Liste'!N434="",0,'TN-Liste'!N434)</f>
        <v>0</v>
      </c>
      <c r="Q426" s="164">
        <f>IF('TN-Liste'!O434="",0,'TN-Liste'!O434)</f>
        <v>0</v>
      </c>
      <c r="R426" s="163">
        <f>IF('TN-Liste'!P434="",0,'TN-Liste'!P434)</f>
        <v>0</v>
      </c>
      <c r="S426" s="164">
        <f>IF('TN-Liste'!Q434="",0,'TN-Liste'!Q434)</f>
        <v>0</v>
      </c>
      <c r="T426" s="163">
        <f>IF('TN-Liste'!R434="",0,'TN-Liste'!R434)</f>
        <v>0</v>
      </c>
      <c r="U426" s="165">
        <f>IF('TN-Liste'!S434="",0,'TN-Liste'!S434)</f>
        <v>0</v>
      </c>
      <c r="V426" s="164">
        <f>IF('TN-Liste'!T434="",0,'TN-Liste'!T434)</f>
        <v>0</v>
      </c>
      <c r="W426" s="76"/>
      <c r="X426" s="62" t="str">
        <f t="shared" si="57"/>
        <v/>
      </c>
      <c r="Y426" s="63" t="str">
        <f t="shared" si="58"/>
        <v/>
      </c>
      <c r="Z426" s="157" t="str">
        <f t="shared" si="59"/>
        <v/>
      </c>
      <c r="AA426" s="62" t="str">
        <f>IF('TN-Liste'!B434="","",IF('TN-Liste'!G434&gt;0,"X","-"))</f>
        <v/>
      </c>
      <c r="AB426" s="62" t="str">
        <f t="shared" si="60"/>
        <v/>
      </c>
      <c r="AC426" s="62" t="str">
        <f>IF('TN-Liste'!B434="","",IF(AND(G426&lt;&gt;"während",'TN-Liste'!H434&gt;0),"X","-"))</f>
        <v/>
      </c>
      <c r="AD426" s="62" t="str">
        <f t="shared" si="61"/>
        <v/>
      </c>
      <c r="AE426" s="64" t="str">
        <f>IF(SUM(K426:L426)&gt;0,IF(AND('Check TN-Liste'!G426="ohne",K426+L426&gt;1),"X","-"),"")</f>
        <v/>
      </c>
      <c r="AF426" s="65"/>
      <c r="AG426" s="64" t="str">
        <f>IF(SUM(O426:P426)&gt;0,IF(AND('Check TN-Liste'!G426="ohne",O426+P426&gt;1),"X","-"),"")</f>
        <v/>
      </c>
      <c r="AH426" s="65"/>
      <c r="AI426" s="66" t="str">
        <f t="shared" si="62"/>
        <v/>
      </c>
      <c r="AJ426" s="67"/>
      <c r="AK426" s="68" t="str">
        <f t="shared" si="63"/>
        <v/>
      </c>
    </row>
    <row r="427" spans="2:37" x14ac:dyDescent="0.3">
      <c r="B427" s="71" t="str">
        <f>IF('TN-Liste'!B435="","",('TN-Liste'!B435))</f>
        <v/>
      </c>
      <c r="C427" s="72" t="str">
        <f>IF('TN-Liste'!C435="","",('TN-Liste'!C435))</f>
        <v/>
      </c>
      <c r="D427" s="73" t="str">
        <f>IF('TN-Liste'!D435="","",('TN-Liste'!D435))</f>
        <v/>
      </c>
      <c r="E427" s="74" t="str">
        <f>IF('TN-Liste'!E435="","",'TN-Liste'!E435)</f>
        <v/>
      </c>
      <c r="F427" s="75" t="str">
        <f>IF('TN-Liste'!F435="","",'TN-Liste'!F435)</f>
        <v/>
      </c>
      <c r="G427" s="125" t="str">
        <f t="shared" si="55"/>
        <v/>
      </c>
      <c r="H427" s="282">
        <f>IF('TN-Liste'!G435="",0,'TN-Liste'!G435)</f>
        <v>0</v>
      </c>
      <c r="I427" s="277" t="str">
        <f>IF('TN-Liste'!G435="","",'TN-Liste'!G435)</f>
        <v/>
      </c>
      <c r="J427" s="274" t="str">
        <f t="shared" si="56"/>
        <v/>
      </c>
      <c r="K427" s="162">
        <f>IF('TN-Liste'!I435="",0,'TN-Liste'!I435)</f>
        <v>0</v>
      </c>
      <c r="L427" s="163">
        <f>IF('TN-Liste'!J435="",0,'TN-Liste'!J435)</f>
        <v>0</v>
      </c>
      <c r="M427" s="164">
        <f>IF('TN-Liste'!K435="",0,'TN-Liste'!K435)</f>
        <v>0</v>
      </c>
      <c r="N427" s="163">
        <f>IF('TN-Liste'!L435="",0,'TN-Liste'!L435)</f>
        <v>0</v>
      </c>
      <c r="O427" s="164">
        <f>IF('TN-Liste'!M435="",0,'TN-Liste'!M435)</f>
        <v>0</v>
      </c>
      <c r="P427" s="163">
        <f>IF('TN-Liste'!N435="",0,'TN-Liste'!N435)</f>
        <v>0</v>
      </c>
      <c r="Q427" s="164">
        <f>IF('TN-Liste'!O435="",0,'TN-Liste'!O435)</f>
        <v>0</v>
      </c>
      <c r="R427" s="163">
        <f>IF('TN-Liste'!P435="",0,'TN-Liste'!P435)</f>
        <v>0</v>
      </c>
      <c r="S427" s="164">
        <f>IF('TN-Liste'!Q435="",0,'TN-Liste'!Q435)</f>
        <v>0</v>
      </c>
      <c r="T427" s="163">
        <f>IF('TN-Liste'!R435="",0,'TN-Liste'!R435)</f>
        <v>0</v>
      </c>
      <c r="U427" s="165">
        <f>IF('TN-Liste'!S435="",0,'TN-Liste'!S435)</f>
        <v>0</v>
      </c>
      <c r="V427" s="164">
        <f>IF('TN-Liste'!T435="",0,'TN-Liste'!T435)</f>
        <v>0</v>
      </c>
      <c r="W427" s="76"/>
      <c r="X427" s="62" t="str">
        <f t="shared" si="57"/>
        <v/>
      </c>
      <c r="Y427" s="63" t="str">
        <f t="shared" si="58"/>
        <v/>
      </c>
      <c r="Z427" s="157" t="str">
        <f t="shared" si="59"/>
        <v/>
      </c>
      <c r="AA427" s="62" t="str">
        <f>IF('TN-Liste'!B435="","",IF('TN-Liste'!G435&gt;0,"X","-"))</f>
        <v/>
      </c>
      <c r="AB427" s="62" t="str">
        <f t="shared" si="60"/>
        <v/>
      </c>
      <c r="AC427" s="62" t="str">
        <f>IF('TN-Liste'!B435="","",IF(AND(G427&lt;&gt;"während",'TN-Liste'!H435&gt;0),"X","-"))</f>
        <v/>
      </c>
      <c r="AD427" s="62" t="str">
        <f t="shared" si="61"/>
        <v/>
      </c>
      <c r="AE427" s="64" t="str">
        <f>IF(SUM(K427:L427)&gt;0,IF(AND('Check TN-Liste'!G427="ohne",K427+L427&gt;1),"X","-"),"")</f>
        <v/>
      </c>
      <c r="AF427" s="65"/>
      <c r="AG427" s="64" t="str">
        <f>IF(SUM(O427:P427)&gt;0,IF(AND('Check TN-Liste'!G427="ohne",O427+P427&gt;1),"X","-"),"")</f>
        <v/>
      </c>
      <c r="AH427" s="65"/>
      <c r="AI427" s="66" t="str">
        <f t="shared" si="62"/>
        <v/>
      </c>
      <c r="AJ427" s="67"/>
      <c r="AK427" s="68" t="str">
        <f t="shared" si="63"/>
        <v/>
      </c>
    </row>
    <row r="428" spans="2:37" x14ac:dyDescent="0.3">
      <c r="B428" s="71" t="str">
        <f>IF('TN-Liste'!B436="","",('TN-Liste'!B436))</f>
        <v/>
      </c>
      <c r="C428" s="72" t="str">
        <f>IF('TN-Liste'!C436="","",('TN-Liste'!C436))</f>
        <v/>
      </c>
      <c r="D428" s="73" t="str">
        <f>IF('TN-Liste'!D436="","",('TN-Liste'!D436))</f>
        <v/>
      </c>
      <c r="E428" s="74" t="str">
        <f>IF('TN-Liste'!E436="","",'TN-Liste'!E436)</f>
        <v/>
      </c>
      <c r="F428" s="75" t="str">
        <f>IF('TN-Liste'!F436="","",'TN-Liste'!F436)</f>
        <v/>
      </c>
      <c r="G428" s="125" t="str">
        <f t="shared" si="55"/>
        <v/>
      </c>
      <c r="H428" s="282">
        <f>IF('TN-Liste'!G436="",0,'TN-Liste'!G436)</f>
        <v>0</v>
      </c>
      <c r="I428" s="277" t="str">
        <f>IF('TN-Liste'!G436="","",'TN-Liste'!G436)</f>
        <v/>
      </c>
      <c r="J428" s="274" t="str">
        <f t="shared" si="56"/>
        <v/>
      </c>
      <c r="K428" s="162">
        <f>IF('TN-Liste'!I436="",0,'TN-Liste'!I436)</f>
        <v>0</v>
      </c>
      <c r="L428" s="163">
        <f>IF('TN-Liste'!J436="",0,'TN-Liste'!J436)</f>
        <v>0</v>
      </c>
      <c r="M428" s="164">
        <f>IF('TN-Liste'!K436="",0,'TN-Liste'!K436)</f>
        <v>0</v>
      </c>
      <c r="N428" s="163">
        <f>IF('TN-Liste'!L436="",0,'TN-Liste'!L436)</f>
        <v>0</v>
      </c>
      <c r="O428" s="164">
        <f>IF('TN-Liste'!M436="",0,'TN-Liste'!M436)</f>
        <v>0</v>
      </c>
      <c r="P428" s="163">
        <f>IF('TN-Liste'!N436="",0,'TN-Liste'!N436)</f>
        <v>0</v>
      </c>
      <c r="Q428" s="164">
        <f>IF('TN-Liste'!O436="",0,'TN-Liste'!O436)</f>
        <v>0</v>
      </c>
      <c r="R428" s="163">
        <f>IF('TN-Liste'!P436="",0,'TN-Liste'!P436)</f>
        <v>0</v>
      </c>
      <c r="S428" s="164">
        <f>IF('TN-Liste'!Q436="",0,'TN-Liste'!Q436)</f>
        <v>0</v>
      </c>
      <c r="T428" s="163">
        <f>IF('TN-Liste'!R436="",0,'TN-Liste'!R436)</f>
        <v>0</v>
      </c>
      <c r="U428" s="165">
        <f>IF('TN-Liste'!S436="",0,'TN-Liste'!S436)</f>
        <v>0</v>
      </c>
      <c r="V428" s="164">
        <f>IF('TN-Liste'!T436="",0,'TN-Liste'!T436)</f>
        <v>0</v>
      </c>
      <c r="W428" s="76"/>
      <c r="X428" s="62" t="str">
        <f t="shared" si="57"/>
        <v/>
      </c>
      <c r="Y428" s="63" t="str">
        <f t="shared" si="58"/>
        <v/>
      </c>
      <c r="Z428" s="157" t="str">
        <f t="shared" si="59"/>
        <v/>
      </c>
      <c r="AA428" s="62" t="str">
        <f>IF('TN-Liste'!B436="","",IF('TN-Liste'!G436&gt;0,"X","-"))</f>
        <v/>
      </c>
      <c r="AB428" s="62" t="str">
        <f t="shared" si="60"/>
        <v/>
      </c>
      <c r="AC428" s="62" t="str">
        <f>IF('TN-Liste'!B436="","",IF(AND(G428&lt;&gt;"während",'TN-Liste'!H436&gt;0),"X","-"))</f>
        <v/>
      </c>
      <c r="AD428" s="62" t="str">
        <f t="shared" si="61"/>
        <v/>
      </c>
      <c r="AE428" s="64" t="str">
        <f>IF(SUM(K428:L428)&gt;0,IF(AND('Check TN-Liste'!G428="ohne",K428+L428&gt;1),"X","-"),"")</f>
        <v/>
      </c>
      <c r="AF428" s="65"/>
      <c r="AG428" s="64" t="str">
        <f>IF(SUM(O428:P428)&gt;0,IF(AND('Check TN-Liste'!G428="ohne",O428+P428&gt;1),"X","-"),"")</f>
        <v/>
      </c>
      <c r="AH428" s="65"/>
      <c r="AI428" s="66" t="str">
        <f t="shared" si="62"/>
        <v/>
      </c>
      <c r="AJ428" s="67"/>
      <c r="AK428" s="68" t="str">
        <f t="shared" si="63"/>
        <v/>
      </c>
    </row>
    <row r="429" spans="2:37" x14ac:dyDescent="0.3">
      <c r="B429" s="71" t="str">
        <f>IF('TN-Liste'!B437="","",('TN-Liste'!B437))</f>
        <v/>
      </c>
      <c r="C429" s="72" t="str">
        <f>IF('TN-Liste'!C437="","",('TN-Liste'!C437))</f>
        <v/>
      </c>
      <c r="D429" s="73" t="str">
        <f>IF('TN-Liste'!D437="","",('TN-Liste'!D437))</f>
        <v/>
      </c>
      <c r="E429" s="74" t="str">
        <f>IF('TN-Liste'!E437="","",'TN-Liste'!E437)</f>
        <v/>
      </c>
      <c r="F429" s="75" t="str">
        <f>IF('TN-Liste'!F437="","",'TN-Liste'!F437)</f>
        <v/>
      </c>
      <c r="G429" s="125" t="str">
        <f t="shared" si="55"/>
        <v/>
      </c>
      <c r="H429" s="282">
        <f>IF('TN-Liste'!G437="",0,'TN-Liste'!G437)</f>
        <v>0</v>
      </c>
      <c r="I429" s="277" t="str">
        <f>IF('TN-Liste'!G437="","",'TN-Liste'!G437)</f>
        <v/>
      </c>
      <c r="J429" s="274" t="str">
        <f t="shared" si="56"/>
        <v/>
      </c>
      <c r="K429" s="162">
        <f>IF('TN-Liste'!I437="",0,'TN-Liste'!I437)</f>
        <v>0</v>
      </c>
      <c r="L429" s="163">
        <f>IF('TN-Liste'!J437="",0,'TN-Liste'!J437)</f>
        <v>0</v>
      </c>
      <c r="M429" s="164">
        <f>IF('TN-Liste'!K437="",0,'TN-Liste'!K437)</f>
        <v>0</v>
      </c>
      <c r="N429" s="163">
        <f>IF('TN-Liste'!L437="",0,'TN-Liste'!L437)</f>
        <v>0</v>
      </c>
      <c r="O429" s="164">
        <f>IF('TN-Liste'!M437="",0,'TN-Liste'!M437)</f>
        <v>0</v>
      </c>
      <c r="P429" s="163">
        <f>IF('TN-Liste'!N437="",0,'TN-Liste'!N437)</f>
        <v>0</v>
      </c>
      <c r="Q429" s="164">
        <f>IF('TN-Liste'!O437="",0,'TN-Liste'!O437)</f>
        <v>0</v>
      </c>
      <c r="R429" s="163">
        <f>IF('TN-Liste'!P437="",0,'TN-Liste'!P437)</f>
        <v>0</v>
      </c>
      <c r="S429" s="164">
        <f>IF('TN-Liste'!Q437="",0,'TN-Liste'!Q437)</f>
        <v>0</v>
      </c>
      <c r="T429" s="163">
        <f>IF('TN-Liste'!R437="",0,'TN-Liste'!R437)</f>
        <v>0</v>
      </c>
      <c r="U429" s="165">
        <f>IF('TN-Liste'!S437="",0,'TN-Liste'!S437)</f>
        <v>0</v>
      </c>
      <c r="V429" s="164">
        <f>IF('TN-Liste'!T437="",0,'TN-Liste'!T437)</f>
        <v>0</v>
      </c>
      <c r="W429" s="76"/>
      <c r="X429" s="62" t="str">
        <f t="shared" si="57"/>
        <v/>
      </c>
      <c r="Y429" s="63" t="str">
        <f t="shared" si="58"/>
        <v/>
      </c>
      <c r="Z429" s="157" t="str">
        <f t="shared" si="59"/>
        <v/>
      </c>
      <c r="AA429" s="62" t="str">
        <f>IF('TN-Liste'!B437="","",IF('TN-Liste'!G437&gt;0,"X","-"))</f>
        <v/>
      </c>
      <c r="AB429" s="62" t="str">
        <f t="shared" si="60"/>
        <v/>
      </c>
      <c r="AC429" s="62" t="str">
        <f>IF('TN-Liste'!B437="","",IF(AND(G429&lt;&gt;"während",'TN-Liste'!H437&gt;0),"X","-"))</f>
        <v/>
      </c>
      <c r="AD429" s="62" t="str">
        <f t="shared" si="61"/>
        <v/>
      </c>
      <c r="AE429" s="64" t="str">
        <f>IF(SUM(K429:L429)&gt;0,IF(AND('Check TN-Liste'!G429="ohne",K429+L429&gt;1),"X","-"),"")</f>
        <v/>
      </c>
      <c r="AF429" s="65"/>
      <c r="AG429" s="64" t="str">
        <f>IF(SUM(O429:P429)&gt;0,IF(AND('Check TN-Liste'!G429="ohne",O429+P429&gt;1),"X","-"),"")</f>
        <v/>
      </c>
      <c r="AH429" s="65"/>
      <c r="AI429" s="66" t="str">
        <f t="shared" si="62"/>
        <v/>
      </c>
      <c r="AJ429" s="67"/>
      <c r="AK429" s="68" t="str">
        <f t="shared" si="63"/>
        <v/>
      </c>
    </row>
    <row r="430" spans="2:37" x14ac:dyDescent="0.3">
      <c r="B430" s="71" t="str">
        <f>IF('TN-Liste'!B438="","",('TN-Liste'!B438))</f>
        <v/>
      </c>
      <c r="C430" s="72" t="str">
        <f>IF('TN-Liste'!C438="","",('TN-Liste'!C438))</f>
        <v/>
      </c>
      <c r="D430" s="73" t="str">
        <f>IF('TN-Liste'!D438="","",('TN-Liste'!D438))</f>
        <v/>
      </c>
      <c r="E430" s="74" t="str">
        <f>IF('TN-Liste'!E438="","",'TN-Liste'!E438)</f>
        <v/>
      </c>
      <c r="F430" s="75" t="str">
        <f>IF('TN-Liste'!F438="","",'TN-Liste'!F438)</f>
        <v/>
      </c>
      <c r="G430" s="125" t="str">
        <f t="shared" si="55"/>
        <v/>
      </c>
      <c r="H430" s="282">
        <f>IF('TN-Liste'!G438="",0,'TN-Liste'!G438)</f>
        <v>0</v>
      </c>
      <c r="I430" s="277" t="str">
        <f>IF('TN-Liste'!G438="","",'TN-Liste'!G438)</f>
        <v/>
      </c>
      <c r="J430" s="274" t="str">
        <f t="shared" si="56"/>
        <v/>
      </c>
      <c r="K430" s="162">
        <f>IF('TN-Liste'!I438="",0,'TN-Liste'!I438)</f>
        <v>0</v>
      </c>
      <c r="L430" s="163">
        <f>IF('TN-Liste'!J438="",0,'TN-Liste'!J438)</f>
        <v>0</v>
      </c>
      <c r="M430" s="164">
        <f>IF('TN-Liste'!K438="",0,'TN-Liste'!K438)</f>
        <v>0</v>
      </c>
      <c r="N430" s="163">
        <f>IF('TN-Liste'!L438="",0,'TN-Liste'!L438)</f>
        <v>0</v>
      </c>
      <c r="O430" s="164">
        <f>IF('TN-Liste'!M438="",0,'TN-Liste'!M438)</f>
        <v>0</v>
      </c>
      <c r="P430" s="163">
        <f>IF('TN-Liste'!N438="",0,'TN-Liste'!N438)</f>
        <v>0</v>
      </c>
      <c r="Q430" s="164">
        <f>IF('TN-Liste'!O438="",0,'TN-Liste'!O438)</f>
        <v>0</v>
      </c>
      <c r="R430" s="163">
        <f>IF('TN-Liste'!P438="",0,'TN-Liste'!P438)</f>
        <v>0</v>
      </c>
      <c r="S430" s="164">
        <f>IF('TN-Liste'!Q438="",0,'TN-Liste'!Q438)</f>
        <v>0</v>
      </c>
      <c r="T430" s="163">
        <f>IF('TN-Liste'!R438="",0,'TN-Liste'!R438)</f>
        <v>0</v>
      </c>
      <c r="U430" s="165">
        <f>IF('TN-Liste'!S438="",0,'TN-Liste'!S438)</f>
        <v>0</v>
      </c>
      <c r="V430" s="164">
        <f>IF('TN-Liste'!T438="",0,'TN-Liste'!T438)</f>
        <v>0</v>
      </c>
      <c r="W430" s="76"/>
      <c r="X430" s="62" t="str">
        <f t="shared" si="57"/>
        <v/>
      </c>
      <c r="Y430" s="63" t="str">
        <f t="shared" si="58"/>
        <v/>
      </c>
      <c r="Z430" s="157" t="str">
        <f t="shared" si="59"/>
        <v/>
      </c>
      <c r="AA430" s="62" t="str">
        <f>IF('TN-Liste'!B438="","",IF('TN-Liste'!G438&gt;0,"X","-"))</f>
        <v/>
      </c>
      <c r="AB430" s="62" t="str">
        <f t="shared" si="60"/>
        <v/>
      </c>
      <c r="AC430" s="62" t="str">
        <f>IF('TN-Liste'!B438="","",IF(AND(G430&lt;&gt;"während",'TN-Liste'!H438&gt;0),"X","-"))</f>
        <v/>
      </c>
      <c r="AD430" s="62" t="str">
        <f t="shared" si="61"/>
        <v/>
      </c>
      <c r="AE430" s="64" t="str">
        <f>IF(SUM(K430:L430)&gt;0,IF(AND('Check TN-Liste'!G430="ohne",K430+L430&gt;1),"X","-"),"")</f>
        <v/>
      </c>
      <c r="AF430" s="65"/>
      <c r="AG430" s="64" t="str">
        <f>IF(SUM(O430:P430)&gt;0,IF(AND('Check TN-Liste'!G430="ohne",O430+P430&gt;1),"X","-"),"")</f>
        <v/>
      </c>
      <c r="AH430" s="65"/>
      <c r="AI430" s="66" t="str">
        <f t="shared" si="62"/>
        <v/>
      </c>
      <c r="AJ430" s="67"/>
      <c r="AK430" s="68" t="str">
        <f t="shared" si="63"/>
        <v/>
      </c>
    </row>
    <row r="431" spans="2:37" x14ac:dyDescent="0.3">
      <c r="B431" s="71" t="str">
        <f>IF('TN-Liste'!B439="","",('TN-Liste'!B439))</f>
        <v/>
      </c>
      <c r="C431" s="72" t="str">
        <f>IF('TN-Liste'!C439="","",('TN-Liste'!C439))</f>
        <v/>
      </c>
      <c r="D431" s="73" t="str">
        <f>IF('TN-Liste'!D439="","",('TN-Liste'!D439))</f>
        <v/>
      </c>
      <c r="E431" s="74" t="str">
        <f>IF('TN-Liste'!E439="","",'TN-Liste'!E439)</f>
        <v/>
      </c>
      <c r="F431" s="75" t="str">
        <f>IF('TN-Liste'!F439="","",'TN-Liste'!F439)</f>
        <v/>
      </c>
      <c r="G431" s="125" t="str">
        <f t="shared" si="55"/>
        <v/>
      </c>
      <c r="H431" s="282">
        <f>IF('TN-Liste'!G439="",0,'TN-Liste'!G439)</f>
        <v>0</v>
      </c>
      <c r="I431" s="277" t="str">
        <f>IF('TN-Liste'!G439="","",'TN-Liste'!G439)</f>
        <v/>
      </c>
      <c r="J431" s="274" t="str">
        <f t="shared" si="56"/>
        <v/>
      </c>
      <c r="K431" s="162">
        <f>IF('TN-Liste'!I439="",0,'TN-Liste'!I439)</f>
        <v>0</v>
      </c>
      <c r="L431" s="163">
        <f>IF('TN-Liste'!J439="",0,'TN-Liste'!J439)</f>
        <v>0</v>
      </c>
      <c r="M431" s="164">
        <f>IF('TN-Liste'!K439="",0,'TN-Liste'!K439)</f>
        <v>0</v>
      </c>
      <c r="N431" s="163">
        <f>IF('TN-Liste'!L439="",0,'TN-Liste'!L439)</f>
        <v>0</v>
      </c>
      <c r="O431" s="164">
        <f>IF('TN-Liste'!M439="",0,'TN-Liste'!M439)</f>
        <v>0</v>
      </c>
      <c r="P431" s="163">
        <f>IF('TN-Liste'!N439="",0,'TN-Liste'!N439)</f>
        <v>0</v>
      </c>
      <c r="Q431" s="164">
        <f>IF('TN-Liste'!O439="",0,'TN-Liste'!O439)</f>
        <v>0</v>
      </c>
      <c r="R431" s="163">
        <f>IF('TN-Liste'!P439="",0,'TN-Liste'!P439)</f>
        <v>0</v>
      </c>
      <c r="S431" s="164">
        <f>IF('TN-Liste'!Q439="",0,'TN-Liste'!Q439)</f>
        <v>0</v>
      </c>
      <c r="T431" s="163">
        <f>IF('TN-Liste'!R439="",0,'TN-Liste'!R439)</f>
        <v>0</v>
      </c>
      <c r="U431" s="165">
        <f>IF('TN-Liste'!S439="",0,'TN-Liste'!S439)</f>
        <v>0</v>
      </c>
      <c r="V431" s="164">
        <f>IF('TN-Liste'!T439="",0,'TN-Liste'!T439)</f>
        <v>0</v>
      </c>
      <c r="W431" s="76"/>
      <c r="X431" s="62" t="str">
        <f t="shared" si="57"/>
        <v/>
      </c>
      <c r="Y431" s="63" t="str">
        <f t="shared" si="58"/>
        <v/>
      </c>
      <c r="Z431" s="157" t="str">
        <f t="shared" si="59"/>
        <v/>
      </c>
      <c r="AA431" s="62" t="str">
        <f>IF('TN-Liste'!B439="","",IF('TN-Liste'!G439&gt;0,"X","-"))</f>
        <v/>
      </c>
      <c r="AB431" s="62" t="str">
        <f t="shared" si="60"/>
        <v/>
      </c>
      <c r="AC431" s="62" t="str">
        <f>IF('TN-Liste'!B439="","",IF(AND(G431&lt;&gt;"während",'TN-Liste'!H439&gt;0),"X","-"))</f>
        <v/>
      </c>
      <c r="AD431" s="62" t="str">
        <f t="shared" si="61"/>
        <v/>
      </c>
      <c r="AE431" s="64" t="str">
        <f>IF(SUM(K431:L431)&gt;0,IF(AND('Check TN-Liste'!G431="ohne",K431+L431&gt;1),"X","-"),"")</f>
        <v/>
      </c>
      <c r="AF431" s="65"/>
      <c r="AG431" s="64" t="str">
        <f>IF(SUM(O431:P431)&gt;0,IF(AND('Check TN-Liste'!G431="ohne",O431+P431&gt;1),"X","-"),"")</f>
        <v/>
      </c>
      <c r="AH431" s="65"/>
      <c r="AI431" s="66" t="str">
        <f t="shared" si="62"/>
        <v/>
      </c>
      <c r="AJ431" s="67"/>
      <c r="AK431" s="68" t="str">
        <f t="shared" si="63"/>
        <v/>
      </c>
    </row>
    <row r="432" spans="2:37" x14ac:dyDescent="0.3">
      <c r="B432" s="71" t="str">
        <f>IF('TN-Liste'!B440="","",('TN-Liste'!B440))</f>
        <v/>
      </c>
      <c r="C432" s="72" t="str">
        <f>IF('TN-Liste'!C440="","",('TN-Liste'!C440))</f>
        <v/>
      </c>
      <c r="D432" s="73" t="str">
        <f>IF('TN-Liste'!D440="","",('TN-Liste'!D440))</f>
        <v/>
      </c>
      <c r="E432" s="74" t="str">
        <f>IF('TN-Liste'!E440="","",'TN-Liste'!E440)</f>
        <v/>
      </c>
      <c r="F432" s="75" t="str">
        <f>IF('TN-Liste'!F440="","",'TN-Liste'!F440)</f>
        <v/>
      </c>
      <c r="G432" s="125" t="str">
        <f t="shared" si="55"/>
        <v/>
      </c>
      <c r="H432" s="282">
        <f>IF('TN-Liste'!G440="",0,'TN-Liste'!G440)</f>
        <v>0</v>
      </c>
      <c r="I432" s="277" t="str">
        <f>IF('TN-Liste'!G440="","",'TN-Liste'!G440)</f>
        <v/>
      </c>
      <c r="J432" s="274" t="str">
        <f t="shared" si="56"/>
        <v/>
      </c>
      <c r="K432" s="162">
        <f>IF('TN-Liste'!I440="",0,'TN-Liste'!I440)</f>
        <v>0</v>
      </c>
      <c r="L432" s="163">
        <f>IF('TN-Liste'!J440="",0,'TN-Liste'!J440)</f>
        <v>0</v>
      </c>
      <c r="M432" s="164">
        <f>IF('TN-Liste'!K440="",0,'TN-Liste'!K440)</f>
        <v>0</v>
      </c>
      <c r="N432" s="163">
        <f>IF('TN-Liste'!L440="",0,'TN-Liste'!L440)</f>
        <v>0</v>
      </c>
      <c r="O432" s="164">
        <f>IF('TN-Liste'!M440="",0,'TN-Liste'!M440)</f>
        <v>0</v>
      </c>
      <c r="P432" s="163">
        <f>IF('TN-Liste'!N440="",0,'TN-Liste'!N440)</f>
        <v>0</v>
      </c>
      <c r="Q432" s="164">
        <f>IF('TN-Liste'!O440="",0,'TN-Liste'!O440)</f>
        <v>0</v>
      </c>
      <c r="R432" s="163">
        <f>IF('TN-Liste'!P440="",0,'TN-Liste'!P440)</f>
        <v>0</v>
      </c>
      <c r="S432" s="164">
        <f>IF('TN-Liste'!Q440="",0,'TN-Liste'!Q440)</f>
        <v>0</v>
      </c>
      <c r="T432" s="163">
        <f>IF('TN-Liste'!R440="",0,'TN-Liste'!R440)</f>
        <v>0</v>
      </c>
      <c r="U432" s="165">
        <f>IF('TN-Liste'!S440="",0,'TN-Liste'!S440)</f>
        <v>0</v>
      </c>
      <c r="V432" s="164">
        <f>IF('TN-Liste'!T440="",0,'TN-Liste'!T440)</f>
        <v>0</v>
      </c>
      <c r="W432" s="76"/>
      <c r="X432" s="62" t="str">
        <f t="shared" si="57"/>
        <v/>
      </c>
      <c r="Y432" s="63" t="str">
        <f t="shared" si="58"/>
        <v/>
      </c>
      <c r="Z432" s="157" t="str">
        <f t="shared" si="59"/>
        <v/>
      </c>
      <c r="AA432" s="62" t="str">
        <f>IF('TN-Liste'!B440="","",IF('TN-Liste'!G440&gt;0,"X","-"))</f>
        <v/>
      </c>
      <c r="AB432" s="62" t="str">
        <f t="shared" si="60"/>
        <v/>
      </c>
      <c r="AC432" s="62" t="str">
        <f>IF('TN-Liste'!B440="","",IF(AND(G432&lt;&gt;"während",'TN-Liste'!H440&gt;0),"X","-"))</f>
        <v/>
      </c>
      <c r="AD432" s="62" t="str">
        <f t="shared" si="61"/>
        <v/>
      </c>
      <c r="AE432" s="64" t="str">
        <f>IF(SUM(K432:L432)&gt;0,IF(AND('Check TN-Liste'!G432="ohne",K432+L432&gt;1),"X","-"),"")</f>
        <v/>
      </c>
      <c r="AF432" s="65"/>
      <c r="AG432" s="64" t="str">
        <f>IF(SUM(O432:P432)&gt;0,IF(AND('Check TN-Liste'!G432="ohne",O432+P432&gt;1),"X","-"),"")</f>
        <v/>
      </c>
      <c r="AH432" s="65"/>
      <c r="AI432" s="66" t="str">
        <f t="shared" si="62"/>
        <v/>
      </c>
      <c r="AJ432" s="67"/>
      <c r="AK432" s="68" t="str">
        <f t="shared" si="63"/>
        <v/>
      </c>
    </row>
    <row r="433" spans="2:37" x14ac:dyDescent="0.3">
      <c r="B433" s="71" t="str">
        <f>IF('TN-Liste'!B441="","",('TN-Liste'!B441))</f>
        <v/>
      </c>
      <c r="C433" s="72" t="str">
        <f>IF('TN-Liste'!C441="","",('TN-Liste'!C441))</f>
        <v/>
      </c>
      <c r="D433" s="73" t="str">
        <f>IF('TN-Liste'!D441="","",('TN-Liste'!D441))</f>
        <v/>
      </c>
      <c r="E433" s="74" t="str">
        <f>IF('TN-Liste'!E441="","",'TN-Liste'!E441)</f>
        <v/>
      </c>
      <c r="F433" s="75" t="str">
        <f>IF('TN-Liste'!F441="","",'TN-Liste'!F441)</f>
        <v/>
      </c>
      <c r="G433" s="125" t="str">
        <f t="shared" si="55"/>
        <v/>
      </c>
      <c r="H433" s="282">
        <f>IF('TN-Liste'!G441="",0,'TN-Liste'!G441)</f>
        <v>0</v>
      </c>
      <c r="I433" s="277" t="str">
        <f>IF('TN-Liste'!G441="","",'TN-Liste'!G441)</f>
        <v/>
      </c>
      <c r="J433" s="274" t="str">
        <f t="shared" si="56"/>
        <v/>
      </c>
      <c r="K433" s="162">
        <f>IF('TN-Liste'!I441="",0,'TN-Liste'!I441)</f>
        <v>0</v>
      </c>
      <c r="L433" s="163">
        <f>IF('TN-Liste'!J441="",0,'TN-Liste'!J441)</f>
        <v>0</v>
      </c>
      <c r="M433" s="164">
        <f>IF('TN-Liste'!K441="",0,'TN-Liste'!K441)</f>
        <v>0</v>
      </c>
      <c r="N433" s="163">
        <f>IF('TN-Liste'!L441="",0,'TN-Liste'!L441)</f>
        <v>0</v>
      </c>
      <c r="O433" s="164">
        <f>IF('TN-Liste'!M441="",0,'TN-Liste'!M441)</f>
        <v>0</v>
      </c>
      <c r="P433" s="163">
        <f>IF('TN-Liste'!N441="",0,'TN-Liste'!N441)</f>
        <v>0</v>
      </c>
      <c r="Q433" s="164">
        <f>IF('TN-Liste'!O441="",0,'TN-Liste'!O441)</f>
        <v>0</v>
      </c>
      <c r="R433" s="163">
        <f>IF('TN-Liste'!P441="",0,'TN-Liste'!P441)</f>
        <v>0</v>
      </c>
      <c r="S433" s="164">
        <f>IF('TN-Liste'!Q441="",0,'TN-Liste'!Q441)</f>
        <v>0</v>
      </c>
      <c r="T433" s="163">
        <f>IF('TN-Liste'!R441="",0,'TN-Liste'!R441)</f>
        <v>0</v>
      </c>
      <c r="U433" s="165">
        <f>IF('TN-Liste'!S441="",0,'TN-Liste'!S441)</f>
        <v>0</v>
      </c>
      <c r="V433" s="164">
        <f>IF('TN-Liste'!T441="",0,'TN-Liste'!T441)</f>
        <v>0</v>
      </c>
      <c r="W433" s="76"/>
      <c r="X433" s="62" t="str">
        <f t="shared" si="57"/>
        <v/>
      </c>
      <c r="Y433" s="63" t="str">
        <f t="shared" si="58"/>
        <v/>
      </c>
      <c r="Z433" s="157" t="str">
        <f t="shared" si="59"/>
        <v/>
      </c>
      <c r="AA433" s="62" t="str">
        <f>IF('TN-Liste'!B441="","",IF('TN-Liste'!G441&gt;0,"X","-"))</f>
        <v/>
      </c>
      <c r="AB433" s="62" t="str">
        <f t="shared" si="60"/>
        <v/>
      </c>
      <c r="AC433" s="62" t="str">
        <f>IF('TN-Liste'!B441="","",IF(AND(G433&lt;&gt;"während",'TN-Liste'!H441&gt;0),"X","-"))</f>
        <v/>
      </c>
      <c r="AD433" s="62" t="str">
        <f t="shared" si="61"/>
        <v/>
      </c>
      <c r="AE433" s="64" t="str">
        <f>IF(SUM(K433:L433)&gt;0,IF(AND('Check TN-Liste'!G433="ohne",K433+L433&gt;1),"X","-"),"")</f>
        <v/>
      </c>
      <c r="AF433" s="65"/>
      <c r="AG433" s="64" t="str">
        <f>IF(SUM(O433:P433)&gt;0,IF(AND('Check TN-Liste'!G433="ohne",O433+P433&gt;1),"X","-"),"")</f>
        <v/>
      </c>
      <c r="AH433" s="65"/>
      <c r="AI433" s="66" t="str">
        <f t="shared" si="62"/>
        <v/>
      </c>
      <c r="AJ433" s="67"/>
      <c r="AK433" s="68" t="str">
        <f t="shared" si="63"/>
        <v/>
      </c>
    </row>
    <row r="434" spans="2:37" x14ac:dyDescent="0.3">
      <c r="B434" s="71" t="str">
        <f>IF('TN-Liste'!B442="","",('TN-Liste'!B442))</f>
        <v/>
      </c>
      <c r="C434" s="72" t="str">
        <f>IF('TN-Liste'!C442="","",('TN-Liste'!C442))</f>
        <v/>
      </c>
      <c r="D434" s="73" t="str">
        <f>IF('TN-Liste'!D442="","",('TN-Liste'!D442))</f>
        <v/>
      </c>
      <c r="E434" s="74" t="str">
        <f>IF('TN-Liste'!E442="","",'TN-Liste'!E442)</f>
        <v/>
      </c>
      <c r="F434" s="75" t="str">
        <f>IF('TN-Liste'!F442="","",'TN-Liste'!F442)</f>
        <v/>
      </c>
      <c r="G434" s="125" t="str">
        <f t="shared" si="55"/>
        <v/>
      </c>
      <c r="H434" s="282">
        <f>IF('TN-Liste'!G442="",0,'TN-Liste'!G442)</f>
        <v>0</v>
      </c>
      <c r="I434" s="277" t="str">
        <f>IF('TN-Liste'!G442="","",'TN-Liste'!G442)</f>
        <v/>
      </c>
      <c r="J434" s="274" t="str">
        <f t="shared" si="56"/>
        <v/>
      </c>
      <c r="K434" s="162">
        <f>IF('TN-Liste'!I442="",0,'TN-Liste'!I442)</f>
        <v>0</v>
      </c>
      <c r="L434" s="163">
        <f>IF('TN-Liste'!J442="",0,'TN-Liste'!J442)</f>
        <v>0</v>
      </c>
      <c r="M434" s="164">
        <f>IF('TN-Liste'!K442="",0,'TN-Liste'!K442)</f>
        <v>0</v>
      </c>
      <c r="N434" s="163">
        <f>IF('TN-Liste'!L442="",0,'TN-Liste'!L442)</f>
        <v>0</v>
      </c>
      <c r="O434" s="164">
        <f>IF('TN-Liste'!M442="",0,'TN-Liste'!M442)</f>
        <v>0</v>
      </c>
      <c r="P434" s="163">
        <f>IF('TN-Liste'!N442="",0,'TN-Liste'!N442)</f>
        <v>0</v>
      </c>
      <c r="Q434" s="164">
        <f>IF('TN-Liste'!O442="",0,'TN-Liste'!O442)</f>
        <v>0</v>
      </c>
      <c r="R434" s="163">
        <f>IF('TN-Liste'!P442="",0,'TN-Liste'!P442)</f>
        <v>0</v>
      </c>
      <c r="S434" s="164">
        <f>IF('TN-Liste'!Q442="",0,'TN-Liste'!Q442)</f>
        <v>0</v>
      </c>
      <c r="T434" s="163">
        <f>IF('TN-Liste'!R442="",0,'TN-Liste'!R442)</f>
        <v>0</v>
      </c>
      <c r="U434" s="165">
        <f>IF('TN-Liste'!S442="",0,'TN-Liste'!S442)</f>
        <v>0</v>
      </c>
      <c r="V434" s="164">
        <f>IF('TN-Liste'!T442="",0,'TN-Liste'!T442)</f>
        <v>0</v>
      </c>
      <c r="W434" s="76"/>
      <c r="X434" s="62" t="str">
        <f t="shared" si="57"/>
        <v/>
      </c>
      <c r="Y434" s="63" t="str">
        <f t="shared" si="58"/>
        <v/>
      </c>
      <c r="Z434" s="157" t="str">
        <f t="shared" si="59"/>
        <v/>
      </c>
      <c r="AA434" s="62" t="str">
        <f>IF('TN-Liste'!B442="","",IF('TN-Liste'!G442&gt;0,"X","-"))</f>
        <v/>
      </c>
      <c r="AB434" s="62" t="str">
        <f t="shared" si="60"/>
        <v/>
      </c>
      <c r="AC434" s="62" t="str">
        <f>IF('TN-Liste'!B442="","",IF(AND(G434&lt;&gt;"während",'TN-Liste'!H442&gt;0),"X","-"))</f>
        <v/>
      </c>
      <c r="AD434" s="62" t="str">
        <f t="shared" si="61"/>
        <v/>
      </c>
      <c r="AE434" s="64" t="str">
        <f>IF(SUM(K434:L434)&gt;0,IF(AND('Check TN-Liste'!G434="ohne",K434+L434&gt;1),"X","-"),"")</f>
        <v/>
      </c>
      <c r="AF434" s="65"/>
      <c r="AG434" s="64" t="str">
        <f>IF(SUM(O434:P434)&gt;0,IF(AND('Check TN-Liste'!G434="ohne",O434+P434&gt;1),"X","-"),"")</f>
        <v/>
      </c>
      <c r="AH434" s="65"/>
      <c r="AI434" s="66" t="str">
        <f t="shared" si="62"/>
        <v/>
      </c>
      <c r="AJ434" s="67"/>
      <c r="AK434" s="68" t="str">
        <f t="shared" si="63"/>
        <v/>
      </c>
    </row>
    <row r="435" spans="2:37" x14ac:dyDescent="0.3">
      <c r="B435" s="71" t="str">
        <f>IF('TN-Liste'!B443="","",('TN-Liste'!B443))</f>
        <v/>
      </c>
      <c r="C435" s="72" t="str">
        <f>IF('TN-Liste'!C443="","",('TN-Liste'!C443))</f>
        <v/>
      </c>
      <c r="D435" s="73" t="str">
        <f>IF('TN-Liste'!D443="","",('TN-Liste'!D443))</f>
        <v/>
      </c>
      <c r="E435" s="74" t="str">
        <f>IF('TN-Liste'!E443="","",'TN-Liste'!E443)</f>
        <v/>
      </c>
      <c r="F435" s="75" t="str">
        <f>IF('TN-Liste'!F443="","",'TN-Liste'!F443)</f>
        <v/>
      </c>
      <c r="G435" s="125" t="str">
        <f t="shared" si="55"/>
        <v/>
      </c>
      <c r="H435" s="282">
        <f>IF('TN-Liste'!G443="",0,'TN-Liste'!G443)</f>
        <v>0</v>
      </c>
      <c r="I435" s="277" t="str">
        <f>IF('TN-Liste'!G443="","",'TN-Liste'!G443)</f>
        <v/>
      </c>
      <c r="J435" s="274" t="str">
        <f t="shared" si="56"/>
        <v/>
      </c>
      <c r="K435" s="162">
        <f>IF('TN-Liste'!I443="",0,'TN-Liste'!I443)</f>
        <v>0</v>
      </c>
      <c r="L435" s="163">
        <f>IF('TN-Liste'!J443="",0,'TN-Liste'!J443)</f>
        <v>0</v>
      </c>
      <c r="M435" s="164">
        <f>IF('TN-Liste'!K443="",0,'TN-Liste'!K443)</f>
        <v>0</v>
      </c>
      <c r="N435" s="163">
        <f>IF('TN-Liste'!L443="",0,'TN-Liste'!L443)</f>
        <v>0</v>
      </c>
      <c r="O435" s="164">
        <f>IF('TN-Liste'!M443="",0,'TN-Liste'!M443)</f>
        <v>0</v>
      </c>
      <c r="P435" s="163">
        <f>IF('TN-Liste'!N443="",0,'TN-Liste'!N443)</f>
        <v>0</v>
      </c>
      <c r="Q435" s="164">
        <f>IF('TN-Liste'!O443="",0,'TN-Liste'!O443)</f>
        <v>0</v>
      </c>
      <c r="R435" s="163">
        <f>IF('TN-Liste'!P443="",0,'TN-Liste'!P443)</f>
        <v>0</v>
      </c>
      <c r="S435" s="164">
        <f>IF('TN-Liste'!Q443="",0,'TN-Liste'!Q443)</f>
        <v>0</v>
      </c>
      <c r="T435" s="163">
        <f>IF('TN-Liste'!R443="",0,'TN-Liste'!R443)</f>
        <v>0</v>
      </c>
      <c r="U435" s="165">
        <f>IF('TN-Liste'!S443="",0,'TN-Liste'!S443)</f>
        <v>0</v>
      </c>
      <c r="V435" s="164">
        <f>IF('TN-Liste'!T443="",0,'TN-Liste'!T443)</f>
        <v>0</v>
      </c>
      <c r="W435" s="76"/>
      <c r="X435" s="62" t="str">
        <f t="shared" si="57"/>
        <v/>
      </c>
      <c r="Y435" s="63" t="str">
        <f t="shared" si="58"/>
        <v/>
      </c>
      <c r="Z435" s="157" t="str">
        <f t="shared" si="59"/>
        <v/>
      </c>
      <c r="AA435" s="62" t="str">
        <f>IF('TN-Liste'!B443="","",IF('TN-Liste'!G443&gt;0,"X","-"))</f>
        <v/>
      </c>
      <c r="AB435" s="62" t="str">
        <f t="shared" si="60"/>
        <v/>
      </c>
      <c r="AC435" s="62" t="str">
        <f>IF('TN-Liste'!B443="","",IF(AND(G435&lt;&gt;"während",'TN-Liste'!H443&gt;0),"X","-"))</f>
        <v/>
      </c>
      <c r="AD435" s="62" t="str">
        <f t="shared" si="61"/>
        <v/>
      </c>
      <c r="AE435" s="64" t="str">
        <f>IF(SUM(K435:L435)&gt;0,IF(AND('Check TN-Liste'!G435="ohne",K435+L435&gt;1),"X","-"),"")</f>
        <v/>
      </c>
      <c r="AF435" s="65"/>
      <c r="AG435" s="64" t="str">
        <f>IF(SUM(O435:P435)&gt;0,IF(AND('Check TN-Liste'!G435="ohne",O435+P435&gt;1),"X","-"),"")</f>
        <v/>
      </c>
      <c r="AH435" s="65"/>
      <c r="AI435" s="66" t="str">
        <f t="shared" si="62"/>
        <v/>
      </c>
      <c r="AJ435" s="67"/>
      <c r="AK435" s="68" t="str">
        <f t="shared" si="63"/>
        <v/>
      </c>
    </row>
    <row r="436" spans="2:37" x14ac:dyDescent="0.3">
      <c r="B436" s="71" t="str">
        <f>IF('TN-Liste'!B444="","",('TN-Liste'!B444))</f>
        <v/>
      </c>
      <c r="C436" s="72" t="str">
        <f>IF('TN-Liste'!C444="","",('TN-Liste'!C444))</f>
        <v/>
      </c>
      <c r="D436" s="73" t="str">
        <f>IF('TN-Liste'!D444="","",('TN-Liste'!D444))</f>
        <v/>
      </c>
      <c r="E436" s="74" t="str">
        <f>IF('TN-Liste'!E444="","",'TN-Liste'!E444)</f>
        <v/>
      </c>
      <c r="F436" s="75" t="str">
        <f>IF('TN-Liste'!F444="","",'TN-Liste'!F444)</f>
        <v/>
      </c>
      <c r="G436" s="125" t="str">
        <f t="shared" si="55"/>
        <v/>
      </c>
      <c r="H436" s="282">
        <f>IF('TN-Liste'!G444="",0,'TN-Liste'!G444)</f>
        <v>0</v>
      </c>
      <c r="I436" s="277" t="str">
        <f>IF('TN-Liste'!G444="","",'TN-Liste'!G444)</f>
        <v/>
      </c>
      <c r="J436" s="274" t="str">
        <f t="shared" si="56"/>
        <v/>
      </c>
      <c r="K436" s="162">
        <f>IF('TN-Liste'!I444="",0,'TN-Liste'!I444)</f>
        <v>0</v>
      </c>
      <c r="L436" s="163">
        <f>IF('TN-Liste'!J444="",0,'TN-Liste'!J444)</f>
        <v>0</v>
      </c>
      <c r="M436" s="164">
        <f>IF('TN-Liste'!K444="",0,'TN-Liste'!K444)</f>
        <v>0</v>
      </c>
      <c r="N436" s="163">
        <f>IF('TN-Liste'!L444="",0,'TN-Liste'!L444)</f>
        <v>0</v>
      </c>
      <c r="O436" s="164">
        <f>IF('TN-Liste'!M444="",0,'TN-Liste'!M444)</f>
        <v>0</v>
      </c>
      <c r="P436" s="163">
        <f>IF('TN-Liste'!N444="",0,'TN-Liste'!N444)</f>
        <v>0</v>
      </c>
      <c r="Q436" s="164">
        <f>IF('TN-Liste'!O444="",0,'TN-Liste'!O444)</f>
        <v>0</v>
      </c>
      <c r="R436" s="163">
        <f>IF('TN-Liste'!P444="",0,'TN-Liste'!P444)</f>
        <v>0</v>
      </c>
      <c r="S436" s="164">
        <f>IF('TN-Liste'!Q444="",0,'TN-Liste'!Q444)</f>
        <v>0</v>
      </c>
      <c r="T436" s="163">
        <f>IF('TN-Liste'!R444="",0,'TN-Liste'!R444)</f>
        <v>0</v>
      </c>
      <c r="U436" s="165">
        <f>IF('TN-Liste'!S444="",0,'TN-Liste'!S444)</f>
        <v>0</v>
      </c>
      <c r="V436" s="164">
        <f>IF('TN-Liste'!T444="",0,'TN-Liste'!T444)</f>
        <v>0</v>
      </c>
      <c r="W436" s="76"/>
      <c r="X436" s="62" t="str">
        <f t="shared" si="57"/>
        <v/>
      </c>
      <c r="Y436" s="63" t="str">
        <f t="shared" si="58"/>
        <v/>
      </c>
      <c r="Z436" s="157" t="str">
        <f t="shared" si="59"/>
        <v/>
      </c>
      <c r="AA436" s="62" t="str">
        <f>IF('TN-Liste'!B444="","",IF('TN-Liste'!G444&gt;0,"X","-"))</f>
        <v/>
      </c>
      <c r="AB436" s="62" t="str">
        <f t="shared" si="60"/>
        <v/>
      </c>
      <c r="AC436" s="62" t="str">
        <f>IF('TN-Liste'!B444="","",IF(AND(G436&lt;&gt;"während",'TN-Liste'!H444&gt;0),"X","-"))</f>
        <v/>
      </c>
      <c r="AD436" s="62" t="str">
        <f t="shared" si="61"/>
        <v/>
      </c>
      <c r="AE436" s="64" t="str">
        <f>IF(SUM(K436:L436)&gt;0,IF(AND('Check TN-Liste'!G436="ohne",K436+L436&gt;1),"X","-"),"")</f>
        <v/>
      </c>
      <c r="AF436" s="65"/>
      <c r="AG436" s="64" t="str">
        <f>IF(SUM(O436:P436)&gt;0,IF(AND('Check TN-Liste'!G436="ohne",O436+P436&gt;1),"X","-"),"")</f>
        <v/>
      </c>
      <c r="AH436" s="65"/>
      <c r="AI436" s="66" t="str">
        <f t="shared" si="62"/>
        <v/>
      </c>
      <c r="AJ436" s="67"/>
      <c r="AK436" s="68" t="str">
        <f t="shared" si="63"/>
        <v/>
      </c>
    </row>
    <row r="437" spans="2:37" x14ac:dyDescent="0.3">
      <c r="B437" s="71" t="str">
        <f>IF('TN-Liste'!B445="","",('TN-Liste'!B445))</f>
        <v/>
      </c>
      <c r="C437" s="72" t="str">
        <f>IF('TN-Liste'!C445="","",('TN-Liste'!C445))</f>
        <v/>
      </c>
      <c r="D437" s="73" t="str">
        <f>IF('TN-Liste'!D445="","",('TN-Liste'!D445))</f>
        <v/>
      </c>
      <c r="E437" s="74" t="str">
        <f>IF('TN-Liste'!E445="","",'TN-Liste'!E445)</f>
        <v/>
      </c>
      <c r="F437" s="75" t="str">
        <f>IF('TN-Liste'!F445="","",'TN-Liste'!F445)</f>
        <v/>
      </c>
      <c r="G437" s="125" t="str">
        <f t="shared" si="55"/>
        <v/>
      </c>
      <c r="H437" s="282">
        <f>IF('TN-Liste'!G445="",0,'TN-Liste'!G445)</f>
        <v>0</v>
      </c>
      <c r="I437" s="277" t="str">
        <f>IF('TN-Liste'!G445="","",'TN-Liste'!G445)</f>
        <v/>
      </c>
      <c r="J437" s="274" t="str">
        <f t="shared" si="56"/>
        <v/>
      </c>
      <c r="K437" s="162">
        <f>IF('TN-Liste'!I445="",0,'TN-Liste'!I445)</f>
        <v>0</v>
      </c>
      <c r="L437" s="163">
        <f>IF('TN-Liste'!J445="",0,'TN-Liste'!J445)</f>
        <v>0</v>
      </c>
      <c r="M437" s="164">
        <f>IF('TN-Liste'!K445="",0,'TN-Liste'!K445)</f>
        <v>0</v>
      </c>
      <c r="N437" s="163">
        <f>IF('TN-Liste'!L445="",0,'TN-Liste'!L445)</f>
        <v>0</v>
      </c>
      <c r="O437" s="164">
        <f>IF('TN-Liste'!M445="",0,'TN-Liste'!M445)</f>
        <v>0</v>
      </c>
      <c r="P437" s="163">
        <f>IF('TN-Liste'!N445="",0,'TN-Liste'!N445)</f>
        <v>0</v>
      </c>
      <c r="Q437" s="164">
        <f>IF('TN-Liste'!O445="",0,'TN-Liste'!O445)</f>
        <v>0</v>
      </c>
      <c r="R437" s="163">
        <f>IF('TN-Liste'!P445="",0,'TN-Liste'!P445)</f>
        <v>0</v>
      </c>
      <c r="S437" s="164">
        <f>IF('TN-Liste'!Q445="",0,'TN-Liste'!Q445)</f>
        <v>0</v>
      </c>
      <c r="T437" s="163">
        <f>IF('TN-Liste'!R445="",0,'TN-Liste'!R445)</f>
        <v>0</v>
      </c>
      <c r="U437" s="165">
        <f>IF('TN-Liste'!S445="",0,'TN-Liste'!S445)</f>
        <v>0</v>
      </c>
      <c r="V437" s="164">
        <f>IF('TN-Liste'!T445="",0,'TN-Liste'!T445)</f>
        <v>0</v>
      </c>
      <c r="W437" s="76"/>
      <c r="X437" s="62" t="str">
        <f t="shared" si="57"/>
        <v/>
      </c>
      <c r="Y437" s="63" t="str">
        <f t="shared" si="58"/>
        <v/>
      </c>
      <c r="Z437" s="157" t="str">
        <f t="shared" si="59"/>
        <v/>
      </c>
      <c r="AA437" s="62" t="str">
        <f>IF('TN-Liste'!B445="","",IF('TN-Liste'!G445&gt;0,"X","-"))</f>
        <v/>
      </c>
      <c r="AB437" s="62" t="str">
        <f t="shared" si="60"/>
        <v/>
      </c>
      <c r="AC437" s="62" t="str">
        <f>IF('TN-Liste'!B445="","",IF(AND(G437&lt;&gt;"während",'TN-Liste'!H445&gt;0),"X","-"))</f>
        <v/>
      </c>
      <c r="AD437" s="62" t="str">
        <f t="shared" si="61"/>
        <v/>
      </c>
      <c r="AE437" s="64" t="str">
        <f>IF(SUM(K437:L437)&gt;0,IF(AND('Check TN-Liste'!G437="ohne",K437+L437&gt;1),"X","-"),"")</f>
        <v/>
      </c>
      <c r="AF437" s="65"/>
      <c r="AG437" s="64" t="str">
        <f>IF(SUM(O437:P437)&gt;0,IF(AND('Check TN-Liste'!G437="ohne",O437+P437&gt;1),"X","-"),"")</f>
        <v/>
      </c>
      <c r="AH437" s="65"/>
      <c r="AI437" s="66" t="str">
        <f t="shared" si="62"/>
        <v/>
      </c>
      <c r="AJ437" s="67"/>
      <c r="AK437" s="68" t="str">
        <f t="shared" si="63"/>
        <v/>
      </c>
    </row>
    <row r="438" spans="2:37" x14ac:dyDescent="0.3">
      <c r="B438" s="71" t="str">
        <f>IF('TN-Liste'!B446="","",('TN-Liste'!B446))</f>
        <v/>
      </c>
      <c r="C438" s="72" t="str">
        <f>IF('TN-Liste'!C446="","",('TN-Liste'!C446))</f>
        <v/>
      </c>
      <c r="D438" s="73" t="str">
        <f>IF('TN-Liste'!D446="","",('TN-Liste'!D446))</f>
        <v/>
      </c>
      <c r="E438" s="74" t="str">
        <f>IF('TN-Liste'!E446="","",'TN-Liste'!E446)</f>
        <v/>
      </c>
      <c r="F438" s="75" t="str">
        <f>IF('TN-Liste'!F446="","",'TN-Liste'!F446)</f>
        <v/>
      </c>
      <c r="G438" s="125" t="str">
        <f t="shared" si="55"/>
        <v/>
      </c>
      <c r="H438" s="282">
        <f>IF('TN-Liste'!G446="",0,'TN-Liste'!G446)</f>
        <v>0</v>
      </c>
      <c r="I438" s="277" t="str">
        <f>IF('TN-Liste'!G446="","",'TN-Liste'!G446)</f>
        <v/>
      </c>
      <c r="J438" s="274" t="str">
        <f t="shared" si="56"/>
        <v/>
      </c>
      <c r="K438" s="162">
        <f>IF('TN-Liste'!I446="",0,'TN-Liste'!I446)</f>
        <v>0</v>
      </c>
      <c r="L438" s="163">
        <f>IF('TN-Liste'!J446="",0,'TN-Liste'!J446)</f>
        <v>0</v>
      </c>
      <c r="M438" s="164">
        <f>IF('TN-Liste'!K446="",0,'TN-Liste'!K446)</f>
        <v>0</v>
      </c>
      <c r="N438" s="163">
        <f>IF('TN-Liste'!L446="",0,'TN-Liste'!L446)</f>
        <v>0</v>
      </c>
      <c r="O438" s="164">
        <f>IF('TN-Liste'!M446="",0,'TN-Liste'!M446)</f>
        <v>0</v>
      </c>
      <c r="P438" s="163">
        <f>IF('TN-Liste'!N446="",0,'TN-Liste'!N446)</f>
        <v>0</v>
      </c>
      <c r="Q438" s="164">
        <f>IF('TN-Liste'!O446="",0,'TN-Liste'!O446)</f>
        <v>0</v>
      </c>
      <c r="R438" s="163">
        <f>IF('TN-Liste'!P446="",0,'TN-Liste'!P446)</f>
        <v>0</v>
      </c>
      <c r="S438" s="164">
        <f>IF('TN-Liste'!Q446="",0,'TN-Liste'!Q446)</f>
        <v>0</v>
      </c>
      <c r="T438" s="163">
        <f>IF('TN-Liste'!R446="",0,'TN-Liste'!R446)</f>
        <v>0</v>
      </c>
      <c r="U438" s="165">
        <f>IF('TN-Liste'!S446="",0,'TN-Liste'!S446)</f>
        <v>0</v>
      </c>
      <c r="V438" s="164">
        <f>IF('TN-Liste'!T446="",0,'TN-Liste'!T446)</f>
        <v>0</v>
      </c>
      <c r="W438" s="76"/>
      <c r="X438" s="62" t="str">
        <f t="shared" si="57"/>
        <v/>
      </c>
      <c r="Y438" s="63" t="str">
        <f t="shared" si="58"/>
        <v/>
      </c>
      <c r="Z438" s="157" t="str">
        <f t="shared" si="59"/>
        <v/>
      </c>
      <c r="AA438" s="62" t="str">
        <f>IF('TN-Liste'!B446="","",IF('TN-Liste'!G446&gt;0,"X","-"))</f>
        <v/>
      </c>
      <c r="AB438" s="62" t="str">
        <f t="shared" si="60"/>
        <v/>
      </c>
      <c r="AC438" s="62" t="str">
        <f>IF('TN-Liste'!B446="","",IF(AND(G438&lt;&gt;"während",'TN-Liste'!H446&gt;0),"X","-"))</f>
        <v/>
      </c>
      <c r="AD438" s="62" t="str">
        <f t="shared" si="61"/>
        <v/>
      </c>
      <c r="AE438" s="64" t="str">
        <f>IF(SUM(K438:L438)&gt;0,IF(AND('Check TN-Liste'!G438="ohne",K438+L438&gt;1),"X","-"),"")</f>
        <v/>
      </c>
      <c r="AF438" s="65"/>
      <c r="AG438" s="64" t="str">
        <f>IF(SUM(O438:P438)&gt;0,IF(AND('Check TN-Liste'!G438="ohne",O438+P438&gt;1),"X","-"),"")</f>
        <v/>
      </c>
      <c r="AH438" s="65"/>
      <c r="AI438" s="66" t="str">
        <f t="shared" si="62"/>
        <v/>
      </c>
      <c r="AJ438" s="67"/>
      <c r="AK438" s="68" t="str">
        <f t="shared" si="63"/>
        <v/>
      </c>
    </row>
    <row r="439" spans="2:37" x14ac:dyDescent="0.3">
      <c r="B439" s="71" t="str">
        <f>IF('TN-Liste'!B447="","",('TN-Liste'!B447))</f>
        <v/>
      </c>
      <c r="C439" s="72" t="str">
        <f>IF('TN-Liste'!C447="","",('TN-Liste'!C447))</f>
        <v/>
      </c>
      <c r="D439" s="73" t="str">
        <f>IF('TN-Liste'!D447="","",('TN-Liste'!D447))</f>
        <v/>
      </c>
      <c r="E439" s="74" t="str">
        <f>IF('TN-Liste'!E447="","",'TN-Liste'!E447)</f>
        <v/>
      </c>
      <c r="F439" s="75" t="str">
        <f>IF('TN-Liste'!F447="","",'TN-Liste'!F447)</f>
        <v/>
      </c>
      <c r="G439" s="125" t="str">
        <f t="shared" si="55"/>
        <v/>
      </c>
      <c r="H439" s="282">
        <f>IF('TN-Liste'!G447="",0,'TN-Liste'!G447)</f>
        <v>0</v>
      </c>
      <c r="I439" s="277" t="str">
        <f>IF('TN-Liste'!G447="","",'TN-Liste'!G447)</f>
        <v/>
      </c>
      <c r="J439" s="274" t="str">
        <f t="shared" si="56"/>
        <v/>
      </c>
      <c r="K439" s="162">
        <f>IF('TN-Liste'!I447="",0,'TN-Liste'!I447)</f>
        <v>0</v>
      </c>
      <c r="L439" s="163">
        <f>IF('TN-Liste'!J447="",0,'TN-Liste'!J447)</f>
        <v>0</v>
      </c>
      <c r="M439" s="164">
        <f>IF('TN-Liste'!K447="",0,'TN-Liste'!K447)</f>
        <v>0</v>
      </c>
      <c r="N439" s="163">
        <f>IF('TN-Liste'!L447="",0,'TN-Liste'!L447)</f>
        <v>0</v>
      </c>
      <c r="O439" s="164">
        <f>IF('TN-Liste'!M447="",0,'TN-Liste'!M447)</f>
        <v>0</v>
      </c>
      <c r="P439" s="163">
        <f>IF('TN-Liste'!N447="",0,'TN-Liste'!N447)</f>
        <v>0</v>
      </c>
      <c r="Q439" s="164">
        <f>IF('TN-Liste'!O447="",0,'TN-Liste'!O447)</f>
        <v>0</v>
      </c>
      <c r="R439" s="163">
        <f>IF('TN-Liste'!P447="",0,'TN-Liste'!P447)</f>
        <v>0</v>
      </c>
      <c r="S439" s="164">
        <f>IF('TN-Liste'!Q447="",0,'TN-Liste'!Q447)</f>
        <v>0</v>
      </c>
      <c r="T439" s="163">
        <f>IF('TN-Liste'!R447="",0,'TN-Liste'!R447)</f>
        <v>0</v>
      </c>
      <c r="U439" s="165">
        <f>IF('TN-Liste'!S447="",0,'TN-Liste'!S447)</f>
        <v>0</v>
      </c>
      <c r="V439" s="164">
        <f>IF('TN-Liste'!T447="",0,'TN-Liste'!T447)</f>
        <v>0</v>
      </c>
      <c r="W439" s="76"/>
      <c r="X439" s="62" t="str">
        <f t="shared" si="57"/>
        <v/>
      </c>
      <c r="Y439" s="63" t="str">
        <f t="shared" si="58"/>
        <v/>
      </c>
      <c r="Z439" s="157" t="str">
        <f t="shared" si="59"/>
        <v/>
      </c>
      <c r="AA439" s="62" t="str">
        <f>IF('TN-Liste'!B447="","",IF('TN-Liste'!G447&gt;0,"X","-"))</f>
        <v/>
      </c>
      <c r="AB439" s="62" t="str">
        <f t="shared" si="60"/>
        <v/>
      </c>
      <c r="AC439" s="62" t="str">
        <f>IF('TN-Liste'!B447="","",IF(AND(G439&lt;&gt;"während",'TN-Liste'!H447&gt;0),"X","-"))</f>
        <v/>
      </c>
      <c r="AD439" s="62" t="str">
        <f t="shared" si="61"/>
        <v/>
      </c>
      <c r="AE439" s="64" t="str">
        <f>IF(SUM(K439:L439)&gt;0,IF(AND('Check TN-Liste'!G439="ohne",K439+L439&gt;1),"X","-"),"")</f>
        <v/>
      </c>
      <c r="AF439" s="65"/>
      <c r="AG439" s="64" t="str">
        <f>IF(SUM(O439:P439)&gt;0,IF(AND('Check TN-Liste'!G439="ohne",O439+P439&gt;1),"X","-"),"")</f>
        <v/>
      </c>
      <c r="AH439" s="65"/>
      <c r="AI439" s="66" t="str">
        <f t="shared" si="62"/>
        <v/>
      </c>
      <c r="AJ439" s="67"/>
      <c r="AK439" s="68" t="str">
        <f t="shared" si="63"/>
        <v/>
      </c>
    </row>
    <row r="440" spans="2:37" x14ac:dyDescent="0.3">
      <c r="B440" s="71" t="str">
        <f>IF('TN-Liste'!B448="","",('TN-Liste'!B448))</f>
        <v/>
      </c>
      <c r="C440" s="72" t="str">
        <f>IF('TN-Liste'!C448="","",('TN-Liste'!C448))</f>
        <v/>
      </c>
      <c r="D440" s="73" t="str">
        <f>IF('TN-Liste'!D448="","",('TN-Liste'!D448))</f>
        <v/>
      </c>
      <c r="E440" s="74" t="str">
        <f>IF('TN-Liste'!E448="","",'TN-Liste'!E448)</f>
        <v/>
      </c>
      <c r="F440" s="75" t="str">
        <f>IF('TN-Liste'!F448="","",'TN-Liste'!F448)</f>
        <v/>
      </c>
      <c r="G440" s="125" t="str">
        <f t="shared" si="55"/>
        <v/>
      </c>
      <c r="H440" s="282">
        <f>IF('TN-Liste'!G448="",0,'TN-Liste'!G448)</f>
        <v>0</v>
      </c>
      <c r="I440" s="277" t="str">
        <f>IF('TN-Liste'!G448="","",'TN-Liste'!G448)</f>
        <v/>
      </c>
      <c r="J440" s="274" t="str">
        <f t="shared" si="56"/>
        <v/>
      </c>
      <c r="K440" s="162">
        <f>IF('TN-Liste'!I448="",0,'TN-Liste'!I448)</f>
        <v>0</v>
      </c>
      <c r="L440" s="163">
        <f>IF('TN-Liste'!J448="",0,'TN-Liste'!J448)</f>
        <v>0</v>
      </c>
      <c r="M440" s="164">
        <f>IF('TN-Liste'!K448="",0,'TN-Liste'!K448)</f>
        <v>0</v>
      </c>
      <c r="N440" s="163">
        <f>IF('TN-Liste'!L448="",0,'TN-Liste'!L448)</f>
        <v>0</v>
      </c>
      <c r="O440" s="164">
        <f>IF('TN-Liste'!M448="",0,'TN-Liste'!M448)</f>
        <v>0</v>
      </c>
      <c r="P440" s="163">
        <f>IF('TN-Liste'!N448="",0,'TN-Liste'!N448)</f>
        <v>0</v>
      </c>
      <c r="Q440" s="164">
        <f>IF('TN-Liste'!O448="",0,'TN-Liste'!O448)</f>
        <v>0</v>
      </c>
      <c r="R440" s="163">
        <f>IF('TN-Liste'!P448="",0,'TN-Liste'!P448)</f>
        <v>0</v>
      </c>
      <c r="S440" s="164">
        <f>IF('TN-Liste'!Q448="",0,'TN-Liste'!Q448)</f>
        <v>0</v>
      </c>
      <c r="T440" s="163">
        <f>IF('TN-Liste'!R448="",0,'TN-Liste'!R448)</f>
        <v>0</v>
      </c>
      <c r="U440" s="165">
        <f>IF('TN-Liste'!S448="",0,'TN-Liste'!S448)</f>
        <v>0</v>
      </c>
      <c r="V440" s="164">
        <f>IF('TN-Liste'!T448="",0,'TN-Liste'!T448)</f>
        <v>0</v>
      </c>
      <c r="W440" s="76"/>
      <c r="X440" s="62" t="str">
        <f t="shared" si="57"/>
        <v/>
      </c>
      <c r="Y440" s="63" t="str">
        <f t="shared" si="58"/>
        <v/>
      </c>
      <c r="Z440" s="157" t="str">
        <f t="shared" si="59"/>
        <v/>
      </c>
      <c r="AA440" s="62" t="str">
        <f>IF('TN-Liste'!B448="","",IF('TN-Liste'!G448&gt;0,"X","-"))</f>
        <v/>
      </c>
      <c r="AB440" s="62" t="str">
        <f t="shared" si="60"/>
        <v/>
      </c>
      <c r="AC440" s="62" t="str">
        <f>IF('TN-Liste'!B448="","",IF(AND(G440&lt;&gt;"während",'TN-Liste'!H448&gt;0),"X","-"))</f>
        <v/>
      </c>
      <c r="AD440" s="62" t="str">
        <f t="shared" si="61"/>
        <v/>
      </c>
      <c r="AE440" s="64" t="str">
        <f>IF(SUM(K440:L440)&gt;0,IF(AND('Check TN-Liste'!G440="ohne",K440+L440&gt;1),"X","-"),"")</f>
        <v/>
      </c>
      <c r="AF440" s="65"/>
      <c r="AG440" s="64" t="str">
        <f>IF(SUM(O440:P440)&gt;0,IF(AND('Check TN-Liste'!G440="ohne",O440+P440&gt;1),"X","-"),"")</f>
        <v/>
      </c>
      <c r="AH440" s="65"/>
      <c r="AI440" s="66" t="str">
        <f t="shared" si="62"/>
        <v/>
      </c>
      <c r="AJ440" s="67"/>
      <c r="AK440" s="68" t="str">
        <f t="shared" si="63"/>
        <v/>
      </c>
    </row>
    <row r="441" spans="2:37" x14ac:dyDescent="0.3">
      <c r="B441" s="71" t="str">
        <f>IF('TN-Liste'!B449="","",('TN-Liste'!B449))</f>
        <v/>
      </c>
      <c r="C441" s="72" t="str">
        <f>IF('TN-Liste'!C449="","",('TN-Liste'!C449))</f>
        <v/>
      </c>
      <c r="D441" s="73" t="str">
        <f>IF('TN-Liste'!D449="","",('TN-Liste'!D449))</f>
        <v/>
      </c>
      <c r="E441" s="74" t="str">
        <f>IF('TN-Liste'!E449="","",'TN-Liste'!E449)</f>
        <v/>
      </c>
      <c r="F441" s="75" t="str">
        <f>IF('TN-Liste'!F449="","",'TN-Liste'!F449)</f>
        <v/>
      </c>
      <c r="G441" s="125" t="str">
        <f t="shared" si="55"/>
        <v/>
      </c>
      <c r="H441" s="282">
        <f>IF('TN-Liste'!G449="",0,'TN-Liste'!G449)</f>
        <v>0</v>
      </c>
      <c r="I441" s="277" t="str">
        <f>IF('TN-Liste'!G449="","",'TN-Liste'!G449)</f>
        <v/>
      </c>
      <c r="J441" s="274" t="str">
        <f t="shared" si="56"/>
        <v/>
      </c>
      <c r="K441" s="162">
        <f>IF('TN-Liste'!I449="",0,'TN-Liste'!I449)</f>
        <v>0</v>
      </c>
      <c r="L441" s="163">
        <f>IF('TN-Liste'!J449="",0,'TN-Liste'!J449)</f>
        <v>0</v>
      </c>
      <c r="M441" s="164">
        <f>IF('TN-Liste'!K449="",0,'TN-Liste'!K449)</f>
        <v>0</v>
      </c>
      <c r="N441" s="163">
        <f>IF('TN-Liste'!L449="",0,'TN-Liste'!L449)</f>
        <v>0</v>
      </c>
      <c r="O441" s="164">
        <f>IF('TN-Liste'!M449="",0,'TN-Liste'!M449)</f>
        <v>0</v>
      </c>
      <c r="P441" s="163">
        <f>IF('TN-Liste'!N449="",0,'TN-Liste'!N449)</f>
        <v>0</v>
      </c>
      <c r="Q441" s="164">
        <f>IF('TN-Liste'!O449="",0,'TN-Liste'!O449)</f>
        <v>0</v>
      </c>
      <c r="R441" s="163">
        <f>IF('TN-Liste'!P449="",0,'TN-Liste'!P449)</f>
        <v>0</v>
      </c>
      <c r="S441" s="164">
        <f>IF('TN-Liste'!Q449="",0,'TN-Liste'!Q449)</f>
        <v>0</v>
      </c>
      <c r="T441" s="163">
        <f>IF('TN-Liste'!R449="",0,'TN-Liste'!R449)</f>
        <v>0</v>
      </c>
      <c r="U441" s="165">
        <f>IF('TN-Liste'!S449="",0,'TN-Liste'!S449)</f>
        <v>0</v>
      </c>
      <c r="V441" s="164">
        <f>IF('TN-Liste'!T449="",0,'TN-Liste'!T449)</f>
        <v>0</v>
      </c>
      <c r="W441" s="76"/>
      <c r="X441" s="62" t="str">
        <f t="shared" si="57"/>
        <v/>
      </c>
      <c r="Y441" s="63" t="str">
        <f t="shared" si="58"/>
        <v/>
      </c>
      <c r="Z441" s="157" t="str">
        <f t="shared" si="59"/>
        <v/>
      </c>
      <c r="AA441" s="62" t="str">
        <f>IF('TN-Liste'!B449="","",IF('TN-Liste'!G449&gt;0,"X","-"))</f>
        <v/>
      </c>
      <c r="AB441" s="62" t="str">
        <f t="shared" si="60"/>
        <v/>
      </c>
      <c r="AC441" s="62" t="str">
        <f>IF('TN-Liste'!B449="","",IF(AND(G441&lt;&gt;"während",'TN-Liste'!H449&gt;0),"X","-"))</f>
        <v/>
      </c>
      <c r="AD441" s="62" t="str">
        <f t="shared" si="61"/>
        <v/>
      </c>
      <c r="AE441" s="64" t="str">
        <f>IF(SUM(K441:L441)&gt;0,IF(AND('Check TN-Liste'!G441="ohne",K441+L441&gt;1),"X","-"),"")</f>
        <v/>
      </c>
      <c r="AF441" s="65"/>
      <c r="AG441" s="64" t="str">
        <f>IF(SUM(O441:P441)&gt;0,IF(AND('Check TN-Liste'!G441="ohne",O441+P441&gt;1),"X","-"),"")</f>
        <v/>
      </c>
      <c r="AH441" s="65"/>
      <c r="AI441" s="66" t="str">
        <f t="shared" si="62"/>
        <v/>
      </c>
      <c r="AJ441" s="67"/>
      <c r="AK441" s="68" t="str">
        <f t="shared" si="63"/>
        <v/>
      </c>
    </row>
    <row r="442" spans="2:37" x14ac:dyDescent="0.3">
      <c r="B442" s="71" t="str">
        <f>IF('TN-Liste'!B450="","",('TN-Liste'!B450))</f>
        <v/>
      </c>
      <c r="C442" s="72" t="str">
        <f>IF('TN-Liste'!C450="","",('TN-Liste'!C450))</f>
        <v/>
      </c>
      <c r="D442" s="73" t="str">
        <f>IF('TN-Liste'!D450="","",('TN-Liste'!D450))</f>
        <v/>
      </c>
      <c r="E442" s="74" t="str">
        <f>IF('TN-Liste'!E450="","",'TN-Liste'!E450)</f>
        <v/>
      </c>
      <c r="F442" s="75" t="str">
        <f>IF('TN-Liste'!F450="","",'TN-Liste'!F450)</f>
        <v/>
      </c>
      <c r="G442" s="125" t="str">
        <f t="shared" si="55"/>
        <v/>
      </c>
      <c r="H442" s="282">
        <f>IF('TN-Liste'!G450="",0,'TN-Liste'!G450)</f>
        <v>0</v>
      </c>
      <c r="I442" s="277" t="str">
        <f>IF('TN-Liste'!G450="","",'TN-Liste'!G450)</f>
        <v/>
      </c>
      <c r="J442" s="274" t="str">
        <f t="shared" si="56"/>
        <v/>
      </c>
      <c r="K442" s="162">
        <f>IF('TN-Liste'!I450="",0,'TN-Liste'!I450)</f>
        <v>0</v>
      </c>
      <c r="L442" s="163">
        <f>IF('TN-Liste'!J450="",0,'TN-Liste'!J450)</f>
        <v>0</v>
      </c>
      <c r="M442" s="164">
        <f>IF('TN-Liste'!K450="",0,'TN-Liste'!K450)</f>
        <v>0</v>
      </c>
      <c r="N442" s="163">
        <f>IF('TN-Liste'!L450="",0,'TN-Liste'!L450)</f>
        <v>0</v>
      </c>
      <c r="O442" s="164">
        <f>IF('TN-Liste'!M450="",0,'TN-Liste'!M450)</f>
        <v>0</v>
      </c>
      <c r="P442" s="163">
        <f>IF('TN-Liste'!N450="",0,'TN-Liste'!N450)</f>
        <v>0</v>
      </c>
      <c r="Q442" s="164">
        <f>IF('TN-Liste'!O450="",0,'TN-Liste'!O450)</f>
        <v>0</v>
      </c>
      <c r="R442" s="163">
        <f>IF('TN-Liste'!P450="",0,'TN-Liste'!P450)</f>
        <v>0</v>
      </c>
      <c r="S442" s="164">
        <f>IF('TN-Liste'!Q450="",0,'TN-Liste'!Q450)</f>
        <v>0</v>
      </c>
      <c r="T442" s="163">
        <f>IF('TN-Liste'!R450="",0,'TN-Liste'!R450)</f>
        <v>0</v>
      </c>
      <c r="U442" s="165">
        <f>IF('TN-Liste'!S450="",0,'TN-Liste'!S450)</f>
        <v>0</v>
      </c>
      <c r="V442" s="164">
        <f>IF('TN-Liste'!T450="",0,'TN-Liste'!T450)</f>
        <v>0</v>
      </c>
      <c r="W442" s="76"/>
      <c r="X442" s="62" t="str">
        <f t="shared" si="57"/>
        <v/>
      </c>
      <c r="Y442" s="63" t="str">
        <f t="shared" si="58"/>
        <v/>
      </c>
      <c r="Z442" s="157" t="str">
        <f t="shared" si="59"/>
        <v/>
      </c>
      <c r="AA442" s="62" t="str">
        <f>IF('TN-Liste'!B450="","",IF('TN-Liste'!G450&gt;0,"X","-"))</f>
        <v/>
      </c>
      <c r="AB442" s="62" t="str">
        <f t="shared" si="60"/>
        <v/>
      </c>
      <c r="AC442" s="62" t="str">
        <f>IF('TN-Liste'!B450="","",IF(AND(G442&lt;&gt;"während",'TN-Liste'!H450&gt;0),"X","-"))</f>
        <v/>
      </c>
      <c r="AD442" s="62" t="str">
        <f t="shared" si="61"/>
        <v/>
      </c>
      <c r="AE442" s="64" t="str">
        <f>IF(SUM(K442:L442)&gt;0,IF(AND('Check TN-Liste'!G442="ohne",K442+L442&gt;1),"X","-"),"")</f>
        <v/>
      </c>
      <c r="AF442" s="65"/>
      <c r="AG442" s="64" t="str">
        <f>IF(SUM(O442:P442)&gt;0,IF(AND('Check TN-Liste'!G442="ohne",O442+P442&gt;1),"X","-"),"")</f>
        <v/>
      </c>
      <c r="AH442" s="65"/>
      <c r="AI442" s="66" t="str">
        <f t="shared" si="62"/>
        <v/>
      </c>
      <c r="AJ442" s="67"/>
      <c r="AK442" s="68" t="str">
        <f t="shared" si="63"/>
        <v/>
      </c>
    </row>
    <row r="443" spans="2:37" x14ac:dyDescent="0.3">
      <c r="B443" s="71" t="str">
        <f>IF('TN-Liste'!B451="","",('TN-Liste'!B451))</f>
        <v/>
      </c>
      <c r="C443" s="72" t="str">
        <f>IF('TN-Liste'!C451="","",('TN-Liste'!C451))</f>
        <v/>
      </c>
      <c r="D443" s="73" t="str">
        <f>IF('TN-Liste'!D451="","",('TN-Liste'!D451))</f>
        <v/>
      </c>
      <c r="E443" s="74" t="str">
        <f>IF('TN-Liste'!E451="","",'TN-Liste'!E451)</f>
        <v/>
      </c>
      <c r="F443" s="75" t="str">
        <f>IF('TN-Liste'!F451="","",'TN-Liste'!F451)</f>
        <v/>
      </c>
      <c r="G443" s="125" t="str">
        <f t="shared" si="55"/>
        <v/>
      </c>
      <c r="H443" s="282">
        <f>IF('TN-Liste'!G451="",0,'TN-Liste'!G451)</f>
        <v>0</v>
      </c>
      <c r="I443" s="277" t="str">
        <f>IF('TN-Liste'!G451="","",'TN-Liste'!G451)</f>
        <v/>
      </c>
      <c r="J443" s="274" t="str">
        <f t="shared" si="56"/>
        <v/>
      </c>
      <c r="K443" s="162">
        <f>IF('TN-Liste'!I451="",0,'TN-Liste'!I451)</f>
        <v>0</v>
      </c>
      <c r="L443" s="163">
        <f>IF('TN-Liste'!J451="",0,'TN-Liste'!J451)</f>
        <v>0</v>
      </c>
      <c r="M443" s="164">
        <f>IF('TN-Liste'!K451="",0,'TN-Liste'!K451)</f>
        <v>0</v>
      </c>
      <c r="N443" s="163">
        <f>IF('TN-Liste'!L451="",0,'TN-Liste'!L451)</f>
        <v>0</v>
      </c>
      <c r="O443" s="164">
        <f>IF('TN-Liste'!M451="",0,'TN-Liste'!M451)</f>
        <v>0</v>
      </c>
      <c r="P443" s="163">
        <f>IF('TN-Liste'!N451="",0,'TN-Liste'!N451)</f>
        <v>0</v>
      </c>
      <c r="Q443" s="164">
        <f>IF('TN-Liste'!O451="",0,'TN-Liste'!O451)</f>
        <v>0</v>
      </c>
      <c r="R443" s="163">
        <f>IF('TN-Liste'!P451="",0,'TN-Liste'!P451)</f>
        <v>0</v>
      </c>
      <c r="S443" s="164">
        <f>IF('TN-Liste'!Q451="",0,'TN-Liste'!Q451)</f>
        <v>0</v>
      </c>
      <c r="T443" s="163">
        <f>IF('TN-Liste'!R451="",0,'TN-Liste'!R451)</f>
        <v>0</v>
      </c>
      <c r="U443" s="165">
        <f>IF('TN-Liste'!S451="",0,'TN-Liste'!S451)</f>
        <v>0</v>
      </c>
      <c r="V443" s="164">
        <f>IF('TN-Liste'!T451="",0,'TN-Liste'!T451)</f>
        <v>0</v>
      </c>
      <c r="W443" s="76"/>
      <c r="X443" s="62" t="str">
        <f t="shared" si="57"/>
        <v/>
      </c>
      <c r="Y443" s="63" t="str">
        <f t="shared" si="58"/>
        <v/>
      </c>
      <c r="Z443" s="157" t="str">
        <f t="shared" si="59"/>
        <v/>
      </c>
      <c r="AA443" s="62" t="str">
        <f>IF('TN-Liste'!B451="","",IF('TN-Liste'!G451&gt;0,"X","-"))</f>
        <v/>
      </c>
      <c r="AB443" s="62" t="str">
        <f t="shared" si="60"/>
        <v/>
      </c>
      <c r="AC443" s="62" t="str">
        <f>IF('TN-Liste'!B451="","",IF(AND(G443&lt;&gt;"während",'TN-Liste'!H451&gt;0),"X","-"))</f>
        <v/>
      </c>
      <c r="AD443" s="62" t="str">
        <f t="shared" si="61"/>
        <v/>
      </c>
      <c r="AE443" s="64" t="str">
        <f>IF(SUM(K443:L443)&gt;0,IF(AND('Check TN-Liste'!G443="ohne",K443+L443&gt;1),"X","-"),"")</f>
        <v/>
      </c>
      <c r="AF443" s="65"/>
      <c r="AG443" s="64" t="str">
        <f>IF(SUM(O443:P443)&gt;0,IF(AND('Check TN-Liste'!G443="ohne",O443+P443&gt;1),"X","-"),"")</f>
        <v/>
      </c>
      <c r="AH443" s="65"/>
      <c r="AI443" s="66" t="str">
        <f t="shared" si="62"/>
        <v/>
      </c>
      <c r="AJ443" s="67"/>
      <c r="AK443" s="68" t="str">
        <f t="shared" si="63"/>
        <v/>
      </c>
    </row>
    <row r="444" spans="2:37" x14ac:dyDescent="0.3">
      <c r="B444" s="71" t="str">
        <f>IF('TN-Liste'!B452="","",('TN-Liste'!B452))</f>
        <v/>
      </c>
      <c r="C444" s="72" t="str">
        <f>IF('TN-Liste'!C452="","",('TN-Liste'!C452))</f>
        <v/>
      </c>
      <c r="D444" s="73" t="str">
        <f>IF('TN-Liste'!D452="","",('TN-Liste'!D452))</f>
        <v/>
      </c>
      <c r="E444" s="74" t="str">
        <f>IF('TN-Liste'!E452="","",'TN-Liste'!E452)</f>
        <v/>
      </c>
      <c r="F444" s="75" t="str">
        <f>IF('TN-Liste'!F452="","",'TN-Liste'!F452)</f>
        <v/>
      </c>
      <c r="G444" s="125" t="str">
        <f t="shared" si="55"/>
        <v/>
      </c>
      <c r="H444" s="282">
        <f>IF('TN-Liste'!G452="",0,'TN-Liste'!G452)</f>
        <v>0</v>
      </c>
      <c r="I444" s="277" t="str">
        <f>IF('TN-Liste'!G452="","",'TN-Liste'!G452)</f>
        <v/>
      </c>
      <c r="J444" s="274" t="str">
        <f t="shared" si="56"/>
        <v/>
      </c>
      <c r="K444" s="162">
        <f>IF('TN-Liste'!I452="",0,'TN-Liste'!I452)</f>
        <v>0</v>
      </c>
      <c r="L444" s="163">
        <f>IF('TN-Liste'!J452="",0,'TN-Liste'!J452)</f>
        <v>0</v>
      </c>
      <c r="M444" s="164">
        <f>IF('TN-Liste'!K452="",0,'TN-Liste'!K452)</f>
        <v>0</v>
      </c>
      <c r="N444" s="163">
        <f>IF('TN-Liste'!L452="",0,'TN-Liste'!L452)</f>
        <v>0</v>
      </c>
      <c r="O444" s="164">
        <f>IF('TN-Liste'!M452="",0,'TN-Liste'!M452)</f>
        <v>0</v>
      </c>
      <c r="P444" s="163">
        <f>IF('TN-Liste'!N452="",0,'TN-Liste'!N452)</f>
        <v>0</v>
      </c>
      <c r="Q444" s="164">
        <f>IF('TN-Liste'!O452="",0,'TN-Liste'!O452)</f>
        <v>0</v>
      </c>
      <c r="R444" s="163">
        <f>IF('TN-Liste'!P452="",0,'TN-Liste'!P452)</f>
        <v>0</v>
      </c>
      <c r="S444" s="164">
        <f>IF('TN-Liste'!Q452="",0,'TN-Liste'!Q452)</f>
        <v>0</v>
      </c>
      <c r="T444" s="163">
        <f>IF('TN-Liste'!R452="",0,'TN-Liste'!R452)</f>
        <v>0</v>
      </c>
      <c r="U444" s="165">
        <f>IF('TN-Liste'!S452="",0,'TN-Liste'!S452)</f>
        <v>0</v>
      </c>
      <c r="V444" s="164">
        <f>IF('TN-Liste'!T452="",0,'TN-Liste'!T452)</f>
        <v>0</v>
      </c>
      <c r="W444" s="76"/>
      <c r="X444" s="62" t="str">
        <f t="shared" si="57"/>
        <v/>
      </c>
      <c r="Y444" s="63" t="str">
        <f t="shared" si="58"/>
        <v/>
      </c>
      <c r="Z444" s="157" t="str">
        <f t="shared" si="59"/>
        <v/>
      </c>
      <c r="AA444" s="62" t="str">
        <f>IF('TN-Liste'!B452="","",IF('TN-Liste'!G452&gt;0,"X","-"))</f>
        <v/>
      </c>
      <c r="AB444" s="62" t="str">
        <f t="shared" si="60"/>
        <v/>
      </c>
      <c r="AC444" s="62" t="str">
        <f>IF('TN-Liste'!B452="","",IF(AND(G444&lt;&gt;"während",'TN-Liste'!H452&gt;0),"X","-"))</f>
        <v/>
      </c>
      <c r="AD444" s="62" t="str">
        <f t="shared" si="61"/>
        <v/>
      </c>
      <c r="AE444" s="64" t="str">
        <f>IF(SUM(K444:L444)&gt;0,IF(AND('Check TN-Liste'!G444="ohne",K444+L444&gt;1),"X","-"),"")</f>
        <v/>
      </c>
      <c r="AF444" s="65"/>
      <c r="AG444" s="64" t="str">
        <f>IF(SUM(O444:P444)&gt;0,IF(AND('Check TN-Liste'!G444="ohne",O444+P444&gt;1),"X","-"),"")</f>
        <v/>
      </c>
      <c r="AH444" s="65"/>
      <c r="AI444" s="66" t="str">
        <f t="shared" si="62"/>
        <v/>
      </c>
      <c r="AJ444" s="67"/>
      <c r="AK444" s="68" t="str">
        <f t="shared" si="63"/>
        <v/>
      </c>
    </row>
    <row r="445" spans="2:37" x14ac:dyDescent="0.3">
      <c r="B445" s="71" t="str">
        <f>IF('TN-Liste'!B453="","",('TN-Liste'!B453))</f>
        <v/>
      </c>
      <c r="C445" s="72" t="str">
        <f>IF('TN-Liste'!C453="","",('TN-Liste'!C453))</f>
        <v/>
      </c>
      <c r="D445" s="73" t="str">
        <f>IF('TN-Liste'!D453="","",('TN-Liste'!D453))</f>
        <v/>
      </c>
      <c r="E445" s="74" t="str">
        <f>IF('TN-Liste'!E453="","",'TN-Liste'!E453)</f>
        <v/>
      </c>
      <c r="F445" s="75" t="str">
        <f>IF('TN-Liste'!F453="","",'TN-Liste'!F453)</f>
        <v/>
      </c>
      <c r="G445" s="125" t="str">
        <f t="shared" si="55"/>
        <v/>
      </c>
      <c r="H445" s="282">
        <f>IF('TN-Liste'!G453="",0,'TN-Liste'!G453)</f>
        <v>0</v>
      </c>
      <c r="I445" s="277" t="str">
        <f>IF('TN-Liste'!G453="","",'TN-Liste'!G453)</f>
        <v/>
      </c>
      <c r="J445" s="274" t="str">
        <f t="shared" si="56"/>
        <v/>
      </c>
      <c r="K445" s="162">
        <f>IF('TN-Liste'!I453="",0,'TN-Liste'!I453)</f>
        <v>0</v>
      </c>
      <c r="L445" s="163">
        <f>IF('TN-Liste'!J453="",0,'TN-Liste'!J453)</f>
        <v>0</v>
      </c>
      <c r="M445" s="164">
        <f>IF('TN-Liste'!K453="",0,'TN-Liste'!K453)</f>
        <v>0</v>
      </c>
      <c r="N445" s="163">
        <f>IF('TN-Liste'!L453="",0,'TN-Liste'!L453)</f>
        <v>0</v>
      </c>
      <c r="O445" s="164">
        <f>IF('TN-Liste'!M453="",0,'TN-Liste'!M453)</f>
        <v>0</v>
      </c>
      <c r="P445" s="163">
        <f>IF('TN-Liste'!N453="",0,'TN-Liste'!N453)</f>
        <v>0</v>
      </c>
      <c r="Q445" s="164">
        <f>IF('TN-Liste'!O453="",0,'TN-Liste'!O453)</f>
        <v>0</v>
      </c>
      <c r="R445" s="163">
        <f>IF('TN-Liste'!P453="",0,'TN-Liste'!P453)</f>
        <v>0</v>
      </c>
      <c r="S445" s="164">
        <f>IF('TN-Liste'!Q453="",0,'TN-Liste'!Q453)</f>
        <v>0</v>
      </c>
      <c r="T445" s="163">
        <f>IF('TN-Liste'!R453="",0,'TN-Liste'!R453)</f>
        <v>0</v>
      </c>
      <c r="U445" s="165">
        <f>IF('TN-Liste'!S453="",0,'TN-Liste'!S453)</f>
        <v>0</v>
      </c>
      <c r="V445" s="164">
        <f>IF('TN-Liste'!T453="",0,'TN-Liste'!T453)</f>
        <v>0</v>
      </c>
      <c r="W445" s="76"/>
      <c r="X445" s="62" t="str">
        <f t="shared" si="57"/>
        <v/>
      </c>
      <c r="Y445" s="63" t="str">
        <f t="shared" si="58"/>
        <v/>
      </c>
      <c r="Z445" s="157" t="str">
        <f t="shared" si="59"/>
        <v/>
      </c>
      <c r="AA445" s="62" t="str">
        <f>IF('TN-Liste'!B453="","",IF('TN-Liste'!G453&gt;0,"X","-"))</f>
        <v/>
      </c>
      <c r="AB445" s="62" t="str">
        <f t="shared" si="60"/>
        <v/>
      </c>
      <c r="AC445" s="62" t="str">
        <f>IF('TN-Liste'!B453="","",IF(AND(G445&lt;&gt;"während",'TN-Liste'!H453&gt;0),"X","-"))</f>
        <v/>
      </c>
      <c r="AD445" s="62" t="str">
        <f t="shared" si="61"/>
        <v/>
      </c>
      <c r="AE445" s="64" t="str">
        <f>IF(SUM(K445:L445)&gt;0,IF(AND('Check TN-Liste'!G445="ohne",K445+L445&gt;1),"X","-"),"")</f>
        <v/>
      </c>
      <c r="AF445" s="65"/>
      <c r="AG445" s="64" t="str">
        <f>IF(SUM(O445:P445)&gt;0,IF(AND('Check TN-Liste'!G445="ohne",O445+P445&gt;1),"X","-"),"")</f>
        <v/>
      </c>
      <c r="AH445" s="65"/>
      <c r="AI445" s="66" t="str">
        <f t="shared" si="62"/>
        <v/>
      </c>
      <c r="AJ445" s="67"/>
      <c r="AK445" s="68" t="str">
        <f t="shared" si="63"/>
        <v/>
      </c>
    </row>
    <row r="446" spans="2:37" x14ac:dyDescent="0.3">
      <c r="B446" s="71" t="str">
        <f>IF('TN-Liste'!B454="","",('TN-Liste'!B454))</f>
        <v/>
      </c>
      <c r="C446" s="72" t="str">
        <f>IF('TN-Liste'!C454="","",('TN-Liste'!C454))</f>
        <v/>
      </c>
      <c r="D446" s="73" t="str">
        <f>IF('TN-Liste'!D454="","",('TN-Liste'!D454))</f>
        <v/>
      </c>
      <c r="E446" s="74" t="str">
        <f>IF('TN-Liste'!E454="","",'TN-Liste'!E454)</f>
        <v/>
      </c>
      <c r="F446" s="75" t="str">
        <f>IF('TN-Liste'!F454="","",'TN-Liste'!F454)</f>
        <v/>
      </c>
      <c r="G446" s="125" t="str">
        <f t="shared" si="55"/>
        <v/>
      </c>
      <c r="H446" s="282">
        <f>IF('TN-Liste'!G454="",0,'TN-Liste'!G454)</f>
        <v>0</v>
      </c>
      <c r="I446" s="277" t="str">
        <f>IF('TN-Liste'!G454="","",'TN-Liste'!G454)</f>
        <v/>
      </c>
      <c r="J446" s="274" t="str">
        <f t="shared" si="56"/>
        <v/>
      </c>
      <c r="K446" s="162">
        <f>IF('TN-Liste'!I454="",0,'TN-Liste'!I454)</f>
        <v>0</v>
      </c>
      <c r="L446" s="163">
        <f>IF('TN-Liste'!J454="",0,'TN-Liste'!J454)</f>
        <v>0</v>
      </c>
      <c r="M446" s="164">
        <f>IF('TN-Liste'!K454="",0,'TN-Liste'!K454)</f>
        <v>0</v>
      </c>
      <c r="N446" s="163">
        <f>IF('TN-Liste'!L454="",0,'TN-Liste'!L454)</f>
        <v>0</v>
      </c>
      <c r="O446" s="164">
        <f>IF('TN-Liste'!M454="",0,'TN-Liste'!M454)</f>
        <v>0</v>
      </c>
      <c r="P446" s="163">
        <f>IF('TN-Liste'!N454="",0,'TN-Liste'!N454)</f>
        <v>0</v>
      </c>
      <c r="Q446" s="164">
        <f>IF('TN-Liste'!O454="",0,'TN-Liste'!O454)</f>
        <v>0</v>
      </c>
      <c r="R446" s="163">
        <f>IF('TN-Liste'!P454="",0,'TN-Liste'!P454)</f>
        <v>0</v>
      </c>
      <c r="S446" s="164">
        <f>IF('TN-Liste'!Q454="",0,'TN-Liste'!Q454)</f>
        <v>0</v>
      </c>
      <c r="T446" s="163">
        <f>IF('TN-Liste'!R454="",0,'TN-Liste'!R454)</f>
        <v>0</v>
      </c>
      <c r="U446" s="165">
        <f>IF('TN-Liste'!S454="",0,'TN-Liste'!S454)</f>
        <v>0</v>
      </c>
      <c r="V446" s="164">
        <f>IF('TN-Liste'!T454="",0,'TN-Liste'!T454)</f>
        <v>0</v>
      </c>
      <c r="W446" s="76"/>
      <c r="X446" s="62" t="str">
        <f t="shared" si="57"/>
        <v/>
      </c>
      <c r="Y446" s="63" t="str">
        <f t="shared" si="58"/>
        <v/>
      </c>
      <c r="Z446" s="157" t="str">
        <f t="shared" si="59"/>
        <v/>
      </c>
      <c r="AA446" s="62" t="str">
        <f>IF('TN-Liste'!B454="","",IF('TN-Liste'!G454&gt;0,"X","-"))</f>
        <v/>
      </c>
      <c r="AB446" s="62" t="str">
        <f t="shared" si="60"/>
        <v/>
      </c>
      <c r="AC446" s="62" t="str">
        <f>IF('TN-Liste'!B454="","",IF(AND(G446&lt;&gt;"während",'TN-Liste'!H454&gt;0),"X","-"))</f>
        <v/>
      </c>
      <c r="AD446" s="62" t="str">
        <f t="shared" si="61"/>
        <v/>
      </c>
      <c r="AE446" s="64" t="str">
        <f>IF(SUM(K446:L446)&gt;0,IF(AND('Check TN-Liste'!G446="ohne",K446+L446&gt;1),"X","-"),"")</f>
        <v/>
      </c>
      <c r="AF446" s="65"/>
      <c r="AG446" s="64" t="str">
        <f>IF(SUM(O446:P446)&gt;0,IF(AND('Check TN-Liste'!G446="ohne",O446+P446&gt;1),"X","-"),"")</f>
        <v/>
      </c>
      <c r="AH446" s="65"/>
      <c r="AI446" s="66" t="str">
        <f t="shared" si="62"/>
        <v/>
      </c>
      <c r="AJ446" s="67"/>
      <c r="AK446" s="68" t="str">
        <f t="shared" si="63"/>
        <v/>
      </c>
    </row>
    <row r="447" spans="2:37" x14ac:dyDescent="0.3">
      <c r="B447" s="71" t="str">
        <f>IF('TN-Liste'!B455="","",('TN-Liste'!B455))</f>
        <v/>
      </c>
      <c r="C447" s="72" t="str">
        <f>IF('TN-Liste'!C455="","",('TN-Liste'!C455))</f>
        <v/>
      </c>
      <c r="D447" s="73" t="str">
        <f>IF('TN-Liste'!D455="","",('TN-Liste'!D455))</f>
        <v/>
      </c>
      <c r="E447" s="74" t="str">
        <f>IF('TN-Liste'!E455="","",'TN-Liste'!E455)</f>
        <v/>
      </c>
      <c r="F447" s="75" t="str">
        <f>IF('TN-Liste'!F455="","",'TN-Liste'!F455)</f>
        <v/>
      </c>
      <c r="G447" s="125" t="str">
        <f t="shared" si="55"/>
        <v/>
      </c>
      <c r="H447" s="282">
        <f>IF('TN-Liste'!G455="",0,'TN-Liste'!G455)</f>
        <v>0</v>
      </c>
      <c r="I447" s="277" t="str">
        <f>IF('TN-Liste'!G455="","",'TN-Liste'!G455)</f>
        <v/>
      </c>
      <c r="J447" s="274" t="str">
        <f t="shared" si="56"/>
        <v/>
      </c>
      <c r="K447" s="162">
        <f>IF('TN-Liste'!I455="",0,'TN-Liste'!I455)</f>
        <v>0</v>
      </c>
      <c r="L447" s="163">
        <f>IF('TN-Liste'!J455="",0,'TN-Liste'!J455)</f>
        <v>0</v>
      </c>
      <c r="M447" s="164">
        <f>IF('TN-Liste'!K455="",0,'TN-Liste'!K455)</f>
        <v>0</v>
      </c>
      <c r="N447" s="163">
        <f>IF('TN-Liste'!L455="",0,'TN-Liste'!L455)</f>
        <v>0</v>
      </c>
      <c r="O447" s="164">
        <f>IF('TN-Liste'!M455="",0,'TN-Liste'!M455)</f>
        <v>0</v>
      </c>
      <c r="P447" s="163">
        <f>IF('TN-Liste'!N455="",0,'TN-Liste'!N455)</f>
        <v>0</v>
      </c>
      <c r="Q447" s="164">
        <f>IF('TN-Liste'!O455="",0,'TN-Liste'!O455)</f>
        <v>0</v>
      </c>
      <c r="R447" s="163">
        <f>IF('TN-Liste'!P455="",0,'TN-Liste'!P455)</f>
        <v>0</v>
      </c>
      <c r="S447" s="164">
        <f>IF('TN-Liste'!Q455="",0,'TN-Liste'!Q455)</f>
        <v>0</v>
      </c>
      <c r="T447" s="163">
        <f>IF('TN-Liste'!R455="",0,'TN-Liste'!R455)</f>
        <v>0</v>
      </c>
      <c r="U447" s="165">
        <f>IF('TN-Liste'!S455="",0,'TN-Liste'!S455)</f>
        <v>0</v>
      </c>
      <c r="V447" s="164">
        <f>IF('TN-Liste'!T455="",0,'TN-Liste'!T455)</f>
        <v>0</v>
      </c>
      <c r="W447" s="76"/>
      <c r="X447" s="62" t="str">
        <f t="shared" si="57"/>
        <v/>
      </c>
      <c r="Y447" s="63" t="str">
        <f t="shared" si="58"/>
        <v/>
      </c>
      <c r="Z447" s="157" t="str">
        <f t="shared" si="59"/>
        <v/>
      </c>
      <c r="AA447" s="62" t="str">
        <f>IF('TN-Liste'!B455="","",IF('TN-Liste'!G455&gt;0,"X","-"))</f>
        <v/>
      </c>
      <c r="AB447" s="62" t="str">
        <f t="shared" si="60"/>
        <v/>
      </c>
      <c r="AC447" s="62" t="str">
        <f>IF('TN-Liste'!B455="","",IF(AND(G447&lt;&gt;"während",'TN-Liste'!H455&gt;0),"X","-"))</f>
        <v/>
      </c>
      <c r="AD447" s="62" t="str">
        <f t="shared" si="61"/>
        <v/>
      </c>
      <c r="AE447" s="64" t="str">
        <f>IF(SUM(K447:L447)&gt;0,IF(AND('Check TN-Liste'!G447="ohne",K447+L447&gt;1),"X","-"),"")</f>
        <v/>
      </c>
      <c r="AF447" s="65"/>
      <c r="AG447" s="64" t="str">
        <f>IF(SUM(O447:P447)&gt;0,IF(AND('Check TN-Liste'!G447="ohne",O447+P447&gt;1),"X","-"),"")</f>
        <v/>
      </c>
      <c r="AH447" s="65"/>
      <c r="AI447" s="66" t="str">
        <f t="shared" si="62"/>
        <v/>
      </c>
      <c r="AJ447" s="67"/>
      <c r="AK447" s="68" t="str">
        <f t="shared" si="63"/>
        <v/>
      </c>
    </row>
    <row r="448" spans="2:37" x14ac:dyDescent="0.3">
      <c r="B448" s="71" t="str">
        <f>IF('TN-Liste'!B456="","",('TN-Liste'!B456))</f>
        <v/>
      </c>
      <c r="C448" s="72" t="str">
        <f>IF('TN-Liste'!C456="","",('TN-Liste'!C456))</f>
        <v/>
      </c>
      <c r="D448" s="73" t="str">
        <f>IF('TN-Liste'!D456="","",('TN-Liste'!D456))</f>
        <v/>
      </c>
      <c r="E448" s="74" t="str">
        <f>IF('TN-Liste'!E456="","",'TN-Liste'!E456)</f>
        <v/>
      </c>
      <c r="F448" s="75" t="str">
        <f>IF('TN-Liste'!F456="","",'TN-Liste'!F456)</f>
        <v/>
      </c>
      <c r="G448" s="125" t="str">
        <f t="shared" si="55"/>
        <v/>
      </c>
      <c r="H448" s="282">
        <f>IF('TN-Liste'!G456="",0,'TN-Liste'!G456)</f>
        <v>0</v>
      </c>
      <c r="I448" s="277" t="str">
        <f>IF('TN-Liste'!G456="","",'TN-Liste'!G456)</f>
        <v/>
      </c>
      <c r="J448" s="274" t="str">
        <f t="shared" si="56"/>
        <v/>
      </c>
      <c r="K448" s="162">
        <f>IF('TN-Liste'!I456="",0,'TN-Liste'!I456)</f>
        <v>0</v>
      </c>
      <c r="L448" s="163">
        <f>IF('TN-Liste'!J456="",0,'TN-Liste'!J456)</f>
        <v>0</v>
      </c>
      <c r="M448" s="164">
        <f>IF('TN-Liste'!K456="",0,'TN-Liste'!K456)</f>
        <v>0</v>
      </c>
      <c r="N448" s="163">
        <f>IF('TN-Liste'!L456="",0,'TN-Liste'!L456)</f>
        <v>0</v>
      </c>
      <c r="O448" s="164">
        <f>IF('TN-Liste'!M456="",0,'TN-Liste'!M456)</f>
        <v>0</v>
      </c>
      <c r="P448" s="163">
        <f>IF('TN-Liste'!N456="",0,'TN-Liste'!N456)</f>
        <v>0</v>
      </c>
      <c r="Q448" s="164">
        <f>IF('TN-Liste'!O456="",0,'TN-Liste'!O456)</f>
        <v>0</v>
      </c>
      <c r="R448" s="163">
        <f>IF('TN-Liste'!P456="",0,'TN-Liste'!P456)</f>
        <v>0</v>
      </c>
      <c r="S448" s="164">
        <f>IF('TN-Liste'!Q456="",0,'TN-Liste'!Q456)</f>
        <v>0</v>
      </c>
      <c r="T448" s="163">
        <f>IF('TN-Liste'!R456="",0,'TN-Liste'!R456)</f>
        <v>0</v>
      </c>
      <c r="U448" s="165">
        <f>IF('TN-Liste'!S456="",0,'TN-Liste'!S456)</f>
        <v>0</v>
      </c>
      <c r="V448" s="164">
        <f>IF('TN-Liste'!T456="",0,'TN-Liste'!T456)</f>
        <v>0</v>
      </c>
      <c r="W448" s="76"/>
      <c r="X448" s="62" t="str">
        <f t="shared" si="57"/>
        <v/>
      </c>
      <c r="Y448" s="63" t="str">
        <f t="shared" si="58"/>
        <v/>
      </c>
      <c r="Z448" s="157" t="str">
        <f t="shared" si="59"/>
        <v/>
      </c>
      <c r="AA448" s="62" t="str">
        <f>IF('TN-Liste'!B456="","",IF('TN-Liste'!G456&gt;0,"X","-"))</f>
        <v/>
      </c>
      <c r="AB448" s="62" t="str">
        <f t="shared" si="60"/>
        <v/>
      </c>
      <c r="AC448" s="62" t="str">
        <f>IF('TN-Liste'!B456="","",IF(AND(G448&lt;&gt;"während",'TN-Liste'!H456&gt;0),"X","-"))</f>
        <v/>
      </c>
      <c r="AD448" s="62" t="str">
        <f t="shared" si="61"/>
        <v/>
      </c>
      <c r="AE448" s="64" t="str">
        <f>IF(SUM(K448:L448)&gt;0,IF(AND('Check TN-Liste'!G448="ohne",K448+L448&gt;1),"X","-"),"")</f>
        <v/>
      </c>
      <c r="AF448" s="65"/>
      <c r="AG448" s="64" t="str">
        <f>IF(SUM(O448:P448)&gt;0,IF(AND('Check TN-Liste'!G448="ohne",O448+P448&gt;1),"X","-"),"")</f>
        <v/>
      </c>
      <c r="AH448" s="65"/>
      <c r="AI448" s="66" t="str">
        <f t="shared" si="62"/>
        <v/>
      </c>
      <c r="AJ448" s="67"/>
      <c r="AK448" s="68" t="str">
        <f t="shared" si="63"/>
        <v/>
      </c>
    </row>
    <row r="449" spans="2:37" x14ac:dyDescent="0.3">
      <c r="B449" s="71" t="str">
        <f>IF('TN-Liste'!B457="","",('TN-Liste'!B457))</f>
        <v/>
      </c>
      <c r="C449" s="72" t="str">
        <f>IF('TN-Liste'!C457="","",('TN-Liste'!C457))</f>
        <v/>
      </c>
      <c r="D449" s="73" t="str">
        <f>IF('TN-Liste'!D457="","",('TN-Liste'!D457))</f>
        <v/>
      </c>
      <c r="E449" s="74" t="str">
        <f>IF('TN-Liste'!E457="","",'TN-Liste'!E457)</f>
        <v/>
      </c>
      <c r="F449" s="75" t="str">
        <f>IF('TN-Liste'!F457="","",'TN-Liste'!F457)</f>
        <v/>
      </c>
      <c r="G449" s="125" t="str">
        <f t="shared" si="55"/>
        <v/>
      </c>
      <c r="H449" s="282">
        <f>IF('TN-Liste'!G457="",0,'TN-Liste'!G457)</f>
        <v>0</v>
      </c>
      <c r="I449" s="277" t="str">
        <f>IF('TN-Liste'!G457="","",'TN-Liste'!G457)</f>
        <v/>
      </c>
      <c r="J449" s="274" t="str">
        <f t="shared" si="56"/>
        <v/>
      </c>
      <c r="K449" s="162">
        <f>IF('TN-Liste'!I457="",0,'TN-Liste'!I457)</f>
        <v>0</v>
      </c>
      <c r="L449" s="163">
        <f>IF('TN-Liste'!J457="",0,'TN-Liste'!J457)</f>
        <v>0</v>
      </c>
      <c r="M449" s="164">
        <f>IF('TN-Liste'!K457="",0,'TN-Liste'!K457)</f>
        <v>0</v>
      </c>
      <c r="N449" s="163">
        <f>IF('TN-Liste'!L457="",0,'TN-Liste'!L457)</f>
        <v>0</v>
      </c>
      <c r="O449" s="164">
        <f>IF('TN-Liste'!M457="",0,'TN-Liste'!M457)</f>
        <v>0</v>
      </c>
      <c r="P449" s="163">
        <f>IF('TN-Liste'!N457="",0,'TN-Liste'!N457)</f>
        <v>0</v>
      </c>
      <c r="Q449" s="164">
        <f>IF('TN-Liste'!O457="",0,'TN-Liste'!O457)</f>
        <v>0</v>
      </c>
      <c r="R449" s="163">
        <f>IF('TN-Liste'!P457="",0,'TN-Liste'!P457)</f>
        <v>0</v>
      </c>
      <c r="S449" s="164">
        <f>IF('TN-Liste'!Q457="",0,'TN-Liste'!Q457)</f>
        <v>0</v>
      </c>
      <c r="T449" s="163">
        <f>IF('TN-Liste'!R457="",0,'TN-Liste'!R457)</f>
        <v>0</v>
      </c>
      <c r="U449" s="165">
        <f>IF('TN-Liste'!S457="",0,'TN-Liste'!S457)</f>
        <v>0</v>
      </c>
      <c r="V449" s="164">
        <f>IF('TN-Liste'!T457="",0,'TN-Liste'!T457)</f>
        <v>0</v>
      </c>
      <c r="W449" s="76"/>
      <c r="X449" s="62" t="str">
        <f t="shared" si="57"/>
        <v/>
      </c>
      <c r="Y449" s="63" t="str">
        <f t="shared" si="58"/>
        <v/>
      </c>
      <c r="Z449" s="157" t="str">
        <f t="shared" si="59"/>
        <v/>
      </c>
      <c r="AA449" s="62" t="str">
        <f>IF('TN-Liste'!B457="","",IF('TN-Liste'!G457&gt;0,"X","-"))</f>
        <v/>
      </c>
      <c r="AB449" s="62" t="str">
        <f t="shared" si="60"/>
        <v/>
      </c>
      <c r="AC449" s="62" t="str">
        <f>IF('TN-Liste'!B457="","",IF(AND(G449&lt;&gt;"während",'TN-Liste'!H457&gt;0),"X","-"))</f>
        <v/>
      </c>
      <c r="AD449" s="62" t="str">
        <f t="shared" si="61"/>
        <v/>
      </c>
      <c r="AE449" s="64" t="str">
        <f>IF(SUM(K449:L449)&gt;0,IF(AND('Check TN-Liste'!G449="ohne",K449+L449&gt;1),"X","-"),"")</f>
        <v/>
      </c>
      <c r="AF449" s="65"/>
      <c r="AG449" s="64" t="str">
        <f>IF(SUM(O449:P449)&gt;0,IF(AND('Check TN-Liste'!G449="ohne",O449+P449&gt;1),"X","-"),"")</f>
        <v/>
      </c>
      <c r="AH449" s="65"/>
      <c r="AI449" s="66" t="str">
        <f t="shared" si="62"/>
        <v/>
      </c>
      <c r="AJ449" s="67"/>
      <c r="AK449" s="68" t="str">
        <f t="shared" si="63"/>
        <v/>
      </c>
    </row>
    <row r="450" spans="2:37" x14ac:dyDescent="0.3">
      <c r="B450" s="71" t="str">
        <f>IF('TN-Liste'!B458="","",('TN-Liste'!B458))</f>
        <v/>
      </c>
      <c r="C450" s="72" t="str">
        <f>IF('TN-Liste'!C458="","",('TN-Liste'!C458))</f>
        <v/>
      </c>
      <c r="D450" s="73" t="str">
        <f>IF('TN-Liste'!D458="","",('TN-Liste'!D458))</f>
        <v/>
      </c>
      <c r="E450" s="74" t="str">
        <f>IF('TN-Liste'!E458="","",'TN-Liste'!E458)</f>
        <v/>
      </c>
      <c r="F450" s="75" t="str">
        <f>IF('TN-Liste'!F458="","",'TN-Liste'!F458)</f>
        <v/>
      </c>
      <c r="G450" s="125" t="str">
        <f t="shared" si="55"/>
        <v/>
      </c>
      <c r="H450" s="282">
        <f>IF('TN-Liste'!G458="",0,'TN-Liste'!G458)</f>
        <v>0</v>
      </c>
      <c r="I450" s="277" t="str">
        <f>IF('TN-Liste'!G458="","",'TN-Liste'!G458)</f>
        <v/>
      </c>
      <c r="J450" s="274" t="str">
        <f t="shared" si="56"/>
        <v/>
      </c>
      <c r="K450" s="162">
        <f>IF('TN-Liste'!I458="",0,'TN-Liste'!I458)</f>
        <v>0</v>
      </c>
      <c r="L450" s="163">
        <f>IF('TN-Liste'!J458="",0,'TN-Liste'!J458)</f>
        <v>0</v>
      </c>
      <c r="M450" s="164">
        <f>IF('TN-Liste'!K458="",0,'TN-Liste'!K458)</f>
        <v>0</v>
      </c>
      <c r="N450" s="163">
        <f>IF('TN-Liste'!L458="",0,'TN-Liste'!L458)</f>
        <v>0</v>
      </c>
      <c r="O450" s="164">
        <f>IF('TN-Liste'!M458="",0,'TN-Liste'!M458)</f>
        <v>0</v>
      </c>
      <c r="P450" s="163">
        <f>IF('TN-Liste'!N458="",0,'TN-Liste'!N458)</f>
        <v>0</v>
      </c>
      <c r="Q450" s="164">
        <f>IF('TN-Liste'!O458="",0,'TN-Liste'!O458)</f>
        <v>0</v>
      </c>
      <c r="R450" s="163">
        <f>IF('TN-Liste'!P458="",0,'TN-Liste'!P458)</f>
        <v>0</v>
      </c>
      <c r="S450" s="164">
        <f>IF('TN-Liste'!Q458="",0,'TN-Liste'!Q458)</f>
        <v>0</v>
      </c>
      <c r="T450" s="163">
        <f>IF('TN-Liste'!R458="",0,'TN-Liste'!R458)</f>
        <v>0</v>
      </c>
      <c r="U450" s="165">
        <f>IF('TN-Liste'!S458="",0,'TN-Liste'!S458)</f>
        <v>0</v>
      </c>
      <c r="V450" s="164">
        <f>IF('TN-Liste'!T458="",0,'TN-Liste'!T458)</f>
        <v>0</v>
      </c>
      <c r="W450" s="76"/>
      <c r="X450" s="62" t="str">
        <f t="shared" si="57"/>
        <v/>
      </c>
      <c r="Y450" s="63" t="str">
        <f t="shared" si="58"/>
        <v/>
      </c>
      <c r="Z450" s="157" t="str">
        <f t="shared" si="59"/>
        <v/>
      </c>
      <c r="AA450" s="62" t="str">
        <f>IF('TN-Liste'!B458="","",IF('TN-Liste'!G458&gt;0,"X","-"))</f>
        <v/>
      </c>
      <c r="AB450" s="62" t="str">
        <f t="shared" si="60"/>
        <v/>
      </c>
      <c r="AC450" s="62" t="str">
        <f>IF('TN-Liste'!B458="","",IF(AND(G450&lt;&gt;"während",'TN-Liste'!H458&gt;0),"X","-"))</f>
        <v/>
      </c>
      <c r="AD450" s="62" t="str">
        <f t="shared" si="61"/>
        <v/>
      </c>
      <c r="AE450" s="64" t="str">
        <f>IF(SUM(K450:L450)&gt;0,IF(AND('Check TN-Liste'!G450="ohne",K450+L450&gt;1),"X","-"),"")</f>
        <v/>
      </c>
      <c r="AF450" s="65"/>
      <c r="AG450" s="64" t="str">
        <f>IF(SUM(O450:P450)&gt;0,IF(AND('Check TN-Liste'!G450="ohne",O450+P450&gt;1),"X","-"),"")</f>
        <v/>
      </c>
      <c r="AH450" s="65"/>
      <c r="AI450" s="66" t="str">
        <f t="shared" si="62"/>
        <v/>
      </c>
      <c r="AJ450" s="67"/>
      <c r="AK450" s="68" t="str">
        <f t="shared" si="63"/>
        <v/>
      </c>
    </row>
    <row r="451" spans="2:37" x14ac:dyDescent="0.3">
      <c r="B451" s="71" t="str">
        <f>IF('TN-Liste'!B459="","",('TN-Liste'!B459))</f>
        <v/>
      </c>
      <c r="C451" s="72" t="str">
        <f>IF('TN-Liste'!C459="","",('TN-Liste'!C459))</f>
        <v/>
      </c>
      <c r="D451" s="73" t="str">
        <f>IF('TN-Liste'!D459="","",('TN-Liste'!D459))</f>
        <v/>
      </c>
      <c r="E451" s="74" t="str">
        <f>IF('TN-Liste'!E459="","",'TN-Liste'!E459)</f>
        <v/>
      </c>
      <c r="F451" s="75" t="str">
        <f>IF('TN-Liste'!F459="","",'TN-Liste'!F459)</f>
        <v/>
      </c>
      <c r="G451" s="125" t="str">
        <f t="shared" si="55"/>
        <v/>
      </c>
      <c r="H451" s="282">
        <f>IF('TN-Liste'!G459="",0,'TN-Liste'!G459)</f>
        <v>0</v>
      </c>
      <c r="I451" s="277" t="str">
        <f>IF('TN-Liste'!G459="","",'TN-Liste'!G459)</f>
        <v/>
      </c>
      <c r="J451" s="274" t="str">
        <f t="shared" si="56"/>
        <v/>
      </c>
      <c r="K451" s="162">
        <f>IF('TN-Liste'!I459="",0,'TN-Liste'!I459)</f>
        <v>0</v>
      </c>
      <c r="L451" s="163">
        <f>IF('TN-Liste'!J459="",0,'TN-Liste'!J459)</f>
        <v>0</v>
      </c>
      <c r="M451" s="164">
        <f>IF('TN-Liste'!K459="",0,'TN-Liste'!K459)</f>
        <v>0</v>
      </c>
      <c r="N451" s="163">
        <f>IF('TN-Liste'!L459="",0,'TN-Liste'!L459)</f>
        <v>0</v>
      </c>
      <c r="O451" s="164">
        <f>IF('TN-Liste'!M459="",0,'TN-Liste'!M459)</f>
        <v>0</v>
      </c>
      <c r="P451" s="163">
        <f>IF('TN-Liste'!N459="",0,'TN-Liste'!N459)</f>
        <v>0</v>
      </c>
      <c r="Q451" s="164">
        <f>IF('TN-Liste'!O459="",0,'TN-Liste'!O459)</f>
        <v>0</v>
      </c>
      <c r="R451" s="163">
        <f>IF('TN-Liste'!P459="",0,'TN-Liste'!P459)</f>
        <v>0</v>
      </c>
      <c r="S451" s="164">
        <f>IF('TN-Liste'!Q459="",0,'TN-Liste'!Q459)</f>
        <v>0</v>
      </c>
      <c r="T451" s="163">
        <f>IF('TN-Liste'!R459="",0,'TN-Liste'!R459)</f>
        <v>0</v>
      </c>
      <c r="U451" s="165">
        <f>IF('TN-Liste'!S459="",0,'TN-Liste'!S459)</f>
        <v>0</v>
      </c>
      <c r="V451" s="164">
        <f>IF('TN-Liste'!T459="",0,'TN-Liste'!T459)</f>
        <v>0</v>
      </c>
      <c r="W451" s="76"/>
      <c r="X451" s="62" t="str">
        <f t="shared" si="57"/>
        <v/>
      </c>
      <c r="Y451" s="63" t="str">
        <f t="shared" si="58"/>
        <v/>
      </c>
      <c r="Z451" s="157" t="str">
        <f t="shared" si="59"/>
        <v/>
      </c>
      <c r="AA451" s="62" t="str">
        <f>IF('TN-Liste'!B459="","",IF('TN-Liste'!G459&gt;0,"X","-"))</f>
        <v/>
      </c>
      <c r="AB451" s="62" t="str">
        <f t="shared" si="60"/>
        <v/>
      </c>
      <c r="AC451" s="62" t="str">
        <f>IF('TN-Liste'!B459="","",IF(AND(G451&lt;&gt;"während",'TN-Liste'!H459&gt;0),"X","-"))</f>
        <v/>
      </c>
      <c r="AD451" s="62" t="str">
        <f t="shared" si="61"/>
        <v/>
      </c>
      <c r="AE451" s="64" t="str">
        <f>IF(SUM(K451:L451)&gt;0,IF(AND('Check TN-Liste'!G451="ohne",K451+L451&gt;1),"X","-"),"")</f>
        <v/>
      </c>
      <c r="AF451" s="65"/>
      <c r="AG451" s="64" t="str">
        <f>IF(SUM(O451:P451)&gt;0,IF(AND('Check TN-Liste'!G451="ohne",O451+P451&gt;1),"X","-"),"")</f>
        <v/>
      </c>
      <c r="AH451" s="65"/>
      <c r="AI451" s="66" t="str">
        <f t="shared" si="62"/>
        <v/>
      </c>
      <c r="AJ451" s="67"/>
      <c r="AK451" s="68" t="str">
        <f t="shared" si="63"/>
        <v/>
      </c>
    </row>
    <row r="452" spans="2:37" x14ac:dyDescent="0.3">
      <c r="B452" s="71" t="str">
        <f>IF('TN-Liste'!B460="","",('TN-Liste'!B460))</f>
        <v/>
      </c>
      <c r="C452" s="72" t="str">
        <f>IF('TN-Liste'!C460="","",('TN-Liste'!C460))</f>
        <v/>
      </c>
      <c r="D452" s="73" t="str">
        <f>IF('TN-Liste'!D460="","",('TN-Liste'!D460))</f>
        <v/>
      </c>
      <c r="E452" s="74" t="str">
        <f>IF('TN-Liste'!E460="","",'TN-Liste'!E460)</f>
        <v/>
      </c>
      <c r="F452" s="75" t="str">
        <f>IF('TN-Liste'!F460="","",'TN-Liste'!F460)</f>
        <v/>
      </c>
      <c r="G452" s="125" t="str">
        <f t="shared" si="55"/>
        <v/>
      </c>
      <c r="H452" s="282">
        <f>IF('TN-Liste'!G460="",0,'TN-Liste'!G460)</f>
        <v>0</v>
      </c>
      <c r="I452" s="277" t="str">
        <f>IF('TN-Liste'!G460="","",'TN-Liste'!G460)</f>
        <v/>
      </c>
      <c r="J452" s="274" t="str">
        <f t="shared" si="56"/>
        <v/>
      </c>
      <c r="K452" s="162">
        <f>IF('TN-Liste'!I460="",0,'TN-Liste'!I460)</f>
        <v>0</v>
      </c>
      <c r="L452" s="163">
        <f>IF('TN-Liste'!J460="",0,'TN-Liste'!J460)</f>
        <v>0</v>
      </c>
      <c r="M452" s="164">
        <f>IF('TN-Liste'!K460="",0,'TN-Liste'!K460)</f>
        <v>0</v>
      </c>
      <c r="N452" s="163">
        <f>IF('TN-Liste'!L460="",0,'TN-Liste'!L460)</f>
        <v>0</v>
      </c>
      <c r="O452" s="164">
        <f>IF('TN-Liste'!M460="",0,'TN-Liste'!M460)</f>
        <v>0</v>
      </c>
      <c r="P452" s="163">
        <f>IF('TN-Liste'!N460="",0,'TN-Liste'!N460)</f>
        <v>0</v>
      </c>
      <c r="Q452" s="164">
        <f>IF('TN-Liste'!O460="",0,'TN-Liste'!O460)</f>
        <v>0</v>
      </c>
      <c r="R452" s="163">
        <f>IF('TN-Liste'!P460="",0,'TN-Liste'!P460)</f>
        <v>0</v>
      </c>
      <c r="S452" s="164">
        <f>IF('TN-Liste'!Q460="",0,'TN-Liste'!Q460)</f>
        <v>0</v>
      </c>
      <c r="T452" s="163">
        <f>IF('TN-Liste'!R460="",0,'TN-Liste'!R460)</f>
        <v>0</v>
      </c>
      <c r="U452" s="165">
        <f>IF('TN-Liste'!S460="",0,'TN-Liste'!S460)</f>
        <v>0</v>
      </c>
      <c r="V452" s="164">
        <f>IF('TN-Liste'!T460="",0,'TN-Liste'!T460)</f>
        <v>0</v>
      </c>
      <c r="W452" s="76"/>
      <c r="X452" s="62" t="str">
        <f t="shared" si="57"/>
        <v/>
      </c>
      <c r="Y452" s="63" t="str">
        <f t="shared" si="58"/>
        <v/>
      </c>
      <c r="Z452" s="157" t="str">
        <f t="shared" si="59"/>
        <v/>
      </c>
      <c r="AA452" s="62" t="str">
        <f>IF('TN-Liste'!B460="","",IF('TN-Liste'!G460&gt;0,"X","-"))</f>
        <v/>
      </c>
      <c r="AB452" s="62" t="str">
        <f t="shared" si="60"/>
        <v/>
      </c>
      <c r="AC452" s="62" t="str">
        <f>IF('TN-Liste'!B460="","",IF(AND(G452&lt;&gt;"während",'TN-Liste'!H460&gt;0),"X","-"))</f>
        <v/>
      </c>
      <c r="AD452" s="62" t="str">
        <f t="shared" si="61"/>
        <v/>
      </c>
      <c r="AE452" s="64" t="str">
        <f>IF(SUM(K452:L452)&gt;0,IF(AND('Check TN-Liste'!G452="ohne",K452+L452&gt;1),"X","-"),"")</f>
        <v/>
      </c>
      <c r="AF452" s="65"/>
      <c r="AG452" s="64" t="str">
        <f>IF(SUM(O452:P452)&gt;0,IF(AND('Check TN-Liste'!G452="ohne",O452+P452&gt;1),"X","-"),"")</f>
        <v/>
      </c>
      <c r="AH452" s="65"/>
      <c r="AI452" s="66" t="str">
        <f t="shared" si="62"/>
        <v/>
      </c>
      <c r="AJ452" s="67"/>
      <c r="AK452" s="68" t="str">
        <f t="shared" si="63"/>
        <v/>
      </c>
    </row>
    <row r="453" spans="2:37" x14ac:dyDescent="0.3">
      <c r="B453" s="71" t="str">
        <f>IF('TN-Liste'!B461="","",('TN-Liste'!B461))</f>
        <v/>
      </c>
      <c r="C453" s="72" t="str">
        <f>IF('TN-Liste'!C461="","",('TN-Liste'!C461))</f>
        <v/>
      </c>
      <c r="D453" s="73" t="str">
        <f>IF('TN-Liste'!D461="","",('TN-Liste'!D461))</f>
        <v/>
      </c>
      <c r="E453" s="74" t="str">
        <f>IF('TN-Liste'!E461="","",'TN-Liste'!E461)</f>
        <v/>
      </c>
      <c r="F453" s="75" t="str">
        <f>IF('TN-Liste'!F461="","",'TN-Liste'!F461)</f>
        <v/>
      </c>
      <c r="G453" s="125" t="str">
        <f t="shared" si="55"/>
        <v/>
      </c>
      <c r="H453" s="282">
        <f>IF('TN-Liste'!G461="",0,'TN-Liste'!G461)</f>
        <v>0</v>
      </c>
      <c r="I453" s="277" t="str">
        <f>IF('TN-Liste'!G461="","",'TN-Liste'!G461)</f>
        <v/>
      </c>
      <c r="J453" s="274" t="str">
        <f t="shared" si="56"/>
        <v/>
      </c>
      <c r="K453" s="162">
        <f>IF('TN-Liste'!I461="",0,'TN-Liste'!I461)</f>
        <v>0</v>
      </c>
      <c r="L453" s="163">
        <f>IF('TN-Liste'!J461="",0,'TN-Liste'!J461)</f>
        <v>0</v>
      </c>
      <c r="M453" s="164">
        <f>IF('TN-Liste'!K461="",0,'TN-Liste'!K461)</f>
        <v>0</v>
      </c>
      <c r="N453" s="163">
        <f>IF('TN-Liste'!L461="",0,'TN-Liste'!L461)</f>
        <v>0</v>
      </c>
      <c r="O453" s="164">
        <f>IF('TN-Liste'!M461="",0,'TN-Liste'!M461)</f>
        <v>0</v>
      </c>
      <c r="P453" s="163">
        <f>IF('TN-Liste'!N461="",0,'TN-Liste'!N461)</f>
        <v>0</v>
      </c>
      <c r="Q453" s="164">
        <f>IF('TN-Liste'!O461="",0,'TN-Liste'!O461)</f>
        <v>0</v>
      </c>
      <c r="R453" s="163">
        <f>IF('TN-Liste'!P461="",0,'TN-Liste'!P461)</f>
        <v>0</v>
      </c>
      <c r="S453" s="164">
        <f>IF('TN-Liste'!Q461="",0,'TN-Liste'!Q461)</f>
        <v>0</v>
      </c>
      <c r="T453" s="163">
        <f>IF('TN-Liste'!R461="",0,'TN-Liste'!R461)</f>
        <v>0</v>
      </c>
      <c r="U453" s="165">
        <f>IF('TN-Liste'!S461="",0,'TN-Liste'!S461)</f>
        <v>0</v>
      </c>
      <c r="V453" s="164">
        <f>IF('TN-Liste'!T461="",0,'TN-Liste'!T461)</f>
        <v>0</v>
      </c>
      <c r="W453" s="76"/>
      <c r="X453" s="62" t="str">
        <f t="shared" si="57"/>
        <v/>
      </c>
      <c r="Y453" s="63" t="str">
        <f t="shared" si="58"/>
        <v/>
      </c>
      <c r="Z453" s="157" t="str">
        <f t="shared" si="59"/>
        <v/>
      </c>
      <c r="AA453" s="62" t="str">
        <f>IF('TN-Liste'!B461="","",IF('TN-Liste'!G461&gt;0,"X","-"))</f>
        <v/>
      </c>
      <c r="AB453" s="62" t="str">
        <f t="shared" si="60"/>
        <v/>
      </c>
      <c r="AC453" s="62" t="str">
        <f>IF('TN-Liste'!B461="","",IF(AND(G453&lt;&gt;"während",'TN-Liste'!H461&gt;0),"X","-"))</f>
        <v/>
      </c>
      <c r="AD453" s="62" t="str">
        <f t="shared" si="61"/>
        <v/>
      </c>
      <c r="AE453" s="64" t="str">
        <f>IF(SUM(K453:L453)&gt;0,IF(AND('Check TN-Liste'!G453="ohne",K453+L453&gt;1),"X","-"),"")</f>
        <v/>
      </c>
      <c r="AF453" s="65"/>
      <c r="AG453" s="64" t="str">
        <f>IF(SUM(O453:P453)&gt;0,IF(AND('Check TN-Liste'!G453="ohne",O453+P453&gt;1),"X","-"),"")</f>
        <v/>
      </c>
      <c r="AH453" s="65"/>
      <c r="AI453" s="66" t="str">
        <f t="shared" si="62"/>
        <v/>
      </c>
      <c r="AJ453" s="67"/>
      <c r="AK453" s="68" t="str">
        <f t="shared" si="63"/>
        <v/>
      </c>
    </row>
    <row r="454" spans="2:37" x14ac:dyDescent="0.3">
      <c r="B454" s="71" t="str">
        <f>IF('TN-Liste'!B462="","",('TN-Liste'!B462))</f>
        <v/>
      </c>
      <c r="C454" s="72" t="str">
        <f>IF('TN-Liste'!C462="","",('TN-Liste'!C462))</f>
        <v/>
      </c>
      <c r="D454" s="73" t="str">
        <f>IF('TN-Liste'!D462="","",('TN-Liste'!D462))</f>
        <v/>
      </c>
      <c r="E454" s="74" t="str">
        <f>IF('TN-Liste'!E462="","",'TN-Liste'!E462)</f>
        <v/>
      </c>
      <c r="F454" s="75" t="str">
        <f>IF('TN-Liste'!F462="","",'TN-Liste'!F462)</f>
        <v/>
      </c>
      <c r="G454" s="125" t="str">
        <f t="shared" si="55"/>
        <v/>
      </c>
      <c r="H454" s="282">
        <f>IF('TN-Liste'!G462="",0,'TN-Liste'!G462)</f>
        <v>0</v>
      </c>
      <c r="I454" s="277" t="str">
        <f>IF('TN-Liste'!G462="","",'TN-Liste'!G462)</f>
        <v/>
      </c>
      <c r="J454" s="274" t="str">
        <f t="shared" si="56"/>
        <v/>
      </c>
      <c r="K454" s="162">
        <f>IF('TN-Liste'!I462="",0,'TN-Liste'!I462)</f>
        <v>0</v>
      </c>
      <c r="L454" s="163">
        <f>IF('TN-Liste'!J462="",0,'TN-Liste'!J462)</f>
        <v>0</v>
      </c>
      <c r="M454" s="164">
        <f>IF('TN-Liste'!K462="",0,'TN-Liste'!K462)</f>
        <v>0</v>
      </c>
      <c r="N454" s="163">
        <f>IF('TN-Liste'!L462="",0,'TN-Liste'!L462)</f>
        <v>0</v>
      </c>
      <c r="O454" s="164">
        <f>IF('TN-Liste'!M462="",0,'TN-Liste'!M462)</f>
        <v>0</v>
      </c>
      <c r="P454" s="163">
        <f>IF('TN-Liste'!N462="",0,'TN-Liste'!N462)</f>
        <v>0</v>
      </c>
      <c r="Q454" s="164">
        <f>IF('TN-Liste'!O462="",0,'TN-Liste'!O462)</f>
        <v>0</v>
      </c>
      <c r="R454" s="163">
        <f>IF('TN-Liste'!P462="",0,'TN-Liste'!P462)</f>
        <v>0</v>
      </c>
      <c r="S454" s="164">
        <f>IF('TN-Liste'!Q462="",0,'TN-Liste'!Q462)</f>
        <v>0</v>
      </c>
      <c r="T454" s="163">
        <f>IF('TN-Liste'!R462="",0,'TN-Liste'!R462)</f>
        <v>0</v>
      </c>
      <c r="U454" s="165">
        <f>IF('TN-Liste'!S462="",0,'TN-Liste'!S462)</f>
        <v>0</v>
      </c>
      <c r="V454" s="164">
        <f>IF('TN-Liste'!T462="",0,'TN-Liste'!T462)</f>
        <v>0</v>
      </c>
      <c r="W454" s="76"/>
      <c r="X454" s="62" t="str">
        <f t="shared" si="57"/>
        <v/>
      </c>
      <c r="Y454" s="63" t="str">
        <f t="shared" si="58"/>
        <v/>
      </c>
      <c r="Z454" s="157" t="str">
        <f t="shared" si="59"/>
        <v/>
      </c>
      <c r="AA454" s="62" t="str">
        <f>IF('TN-Liste'!B462="","",IF('TN-Liste'!G462&gt;0,"X","-"))</f>
        <v/>
      </c>
      <c r="AB454" s="62" t="str">
        <f t="shared" si="60"/>
        <v/>
      </c>
      <c r="AC454" s="62" t="str">
        <f>IF('TN-Liste'!B462="","",IF(AND(G454&lt;&gt;"während",'TN-Liste'!H462&gt;0),"X","-"))</f>
        <v/>
      </c>
      <c r="AD454" s="62" t="str">
        <f t="shared" si="61"/>
        <v/>
      </c>
      <c r="AE454" s="64" t="str">
        <f>IF(SUM(K454:L454)&gt;0,IF(AND('Check TN-Liste'!G454="ohne",K454+L454&gt;1),"X","-"),"")</f>
        <v/>
      </c>
      <c r="AF454" s="65"/>
      <c r="AG454" s="64" t="str">
        <f>IF(SUM(O454:P454)&gt;0,IF(AND('Check TN-Liste'!G454="ohne",O454+P454&gt;1),"X","-"),"")</f>
        <v/>
      </c>
      <c r="AH454" s="65"/>
      <c r="AI454" s="66" t="str">
        <f t="shared" si="62"/>
        <v/>
      </c>
      <c r="AJ454" s="67"/>
      <c r="AK454" s="68" t="str">
        <f t="shared" si="63"/>
        <v/>
      </c>
    </row>
    <row r="455" spans="2:37" x14ac:dyDescent="0.3">
      <c r="B455" s="71" t="str">
        <f>IF('TN-Liste'!B463="","",('TN-Liste'!B463))</f>
        <v/>
      </c>
      <c r="C455" s="72" t="str">
        <f>IF('TN-Liste'!C463="","",('TN-Liste'!C463))</f>
        <v/>
      </c>
      <c r="D455" s="73" t="str">
        <f>IF('TN-Liste'!D463="","",('TN-Liste'!D463))</f>
        <v/>
      </c>
      <c r="E455" s="74" t="str">
        <f>IF('TN-Liste'!E463="","",'TN-Liste'!E463)</f>
        <v/>
      </c>
      <c r="F455" s="75" t="str">
        <f>IF('TN-Liste'!F463="","",'TN-Liste'!F463)</f>
        <v/>
      </c>
      <c r="G455" s="125" t="str">
        <f t="shared" si="55"/>
        <v/>
      </c>
      <c r="H455" s="282">
        <f>IF('TN-Liste'!G463="",0,'TN-Liste'!G463)</f>
        <v>0</v>
      </c>
      <c r="I455" s="277" t="str">
        <f>IF('TN-Liste'!G463="","",'TN-Liste'!G463)</f>
        <v/>
      </c>
      <c r="J455" s="274" t="str">
        <f t="shared" si="56"/>
        <v/>
      </c>
      <c r="K455" s="162">
        <f>IF('TN-Liste'!I463="",0,'TN-Liste'!I463)</f>
        <v>0</v>
      </c>
      <c r="L455" s="163">
        <f>IF('TN-Liste'!J463="",0,'TN-Liste'!J463)</f>
        <v>0</v>
      </c>
      <c r="M455" s="164">
        <f>IF('TN-Liste'!K463="",0,'TN-Liste'!K463)</f>
        <v>0</v>
      </c>
      <c r="N455" s="163">
        <f>IF('TN-Liste'!L463="",0,'TN-Liste'!L463)</f>
        <v>0</v>
      </c>
      <c r="O455" s="164">
        <f>IF('TN-Liste'!M463="",0,'TN-Liste'!M463)</f>
        <v>0</v>
      </c>
      <c r="P455" s="163">
        <f>IF('TN-Liste'!N463="",0,'TN-Liste'!N463)</f>
        <v>0</v>
      </c>
      <c r="Q455" s="164">
        <f>IF('TN-Liste'!O463="",0,'TN-Liste'!O463)</f>
        <v>0</v>
      </c>
      <c r="R455" s="163">
        <f>IF('TN-Liste'!P463="",0,'TN-Liste'!P463)</f>
        <v>0</v>
      </c>
      <c r="S455" s="164">
        <f>IF('TN-Liste'!Q463="",0,'TN-Liste'!Q463)</f>
        <v>0</v>
      </c>
      <c r="T455" s="163">
        <f>IF('TN-Liste'!R463="",0,'TN-Liste'!R463)</f>
        <v>0</v>
      </c>
      <c r="U455" s="165">
        <f>IF('TN-Liste'!S463="",0,'TN-Liste'!S463)</f>
        <v>0</v>
      </c>
      <c r="V455" s="164">
        <f>IF('TN-Liste'!T463="",0,'TN-Liste'!T463)</f>
        <v>0</v>
      </c>
      <c r="W455" s="76"/>
      <c r="X455" s="62" t="str">
        <f t="shared" si="57"/>
        <v/>
      </c>
      <c r="Y455" s="63" t="str">
        <f t="shared" si="58"/>
        <v/>
      </c>
      <c r="Z455" s="157" t="str">
        <f t="shared" si="59"/>
        <v/>
      </c>
      <c r="AA455" s="62" t="str">
        <f>IF('TN-Liste'!B463="","",IF('TN-Liste'!G463&gt;0,"X","-"))</f>
        <v/>
      </c>
      <c r="AB455" s="62" t="str">
        <f t="shared" si="60"/>
        <v/>
      </c>
      <c r="AC455" s="62" t="str">
        <f>IF('TN-Liste'!B463="","",IF(AND(G455&lt;&gt;"während",'TN-Liste'!H463&gt;0),"X","-"))</f>
        <v/>
      </c>
      <c r="AD455" s="62" t="str">
        <f t="shared" si="61"/>
        <v/>
      </c>
      <c r="AE455" s="64" t="str">
        <f>IF(SUM(K455:L455)&gt;0,IF(AND('Check TN-Liste'!G455="ohne",K455+L455&gt;1),"X","-"),"")</f>
        <v/>
      </c>
      <c r="AF455" s="65"/>
      <c r="AG455" s="64" t="str">
        <f>IF(SUM(O455:P455)&gt;0,IF(AND('Check TN-Liste'!G455="ohne",O455+P455&gt;1),"X","-"),"")</f>
        <v/>
      </c>
      <c r="AH455" s="65"/>
      <c r="AI455" s="66" t="str">
        <f t="shared" si="62"/>
        <v/>
      </c>
      <c r="AJ455" s="67"/>
      <c r="AK455" s="68" t="str">
        <f t="shared" si="63"/>
        <v/>
      </c>
    </row>
    <row r="456" spans="2:37" x14ac:dyDescent="0.3">
      <c r="B456" s="71" t="str">
        <f>IF('TN-Liste'!B464="","",('TN-Liste'!B464))</f>
        <v/>
      </c>
      <c r="C456" s="72" t="str">
        <f>IF('TN-Liste'!C464="","",('TN-Liste'!C464))</f>
        <v/>
      </c>
      <c r="D456" s="73" t="str">
        <f>IF('TN-Liste'!D464="","",('TN-Liste'!D464))</f>
        <v/>
      </c>
      <c r="E456" s="74" t="str">
        <f>IF('TN-Liste'!E464="","",'TN-Liste'!E464)</f>
        <v/>
      </c>
      <c r="F456" s="75" t="str">
        <f>IF('TN-Liste'!F464="","",'TN-Liste'!F464)</f>
        <v/>
      </c>
      <c r="G456" s="125" t="str">
        <f t="shared" si="55"/>
        <v/>
      </c>
      <c r="H456" s="282">
        <f>IF('TN-Liste'!G464="",0,'TN-Liste'!G464)</f>
        <v>0</v>
      </c>
      <c r="I456" s="277" t="str">
        <f>IF('TN-Liste'!G464="","",'TN-Liste'!G464)</f>
        <v/>
      </c>
      <c r="J456" s="274" t="str">
        <f t="shared" si="56"/>
        <v/>
      </c>
      <c r="K456" s="162">
        <f>IF('TN-Liste'!I464="",0,'TN-Liste'!I464)</f>
        <v>0</v>
      </c>
      <c r="L456" s="163">
        <f>IF('TN-Liste'!J464="",0,'TN-Liste'!J464)</f>
        <v>0</v>
      </c>
      <c r="M456" s="164">
        <f>IF('TN-Liste'!K464="",0,'TN-Liste'!K464)</f>
        <v>0</v>
      </c>
      <c r="N456" s="163">
        <f>IF('TN-Liste'!L464="",0,'TN-Liste'!L464)</f>
        <v>0</v>
      </c>
      <c r="O456" s="164">
        <f>IF('TN-Liste'!M464="",0,'TN-Liste'!M464)</f>
        <v>0</v>
      </c>
      <c r="P456" s="163">
        <f>IF('TN-Liste'!N464="",0,'TN-Liste'!N464)</f>
        <v>0</v>
      </c>
      <c r="Q456" s="164">
        <f>IF('TN-Liste'!O464="",0,'TN-Liste'!O464)</f>
        <v>0</v>
      </c>
      <c r="R456" s="163">
        <f>IF('TN-Liste'!P464="",0,'TN-Liste'!P464)</f>
        <v>0</v>
      </c>
      <c r="S456" s="164">
        <f>IF('TN-Liste'!Q464="",0,'TN-Liste'!Q464)</f>
        <v>0</v>
      </c>
      <c r="T456" s="163">
        <f>IF('TN-Liste'!R464="",0,'TN-Liste'!R464)</f>
        <v>0</v>
      </c>
      <c r="U456" s="165">
        <f>IF('TN-Liste'!S464="",0,'TN-Liste'!S464)</f>
        <v>0</v>
      </c>
      <c r="V456" s="164">
        <f>IF('TN-Liste'!T464="",0,'TN-Liste'!T464)</f>
        <v>0</v>
      </c>
      <c r="W456" s="76"/>
      <c r="X456" s="62" t="str">
        <f t="shared" si="57"/>
        <v/>
      </c>
      <c r="Y456" s="63" t="str">
        <f t="shared" si="58"/>
        <v/>
      </c>
      <c r="Z456" s="157" t="str">
        <f t="shared" si="59"/>
        <v/>
      </c>
      <c r="AA456" s="62" t="str">
        <f>IF('TN-Liste'!B464="","",IF('TN-Liste'!G464&gt;0,"X","-"))</f>
        <v/>
      </c>
      <c r="AB456" s="62" t="str">
        <f t="shared" si="60"/>
        <v/>
      </c>
      <c r="AC456" s="62" t="str">
        <f>IF('TN-Liste'!B464="","",IF(AND(G456&lt;&gt;"während",'TN-Liste'!H464&gt;0),"X","-"))</f>
        <v/>
      </c>
      <c r="AD456" s="62" t="str">
        <f t="shared" si="61"/>
        <v/>
      </c>
      <c r="AE456" s="64" t="str">
        <f>IF(SUM(K456:L456)&gt;0,IF(AND('Check TN-Liste'!G456="ohne",K456+L456&gt;1),"X","-"),"")</f>
        <v/>
      </c>
      <c r="AF456" s="65"/>
      <c r="AG456" s="64" t="str">
        <f>IF(SUM(O456:P456)&gt;0,IF(AND('Check TN-Liste'!G456="ohne",O456+P456&gt;1),"X","-"),"")</f>
        <v/>
      </c>
      <c r="AH456" s="65"/>
      <c r="AI456" s="66" t="str">
        <f t="shared" si="62"/>
        <v/>
      </c>
      <c r="AJ456" s="67"/>
      <c r="AK456" s="68" t="str">
        <f t="shared" si="63"/>
        <v/>
      </c>
    </row>
    <row r="457" spans="2:37" x14ac:dyDescent="0.3">
      <c r="B457" s="71" t="str">
        <f>IF('TN-Liste'!B465="","",('TN-Liste'!B465))</f>
        <v/>
      </c>
      <c r="C457" s="72" t="str">
        <f>IF('TN-Liste'!C465="","",('TN-Liste'!C465))</f>
        <v/>
      </c>
      <c r="D457" s="73" t="str">
        <f>IF('TN-Liste'!D465="","",('TN-Liste'!D465))</f>
        <v/>
      </c>
      <c r="E457" s="74" t="str">
        <f>IF('TN-Liste'!E465="","",'TN-Liste'!E465)</f>
        <v/>
      </c>
      <c r="F457" s="75" t="str">
        <f>IF('TN-Liste'!F465="","",'TN-Liste'!F465)</f>
        <v/>
      </c>
      <c r="G457" s="125" t="str">
        <f t="shared" si="55"/>
        <v/>
      </c>
      <c r="H457" s="282">
        <f>IF('TN-Liste'!G465="",0,'TN-Liste'!G465)</f>
        <v>0</v>
      </c>
      <c r="I457" s="277" t="str">
        <f>IF('TN-Liste'!G465="","",'TN-Liste'!G465)</f>
        <v/>
      </c>
      <c r="J457" s="274" t="str">
        <f t="shared" si="56"/>
        <v/>
      </c>
      <c r="K457" s="162">
        <f>IF('TN-Liste'!I465="",0,'TN-Liste'!I465)</f>
        <v>0</v>
      </c>
      <c r="L457" s="163">
        <f>IF('TN-Liste'!J465="",0,'TN-Liste'!J465)</f>
        <v>0</v>
      </c>
      <c r="M457" s="164">
        <f>IF('TN-Liste'!K465="",0,'TN-Liste'!K465)</f>
        <v>0</v>
      </c>
      <c r="N457" s="163">
        <f>IF('TN-Liste'!L465="",0,'TN-Liste'!L465)</f>
        <v>0</v>
      </c>
      <c r="O457" s="164">
        <f>IF('TN-Liste'!M465="",0,'TN-Liste'!M465)</f>
        <v>0</v>
      </c>
      <c r="P457" s="163">
        <f>IF('TN-Liste'!N465="",0,'TN-Liste'!N465)</f>
        <v>0</v>
      </c>
      <c r="Q457" s="164">
        <f>IF('TN-Liste'!O465="",0,'TN-Liste'!O465)</f>
        <v>0</v>
      </c>
      <c r="R457" s="163">
        <f>IF('TN-Liste'!P465="",0,'TN-Liste'!P465)</f>
        <v>0</v>
      </c>
      <c r="S457" s="164">
        <f>IF('TN-Liste'!Q465="",0,'TN-Liste'!Q465)</f>
        <v>0</v>
      </c>
      <c r="T457" s="163">
        <f>IF('TN-Liste'!R465="",0,'TN-Liste'!R465)</f>
        <v>0</v>
      </c>
      <c r="U457" s="165">
        <f>IF('TN-Liste'!S465="",0,'TN-Liste'!S465)</f>
        <v>0</v>
      </c>
      <c r="V457" s="164">
        <f>IF('TN-Liste'!T465="",0,'TN-Liste'!T465)</f>
        <v>0</v>
      </c>
      <c r="W457" s="76"/>
      <c r="X457" s="62" t="str">
        <f t="shared" si="57"/>
        <v/>
      </c>
      <c r="Y457" s="63" t="str">
        <f t="shared" si="58"/>
        <v/>
      </c>
      <c r="Z457" s="157" t="str">
        <f t="shared" si="59"/>
        <v/>
      </c>
      <c r="AA457" s="62" t="str">
        <f>IF('TN-Liste'!B465="","",IF('TN-Liste'!G465&gt;0,"X","-"))</f>
        <v/>
      </c>
      <c r="AB457" s="62" t="str">
        <f t="shared" si="60"/>
        <v/>
      </c>
      <c r="AC457" s="62" t="str">
        <f>IF('TN-Liste'!B465="","",IF(AND(G457&lt;&gt;"während",'TN-Liste'!H465&gt;0),"X","-"))</f>
        <v/>
      </c>
      <c r="AD457" s="62" t="str">
        <f t="shared" si="61"/>
        <v/>
      </c>
      <c r="AE457" s="64" t="str">
        <f>IF(SUM(K457:L457)&gt;0,IF(AND('Check TN-Liste'!G457="ohne",K457+L457&gt;1),"X","-"),"")</f>
        <v/>
      </c>
      <c r="AF457" s="65"/>
      <c r="AG457" s="64" t="str">
        <f>IF(SUM(O457:P457)&gt;0,IF(AND('Check TN-Liste'!G457="ohne",O457+P457&gt;1),"X","-"),"")</f>
        <v/>
      </c>
      <c r="AH457" s="65"/>
      <c r="AI457" s="66" t="str">
        <f t="shared" si="62"/>
        <v/>
      </c>
      <c r="AJ457" s="67"/>
      <c r="AK457" s="68" t="str">
        <f t="shared" si="63"/>
        <v/>
      </c>
    </row>
    <row r="458" spans="2:37" x14ac:dyDescent="0.3">
      <c r="B458" s="71" t="str">
        <f>IF('TN-Liste'!B466="","",('TN-Liste'!B466))</f>
        <v/>
      </c>
      <c r="C458" s="72" t="str">
        <f>IF('TN-Liste'!C466="","",('TN-Liste'!C466))</f>
        <v/>
      </c>
      <c r="D458" s="73" t="str">
        <f>IF('TN-Liste'!D466="","",('TN-Liste'!D466))</f>
        <v/>
      </c>
      <c r="E458" s="74" t="str">
        <f>IF('TN-Liste'!E466="","",'TN-Liste'!E466)</f>
        <v/>
      </c>
      <c r="F458" s="75" t="str">
        <f>IF('TN-Liste'!F466="","",'TN-Liste'!F466)</f>
        <v/>
      </c>
      <c r="G458" s="125" t="str">
        <f t="shared" si="55"/>
        <v/>
      </c>
      <c r="H458" s="282">
        <f>IF('TN-Liste'!G466="",0,'TN-Liste'!G466)</f>
        <v>0</v>
      </c>
      <c r="I458" s="277" t="str">
        <f>IF('TN-Liste'!G466="","",'TN-Liste'!G466)</f>
        <v/>
      </c>
      <c r="J458" s="274" t="str">
        <f t="shared" si="56"/>
        <v/>
      </c>
      <c r="K458" s="162">
        <f>IF('TN-Liste'!I466="",0,'TN-Liste'!I466)</f>
        <v>0</v>
      </c>
      <c r="L458" s="163">
        <f>IF('TN-Liste'!J466="",0,'TN-Liste'!J466)</f>
        <v>0</v>
      </c>
      <c r="M458" s="164">
        <f>IF('TN-Liste'!K466="",0,'TN-Liste'!K466)</f>
        <v>0</v>
      </c>
      <c r="N458" s="163">
        <f>IF('TN-Liste'!L466="",0,'TN-Liste'!L466)</f>
        <v>0</v>
      </c>
      <c r="O458" s="164">
        <f>IF('TN-Liste'!M466="",0,'TN-Liste'!M466)</f>
        <v>0</v>
      </c>
      <c r="P458" s="163">
        <f>IF('TN-Liste'!N466="",0,'TN-Liste'!N466)</f>
        <v>0</v>
      </c>
      <c r="Q458" s="164">
        <f>IF('TN-Liste'!O466="",0,'TN-Liste'!O466)</f>
        <v>0</v>
      </c>
      <c r="R458" s="163">
        <f>IF('TN-Liste'!P466="",0,'TN-Liste'!P466)</f>
        <v>0</v>
      </c>
      <c r="S458" s="164">
        <f>IF('TN-Liste'!Q466="",0,'TN-Liste'!Q466)</f>
        <v>0</v>
      </c>
      <c r="T458" s="163">
        <f>IF('TN-Liste'!R466="",0,'TN-Liste'!R466)</f>
        <v>0</v>
      </c>
      <c r="U458" s="165">
        <f>IF('TN-Liste'!S466="",0,'TN-Liste'!S466)</f>
        <v>0</v>
      </c>
      <c r="V458" s="164">
        <f>IF('TN-Liste'!T466="",0,'TN-Liste'!T466)</f>
        <v>0</v>
      </c>
      <c r="W458" s="76"/>
      <c r="X458" s="62" t="str">
        <f t="shared" si="57"/>
        <v/>
      </c>
      <c r="Y458" s="63" t="str">
        <f t="shared" si="58"/>
        <v/>
      </c>
      <c r="Z458" s="157" t="str">
        <f t="shared" si="59"/>
        <v/>
      </c>
      <c r="AA458" s="62" t="str">
        <f>IF('TN-Liste'!B466="","",IF('TN-Liste'!G466&gt;0,"X","-"))</f>
        <v/>
      </c>
      <c r="AB458" s="62" t="str">
        <f t="shared" si="60"/>
        <v/>
      </c>
      <c r="AC458" s="62" t="str">
        <f>IF('TN-Liste'!B466="","",IF(AND(G458&lt;&gt;"während",'TN-Liste'!H466&gt;0),"X","-"))</f>
        <v/>
      </c>
      <c r="AD458" s="62" t="str">
        <f t="shared" si="61"/>
        <v/>
      </c>
      <c r="AE458" s="64" t="str">
        <f>IF(SUM(K458:L458)&gt;0,IF(AND('Check TN-Liste'!G458="ohne",K458+L458&gt;1),"X","-"),"")</f>
        <v/>
      </c>
      <c r="AF458" s="65"/>
      <c r="AG458" s="64" t="str">
        <f>IF(SUM(O458:P458)&gt;0,IF(AND('Check TN-Liste'!G458="ohne",O458+P458&gt;1),"X","-"),"")</f>
        <v/>
      </c>
      <c r="AH458" s="65"/>
      <c r="AI458" s="66" t="str">
        <f t="shared" si="62"/>
        <v/>
      </c>
      <c r="AJ458" s="67"/>
      <c r="AK458" s="68" t="str">
        <f t="shared" si="63"/>
        <v/>
      </c>
    </row>
    <row r="459" spans="2:37" x14ac:dyDescent="0.3">
      <c r="B459" s="71" t="str">
        <f>IF('TN-Liste'!B467="","",('TN-Liste'!B467))</f>
        <v/>
      </c>
      <c r="C459" s="72" t="str">
        <f>IF('TN-Liste'!C467="","",('TN-Liste'!C467))</f>
        <v/>
      </c>
      <c r="D459" s="73" t="str">
        <f>IF('TN-Liste'!D467="","",('TN-Liste'!D467))</f>
        <v/>
      </c>
      <c r="E459" s="74" t="str">
        <f>IF('TN-Liste'!E467="","",'TN-Liste'!E467)</f>
        <v/>
      </c>
      <c r="F459" s="75" t="str">
        <f>IF('TN-Liste'!F467="","",'TN-Liste'!F467)</f>
        <v/>
      </c>
      <c r="G459" s="125" t="str">
        <f t="shared" ref="G459:G493" si="64">IF(OR(AND(E459="",F459&lt;&gt;""),AND(E459&lt;&gt;"",F459="")),"?",IF(E459="","",IF(AND(E459&lt;=$AO$2,F459&gt;=$AO$1),"während","ohne")))</f>
        <v/>
      </c>
      <c r="H459" s="282">
        <f>IF('TN-Liste'!G467="",0,'TN-Liste'!G467)</f>
        <v>0</v>
      </c>
      <c r="I459" s="277" t="str">
        <f>IF('TN-Liste'!G467="","",'TN-Liste'!G467)</f>
        <v/>
      </c>
      <c r="J459" s="274" t="str">
        <f t="shared" ref="J459:J493" si="65">IFERROR(IF(AND(E459="",F459=""),"",IF(G459="?","?",DATEDIF(E459,F459,"d")/30.4)),"?")</f>
        <v/>
      </c>
      <c r="K459" s="162">
        <f>IF('TN-Liste'!I467="",0,'TN-Liste'!I467)</f>
        <v>0</v>
      </c>
      <c r="L459" s="163">
        <f>IF('TN-Liste'!J467="",0,'TN-Liste'!J467)</f>
        <v>0</v>
      </c>
      <c r="M459" s="164">
        <f>IF('TN-Liste'!K467="",0,'TN-Liste'!K467)</f>
        <v>0</v>
      </c>
      <c r="N459" s="163">
        <f>IF('TN-Liste'!L467="",0,'TN-Liste'!L467)</f>
        <v>0</v>
      </c>
      <c r="O459" s="164">
        <f>IF('TN-Liste'!M467="",0,'TN-Liste'!M467)</f>
        <v>0</v>
      </c>
      <c r="P459" s="163">
        <f>IF('TN-Liste'!N467="",0,'TN-Liste'!N467)</f>
        <v>0</v>
      </c>
      <c r="Q459" s="164">
        <f>IF('TN-Liste'!O467="",0,'TN-Liste'!O467)</f>
        <v>0</v>
      </c>
      <c r="R459" s="163">
        <f>IF('TN-Liste'!P467="",0,'TN-Liste'!P467)</f>
        <v>0</v>
      </c>
      <c r="S459" s="164">
        <f>IF('TN-Liste'!Q467="",0,'TN-Liste'!Q467)</f>
        <v>0</v>
      </c>
      <c r="T459" s="163">
        <f>IF('TN-Liste'!R467="",0,'TN-Liste'!R467)</f>
        <v>0</v>
      </c>
      <c r="U459" s="165">
        <f>IF('TN-Liste'!S467="",0,'TN-Liste'!S467)</f>
        <v>0</v>
      </c>
      <c r="V459" s="164">
        <f>IF('TN-Liste'!T467="",0,'TN-Liste'!T467)</f>
        <v>0</v>
      </c>
      <c r="W459" s="76"/>
      <c r="X459" s="62" t="str">
        <f t="shared" ref="X459:X493" si="66">IF(SUM(K459:V459)&gt;0,IF(OR(B459="",C459="",D459=""),"X","-"),"")</f>
        <v/>
      </c>
      <c r="Y459" s="63" t="str">
        <f t="shared" ref="Y459:Y493" si="67">IF(SUM(K459:V459)&gt;0,IF(OR(E459&gt;F459,E459="",F459=""),"X","-"),"")</f>
        <v/>
      </c>
      <c r="Z459" s="157" t="str">
        <f t="shared" ref="Z459:Z493" si="68">IF(SUM(K459:V459)&gt;0,IF(OR(F459="",F459&lt;=E459),"?",IF(OR(AND(G459&lt;&gt;"ohne",J459&gt;21),AND(G459="ohne",J459&gt;18)),"X","-")),"")</f>
        <v/>
      </c>
      <c r="AA459" s="62" t="str">
        <f>IF('TN-Liste'!B467="","",IF('TN-Liste'!G467&gt;0,"X","-"))</f>
        <v/>
      </c>
      <c r="AB459" s="62" t="str">
        <f t="shared" ref="AB459:AB493" si="69">IF(B459="","",IF(AND(G459&lt;&gt;"während",H459&gt;0),"X","-"))</f>
        <v/>
      </c>
      <c r="AC459" s="62" t="str">
        <f>IF('TN-Liste'!B467="","",IF(AND(G459&lt;&gt;"während",'TN-Liste'!H467&gt;0),"X","-"))</f>
        <v/>
      </c>
      <c r="AD459" s="62" t="str">
        <f t="shared" ref="AD459:AD493" si="70">IF(B459="","",IF(AND(SUM(L459,N459,P459,R459,T459,V459)&gt;0,G459="ohne"),"X","-"))</f>
        <v/>
      </c>
      <c r="AE459" s="64" t="str">
        <f>IF(SUM(K459:L459)&gt;0,IF(AND('Check TN-Liste'!G459="ohne",K459+L459&gt;1),"X","-"),"")</f>
        <v/>
      </c>
      <c r="AF459" s="65"/>
      <c r="AG459" s="64" t="str">
        <f>IF(SUM(O459:P459)&gt;0,IF(AND('Check TN-Liste'!G459="ohne",O459+P459&gt;1),"X","-"),"")</f>
        <v/>
      </c>
      <c r="AH459" s="65"/>
      <c r="AI459" s="66" t="str">
        <f t="shared" ref="AI459:AI493" si="71">IF(SUM(S459:T459)&gt;0,IF(S459+T459&gt;1,"X","-"),"")</f>
        <v/>
      </c>
      <c r="AJ459" s="67"/>
      <c r="AK459" s="68" t="str">
        <f t="shared" ref="AK459:AK493" si="72">IF(SUM(K459:V459)&gt;0,IF(COUNTIFS(X459:AJ459,"X")&gt;0,"ja","nein"),"")</f>
        <v/>
      </c>
    </row>
    <row r="460" spans="2:37" x14ac:dyDescent="0.3">
      <c r="B460" s="71" t="str">
        <f>IF('TN-Liste'!B468="","",('TN-Liste'!B468))</f>
        <v/>
      </c>
      <c r="C460" s="72" t="str">
        <f>IF('TN-Liste'!C468="","",('TN-Liste'!C468))</f>
        <v/>
      </c>
      <c r="D460" s="73" t="str">
        <f>IF('TN-Liste'!D468="","",('TN-Liste'!D468))</f>
        <v/>
      </c>
      <c r="E460" s="74" t="str">
        <f>IF('TN-Liste'!E468="","",'TN-Liste'!E468)</f>
        <v/>
      </c>
      <c r="F460" s="75" t="str">
        <f>IF('TN-Liste'!F468="","",'TN-Liste'!F468)</f>
        <v/>
      </c>
      <c r="G460" s="125" t="str">
        <f t="shared" si="64"/>
        <v/>
      </c>
      <c r="H460" s="282">
        <f>IF('TN-Liste'!G468="",0,'TN-Liste'!G468)</f>
        <v>0</v>
      </c>
      <c r="I460" s="277" t="str">
        <f>IF('TN-Liste'!G468="","",'TN-Liste'!G468)</f>
        <v/>
      </c>
      <c r="J460" s="274" t="str">
        <f t="shared" si="65"/>
        <v/>
      </c>
      <c r="K460" s="162">
        <f>IF('TN-Liste'!I468="",0,'TN-Liste'!I468)</f>
        <v>0</v>
      </c>
      <c r="L460" s="163">
        <f>IF('TN-Liste'!J468="",0,'TN-Liste'!J468)</f>
        <v>0</v>
      </c>
      <c r="M460" s="164">
        <f>IF('TN-Liste'!K468="",0,'TN-Liste'!K468)</f>
        <v>0</v>
      </c>
      <c r="N460" s="163">
        <f>IF('TN-Liste'!L468="",0,'TN-Liste'!L468)</f>
        <v>0</v>
      </c>
      <c r="O460" s="164">
        <f>IF('TN-Liste'!M468="",0,'TN-Liste'!M468)</f>
        <v>0</v>
      </c>
      <c r="P460" s="163">
        <f>IF('TN-Liste'!N468="",0,'TN-Liste'!N468)</f>
        <v>0</v>
      </c>
      <c r="Q460" s="164">
        <f>IF('TN-Liste'!O468="",0,'TN-Liste'!O468)</f>
        <v>0</v>
      </c>
      <c r="R460" s="163">
        <f>IF('TN-Liste'!P468="",0,'TN-Liste'!P468)</f>
        <v>0</v>
      </c>
      <c r="S460" s="164">
        <f>IF('TN-Liste'!Q468="",0,'TN-Liste'!Q468)</f>
        <v>0</v>
      </c>
      <c r="T460" s="163">
        <f>IF('TN-Liste'!R468="",0,'TN-Liste'!R468)</f>
        <v>0</v>
      </c>
      <c r="U460" s="165">
        <f>IF('TN-Liste'!S468="",0,'TN-Liste'!S468)</f>
        <v>0</v>
      </c>
      <c r="V460" s="164">
        <f>IF('TN-Liste'!T468="",0,'TN-Liste'!T468)</f>
        <v>0</v>
      </c>
      <c r="W460" s="76"/>
      <c r="X460" s="62" t="str">
        <f t="shared" si="66"/>
        <v/>
      </c>
      <c r="Y460" s="63" t="str">
        <f t="shared" si="67"/>
        <v/>
      </c>
      <c r="Z460" s="157" t="str">
        <f t="shared" si="68"/>
        <v/>
      </c>
      <c r="AA460" s="62" t="str">
        <f>IF('TN-Liste'!B468="","",IF('TN-Liste'!G468&gt;0,"X","-"))</f>
        <v/>
      </c>
      <c r="AB460" s="62" t="str">
        <f t="shared" si="69"/>
        <v/>
      </c>
      <c r="AC460" s="62" t="str">
        <f>IF('TN-Liste'!B468="","",IF(AND(G460&lt;&gt;"während",'TN-Liste'!H468&gt;0),"X","-"))</f>
        <v/>
      </c>
      <c r="AD460" s="62" t="str">
        <f t="shared" si="70"/>
        <v/>
      </c>
      <c r="AE460" s="64" t="str">
        <f>IF(SUM(K460:L460)&gt;0,IF(AND('Check TN-Liste'!G460="ohne",K460+L460&gt;1),"X","-"),"")</f>
        <v/>
      </c>
      <c r="AF460" s="65"/>
      <c r="AG460" s="64" t="str">
        <f>IF(SUM(O460:P460)&gt;0,IF(AND('Check TN-Liste'!G460="ohne",O460+P460&gt;1),"X","-"),"")</f>
        <v/>
      </c>
      <c r="AH460" s="65"/>
      <c r="AI460" s="66" t="str">
        <f t="shared" si="71"/>
        <v/>
      </c>
      <c r="AJ460" s="67"/>
      <c r="AK460" s="68" t="str">
        <f t="shared" si="72"/>
        <v/>
      </c>
    </row>
    <row r="461" spans="2:37" x14ac:dyDescent="0.3">
      <c r="B461" s="71" t="str">
        <f>IF('TN-Liste'!B469="","",('TN-Liste'!B469))</f>
        <v/>
      </c>
      <c r="C461" s="72" t="str">
        <f>IF('TN-Liste'!C469="","",('TN-Liste'!C469))</f>
        <v/>
      </c>
      <c r="D461" s="73" t="str">
        <f>IF('TN-Liste'!D469="","",('TN-Liste'!D469))</f>
        <v/>
      </c>
      <c r="E461" s="74" t="str">
        <f>IF('TN-Liste'!E469="","",'TN-Liste'!E469)</f>
        <v/>
      </c>
      <c r="F461" s="75" t="str">
        <f>IF('TN-Liste'!F469="","",'TN-Liste'!F469)</f>
        <v/>
      </c>
      <c r="G461" s="125" t="str">
        <f t="shared" si="64"/>
        <v/>
      </c>
      <c r="H461" s="282">
        <f>IF('TN-Liste'!G469="",0,'TN-Liste'!G469)</f>
        <v>0</v>
      </c>
      <c r="I461" s="277" t="str">
        <f>IF('TN-Liste'!G469="","",'TN-Liste'!G469)</f>
        <v/>
      </c>
      <c r="J461" s="274" t="str">
        <f t="shared" si="65"/>
        <v/>
      </c>
      <c r="K461" s="162">
        <f>IF('TN-Liste'!I469="",0,'TN-Liste'!I469)</f>
        <v>0</v>
      </c>
      <c r="L461" s="163">
        <f>IF('TN-Liste'!J469="",0,'TN-Liste'!J469)</f>
        <v>0</v>
      </c>
      <c r="M461" s="164">
        <f>IF('TN-Liste'!K469="",0,'TN-Liste'!K469)</f>
        <v>0</v>
      </c>
      <c r="N461" s="163">
        <f>IF('TN-Liste'!L469="",0,'TN-Liste'!L469)</f>
        <v>0</v>
      </c>
      <c r="O461" s="164">
        <f>IF('TN-Liste'!M469="",0,'TN-Liste'!M469)</f>
        <v>0</v>
      </c>
      <c r="P461" s="163">
        <f>IF('TN-Liste'!N469="",0,'TN-Liste'!N469)</f>
        <v>0</v>
      </c>
      <c r="Q461" s="164">
        <f>IF('TN-Liste'!O469="",0,'TN-Liste'!O469)</f>
        <v>0</v>
      </c>
      <c r="R461" s="163">
        <f>IF('TN-Liste'!P469="",0,'TN-Liste'!P469)</f>
        <v>0</v>
      </c>
      <c r="S461" s="164">
        <f>IF('TN-Liste'!Q469="",0,'TN-Liste'!Q469)</f>
        <v>0</v>
      </c>
      <c r="T461" s="163">
        <f>IF('TN-Liste'!R469="",0,'TN-Liste'!R469)</f>
        <v>0</v>
      </c>
      <c r="U461" s="165">
        <f>IF('TN-Liste'!S469="",0,'TN-Liste'!S469)</f>
        <v>0</v>
      </c>
      <c r="V461" s="164">
        <f>IF('TN-Liste'!T469="",0,'TN-Liste'!T469)</f>
        <v>0</v>
      </c>
      <c r="W461" s="76"/>
      <c r="X461" s="62" t="str">
        <f t="shared" si="66"/>
        <v/>
      </c>
      <c r="Y461" s="63" t="str">
        <f t="shared" si="67"/>
        <v/>
      </c>
      <c r="Z461" s="157" t="str">
        <f t="shared" si="68"/>
        <v/>
      </c>
      <c r="AA461" s="62" t="str">
        <f>IF('TN-Liste'!B469="","",IF('TN-Liste'!G469&gt;0,"X","-"))</f>
        <v/>
      </c>
      <c r="AB461" s="62" t="str">
        <f t="shared" si="69"/>
        <v/>
      </c>
      <c r="AC461" s="62" t="str">
        <f>IF('TN-Liste'!B469="","",IF(AND(G461&lt;&gt;"während",'TN-Liste'!H469&gt;0),"X","-"))</f>
        <v/>
      </c>
      <c r="AD461" s="62" t="str">
        <f t="shared" si="70"/>
        <v/>
      </c>
      <c r="AE461" s="64" t="str">
        <f>IF(SUM(K461:L461)&gt;0,IF(AND('Check TN-Liste'!G461="ohne",K461+L461&gt;1),"X","-"),"")</f>
        <v/>
      </c>
      <c r="AF461" s="65"/>
      <c r="AG461" s="64" t="str">
        <f>IF(SUM(O461:P461)&gt;0,IF(AND('Check TN-Liste'!G461="ohne",O461+P461&gt;1),"X","-"),"")</f>
        <v/>
      </c>
      <c r="AH461" s="65"/>
      <c r="AI461" s="66" t="str">
        <f t="shared" si="71"/>
        <v/>
      </c>
      <c r="AJ461" s="67"/>
      <c r="AK461" s="68" t="str">
        <f t="shared" si="72"/>
        <v/>
      </c>
    </row>
    <row r="462" spans="2:37" x14ac:dyDescent="0.3">
      <c r="B462" s="71" t="str">
        <f>IF('TN-Liste'!B470="","",('TN-Liste'!B470))</f>
        <v/>
      </c>
      <c r="C462" s="72" t="str">
        <f>IF('TN-Liste'!C470="","",('TN-Liste'!C470))</f>
        <v/>
      </c>
      <c r="D462" s="73" t="str">
        <f>IF('TN-Liste'!D470="","",('TN-Liste'!D470))</f>
        <v/>
      </c>
      <c r="E462" s="74" t="str">
        <f>IF('TN-Liste'!E470="","",'TN-Liste'!E470)</f>
        <v/>
      </c>
      <c r="F462" s="75" t="str">
        <f>IF('TN-Liste'!F470="","",'TN-Liste'!F470)</f>
        <v/>
      </c>
      <c r="G462" s="125" t="str">
        <f t="shared" si="64"/>
        <v/>
      </c>
      <c r="H462" s="282">
        <f>IF('TN-Liste'!G470="",0,'TN-Liste'!G470)</f>
        <v>0</v>
      </c>
      <c r="I462" s="277" t="str">
        <f>IF('TN-Liste'!G470="","",'TN-Liste'!G470)</f>
        <v/>
      </c>
      <c r="J462" s="274" t="str">
        <f t="shared" si="65"/>
        <v/>
      </c>
      <c r="K462" s="162">
        <f>IF('TN-Liste'!I470="",0,'TN-Liste'!I470)</f>
        <v>0</v>
      </c>
      <c r="L462" s="163">
        <f>IF('TN-Liste'!J470="",0,'TN-Liste'!J470)</f>
        <v>0</v>
      </c>
      <c r="M462" s="164">
        <f>IF('TN-Liste'!K470="",0,'TN-Liste'!K470)</f>
        <v>0</v>
      </c>
      <c r="N462" s="163">
        <f>IF('TN-Liste'!L470="",0,'TN-Liste'!L470)</f>
        <v>0</v>
      </c>
      <c r="O462" s="164">
        <f>IF('TN-Liste'!M470="",0,'TN-Liste'!M470)</f>
        <v>0</v>
      </c>
      <c r="P462" s="163">
        <f>IF('TN-Liste'!N470="",0,'TN-Liste'!N470)</f>
        <v>0</v>
      </c>
      <c r="Q462" s="164">
        <f>IF('TN-Liste'!O470="",0,'TN-Liste'!O470)</f>
        <v>0</v>
      </c>
      <c r="R462" s="163">
        <f>IF('TN-Liste'!P470="",0,'TN-Liste'!P470)</f>
        <v>0</v>
      </c>
      <c r="S462" s="164">
        <f>IF('TN-Liste'!Q470="",0,'TN-Liste'!Q470)</f>
        <v>0</v>
      </c>
      <c r="T462" s="163">
        <f>IF('TN-Liste'!R470="",0,'TN-Liste'!R470)</f>
        <v>0</v>
      </c>
      <c r="U462" s="165">
        <f>IF('TN-Liste'!S470="",0,'TN-Liste'!S470)</f>
        <v>0</v>
      </c>
      <c r="V462" s="164">
        <f>IF('TN-Liste'!T470="",0,'TN-Liste'!T470)</f>
        <v>0</v>
      </c>
      <c r="W462" s="76"/>
      <c r="X462" s="62" t="str">
        <f t="shared" si="66"/>
        <v/>
      </c>
      <c r="Y462" s="63" t="str">
        <f t="shared" si="67"/>
        <v/>
      </c>
      <c r="Z462" s="157" t="str">
        <f t="shared" si="68"/>
        <v/>
      </c>
      <c r="AA462" s="62" t="str">
        <f>IF('TN-Liste'!B470="","",IF('TN-Liste'!G470&gt;0,"X","-"))</f>
        <v/>
      </c>
      <c r="AB462" s="62" t="str">
        <f t="shared" si="69"/>
        <v/>
      </c>
      <c r="AC462" s="62" t="str">
        <f>IF('TN-Liste'!B470="","",IF(AND(G462&lt;&gt;"während",'TN-Liste'!H470&gt;0),"X","-"))</f>
        <v/>
      </c>
      <c r="AD462" s="62" t="str">
        <f t="shared" si="70"/>
        <v/>
      </c>
      <c r="AE462" s="64" t="str">
        <f>IF(SUM(K462:L462)&gt;0,IF(AND('Check TN-Liste'!G462="ohne",K462+L462&gt;1),"X","-"),"")</f>
        <v/>
      </c>
      <c r="AF462" s="65"/>
      <c r="AG462" s="64" t="str">
        <f>IF(SUM(O462:P462)&gt;0,IF(AND('Check TN-Liste'!G462="ohne",O462+P462&gt;1),"X","-"),"")</f>
        <v/>
      </c>
      <c r="AH462" s="65"/>
      <c r="AI462" s="66" t="str">
        <f t="shared" si="71"/>
        <v/>
      </c>
      <c r="AJ462" s="67"/>
      <c r="AK462" s="68" t="str">
        <f t="shared" si="72"/>
        <v/>
      </c>
    </row>
    <row r="463" spans="2:37" x14ac:dyDescent="0.3">
      <c r="B463" s="71" t="str">
        <f>IF('TN-Liste'!B471="","",('TN-Liste'!B471))</f>
        <v/>
      </c>
      <c r="C463" s="72" t="str">
        <f>IF('TN-Liste'!C471="","",('TN-Liste'!C471))</f>
        <v/>
      </c>
      <c r="D463" s="73" t="str">
        <f>IF('TN-Liste'!D471="","",('TN-Liste'!D471))</f>
        <v/>
      </c>
      <c r="E463" s="74" t="str">
        <f>IF('TN-Liste'!E471="","",'TN-Liste'!E471)</f>
        <v/>
      </c>
      <c r="F463" s="75" t="str">
        <f>IF('TN-Liste'!F471="","",'TN-Liste'!F471)</f>
        <v/>
      </c>
      <c r="G463" s="125" t="str">
        <f t="shared" si="64"/>
        <v/>
      </c>
      <c r="H463" s="282">
        <f>IF('TN-Liste'!G471="",0,'TN-Liste'!G471)</f>
        <v>0</v>
      </c>
      <c r="I463" s="277" t="str">
        <f>IF('TN-Liste'!G471="","",'TN-Liste'!G471)</f>
        <v/>
      </c>
      <c r="J463" s="274" t="str">
        <f t="shared" si="65"/>
        <v/>
      </c>
      <c r="K463" s="162">
        <f>IF('TN-Liste'!I471="",0,'TN-Liste'!I471)</f>
        <v>0</v>
      </c>
      <c r="L463" s="163">
        <f>IF('TN-Liste'!J471="",0,'TN-Liste'!J471)</f>
        <v>0</v>
      </c>
      <c r="M463" s="164">
        <f>IF('TN-Liste'!K471="",0,'TN-Liste'!K471)</f>
        <v>0</v>
      </c>
      <c r="N463" s="163">
        <f>IF('TN-Liste'!L471="",0,'TN-Liste'!L471)</f>
        <v>0</v>
      </c>
      <c r="O463" s="164">
        <f>IF('TN-Liste'!M471="",0,'TN-Liste'!M471)</f>
        <v>0</v>
      </c>
      <c r="P463" s="163">
        <f>IF('TN-Liste'!N471="",0,'TN-Liste'!N471)</f>
        <v>0</v>
      </c>
      <c r="Q463" s="164">
        <f>IF('TN-Liste'!O471="",0,'TN-Liste'!O471)</f>
        <v>0</v>
      </c>
      <c r="R463" s="163">
        <f>IF('TN-Liste'!P471="",0,'TN-Liste'!P471)</f>
        <v>0</v>
      </c>
      <c r="S463" s="164">
        <f>IF('TN-Liste'!Q471="",0,'TN-Liste'!Q471)</f>
        <v>0</v>
      </c>
      <c r="T463" s="163">
        <f>IF('TN-Liste'!R471="",0,'TN-Liste'!R471)</f>
        <v>0</v>
      </c>
      <c r="U463" s="165">
        <f>IF('TN-Liste'!S471="",0,'TN-Liste'!S471)</f>
        <v>0</v>
      </c>
      <c r="V463" s="164">
        <f>IF('TN-Liste'!T471="",0,'TN-Liste'!T471)</f>
        <v>0</v>
      </c>
      <c r="W463" s="76"/>
      <c r="X463" s="62" t="str">
        <f t="shared" si="66"/>
        <v/>
      </c>
      <c r="Y463" s="63" t="str">
        <f t="shared" si="67"/>
        <v/>
      </c>
      <c r="Z463" s="157" t="str">
        <f t="shared" si="68"/>
        <v/>
      </c>
      <c r="AA463" s="62" t="str">
        <f>IF('TN-Liste'!B471="","",IF('TN-Liste'!G471&gt;0,"X","-"))</f>
        <v/>
      </c>
      <c r="AB463" s="62" t="str">
        <f t="shared" si="69"/>
        <v/>
      </c>
      <c r="AC463" s="62" t="str">
        <f>IF('TN-Liste'!B471="","",IF(AND(G463&lt;&gt;"während",'TN-Liste'!H471&gt;0),"X","-"))</f>
        <v/>
      </c>
      <c r="AD463" s="62" t="str">
        <f t="shared" si="70"/>
        <v/>
      </c>
      <c r="AE463" s="64" t="str">
        <f>IF(SUM(K463:L463)&gt;0,IF(AND('Check TN-Liste'!G463="ohne",K463+L463&gt;1),"X","-"),"")</f>
        <v/>
      </c>
      <c r="AF463" s="65"/>
      <c r="AG463" s="64" t="str">
        <f>IF(SUM(O463:P463)&gt;0,IF(AND('Check TN-Liste'!G463="ohne",O463+P463&gt;1),"X","-"),"")</f>
        <v/>
      </c>
      <c r="AH463" s="65"/>
      <c r="AI463" s="66" t="str">
        <f t="shared" si="71"/>
        <v/>
      </c>
      <c r="AJ463" s="67"/>
      <c r="AK463" s="68" t="str">
        <f t="shared" si="72"/>
        <v/>
      </c>
    </row>
    <row r="464" spans="2:37" x14ac:dyDescent="0.3">
      <c r="B464" s="71" t="str">
        <f>IF('TN-Liste'!B472="","",('TN-Liste'!B472))</f>
        <v/>
      </c>
      <c r="C464" s="72" t="str">
        <f>IF('TN-Liste'!C472="","",('TN-Liste'!C472))</f>
        <v/>
      </c>
      <c r="D464" s="73" t="str">
        <f>IF('TN-Liste'!D472="","",('TN-Liste'!D472))</f>
        <v/>
      </c>
      <c r="E464" s="74" t="str">
        <f>IF('TN-Liste'!E472="","",'TN-Liste'!E472)</f>
        <v/>
      </c>
      <c r="F464" s="75" t="str">
        <f>IF('TN-Liste'!F472="","",'TN-Liste'!F472)</f>
        <v/>
      </c>
      <c r="G464" s="125" t="str">
        <f t="shared" si="64"/>
        <v/>
      </c>
      <c r="H464" s="282">
        <f>IF('TN-Liste'!G472="",0,'TN-Liste'!G472)</f>
        <v>0</v>
      </c>
      <c r="I464" s="277" t="str">
        <f>IF('TN-Liste'!G472="","",'TN-Liste'!G472)</f>
        <v/>
      </c>
      <c r="J464" s="274" t="str">
        <f t="shared" si="65"/>
        <v/>
      </c>
      <c r="K464" s="162">
        <f>IF('TN-Liste'!I472="",0,'TN-Liste'!I472)</f>
        <v>0</v>
      </c>
      <c r="L464" s="163">
        <f>IF('TN-Liste'!J472="",0,'TN-Liste'!J472)</f>
        <v>0</v>
      </c>
      <c r="M464" s="164">
        <f>IF('TN-Liste'!K472="",0,'TN-Liste'!K472)</f>
        <v>0</v>
      </c>
      <c r="N464" s="163">
        <f>IF('TN-Liste'!L472="",0,'TN-Liste'!L472)</f>
        <v>0</v>
      </c>
      <c r="O464" s="164">
        <f>IF('TN-Liste'!M472="",0,'TN-Liste'!M472)</f>
        <v>0</v>
      </c>
      <c r="P464" s="163">
        <f>IF('TN-Liste'!N472="",0,'TN-Liste'!N472)</f>
        <v>0</v>
      </c>
      <c r="Q464" s="164">
        <f>IF('TN-Liste'!O472="",0,'TN-Liste'!O472)</f>
        <v>0</v>
      </c>
      <c r="R464" s="163">
        <f>IF('TN-Liste'!P472="",0,'TN-Liste'!P472)</f>
        <v>0</v>
      </c>
      <c r="S464" s="164">
        <f>IF('TN-Liste'!Q472="",0,'TN-Liste'!Q472)</f>
        <v>0</v>
      </c>
      <c r="T464" s="163">
        <f>IF('TN-Liste'!R472="",0,'TN-Liste'!R472)</f>
        <v>0</v>
      </c>
      <c r="U464" s="165">
        <f>IF('TN-Liste'!S472="",0,'TN-Liste'!S472)</f>
        <v>0</v>
      </c>
      <c r="V464" s="164">
        <f>IF('TN-Liste'!T472="",0,'TN-Liste'!T472)</f>
        <v>0</v>
      </c>
      <c r="W464" s="76"/>
      <c r="X464" s="62" t="str">
        <f t="shared" si="66"/>
        <v/>
      </c>
      <c r="Y464" s="63" t="str">
        <f t="shared" si="67"/>
        <v/>
      </c>
      <c r="Z464" s="157" t="str">
        <f t="shared" si="68"/>
        <v/>
      </c>
      <c r="AA464" s="62" t="str">
        <f>IF('TN-Liste'!B472="","",IF('TN-Liste'!G472&gt;0,"X","-"))</f>
        <v/>
      </c>
      <c r="AB464" s="62" t="str">
        <f t="shared" si="69"/>
        <v/>
      </c>
      <c r="AC464" s="62" t="str">
        <f>IF('TN-Liste'!B472="","",IF(AND(G464&lt;&gt;"während",'TN-Liste'!H472&gt;0),"X","-"))</f>
        <v/>
      </c>
      <c r="AD464" s="62" t="str">
        <f t="shared" si="70"/>
        <v/>
      </c>
      <c r="AE464" s="64" t="str">
        <f>IF(SUM(K464:L464)&gt;0,IF(AND('Check TN-Liste'!G464="ohne",K464+L464&gt;1),"X","-"),"")</f>
        <v/>
      </c>
      <c r="AF464" s="65"/>
      <c r="AG464" s="64" t="str">
        <f>IF(SUM(O464:P464)&gt;0,IF(AND('Check TN-Liste'!G464="ohne",O464+P464&gt;1),"X","-"),"")</f>
        <v/>
      </c>
      <c r="AH464" s="65"/>
      <c r="AI464" s="66" t="str">
        <f t="shared" si="71"/>
        <v/>
      </c>
      <c r="AJ464" s="67"/>
      <c r="AK464" s="68" t="str">
        <f t="shared" si="72"/>
        <v/>
      </c>
    </row>
    <row r="465" spans="2:37" x14ac:dyDescent="0.3">
      <c r="B465" s="71" t="str">
        <f>IF('TN-Liste'!B473="","",('TN-Liste'!B473))</f>
        <v/>
      </c>
      <c r="C465" s="72" t="str">
        <f>IF('TN-Liste'!C473="","",('TN-Liste'!C473))</f>
        <v/>
      </c>
      <c r="D465" s="73" t="str">
        <f>IF('TN-Liste'!D473="","",('TN-Liste'!D473))</f>
        <v/>
      </c>
      <c r="E465" s="74" t="str">
        <f>IF('TN-Liste'!E473="","",'TN-Liste'!E473)</f>
        <v/>
      </c>
      <c r="F465" s="75" t="str">
        <f>IF('TN-Liste'!F473="","",'TN-Liste'!F473)</f>
        <v/>
      </c>
      <c r="G465" s="125" t="str">
        <f t="shared" si="64"/>
        <v/>
      </c>
      <c r="H465" s="282">
        <f>IF('TN-Liste'!G473="",0,'TN-Liste'!G473)</f>
        <v>0</v>
      </c>
      <c r="I465" s="277" t="str">
        <f>IF('TN-Liste'!G473="","",'TN-Liste'!G473)</f>
        <v/>
      </c>
      <c r="J465" s="274" t="str">
        <f t="shared" si="65"/>
        <v/>
      </c>
      <c r="K465" s="162">
        <f>IF('TN-Liste'!I473="",0,'TN-Liste'!I473)</f>
        <v>0</v>
      </c>
      <c r="L465" s="163">
        <f>IF('TN-Liste'!J473="",0,'TN-Liste'!J473)</f>
        <v>0</v>
      </c>
      <c r="M465" s="164">
        <f>IF('TN-Liste'!K473="",0,'TN-Liste'!K473)</f>
        <v>0</v>
      </c>
      <c r="N465" s="163">
        <f>IF('TN-Liste'!L473="",0,'TN-Liste'!L473)</f>
        <v>0</v>
      </c>
      <c r="O465" s="164">
        <f>IF('TN-Liste'!M473="",0,'TN-Liste'!M473)</f>
        <v>0</v>
      </c>
      <c r="P465" s="163">
        <f>IF('TN-Liste'!N473="",0,'TN-Liste'!N473)</f>
        <v>0</v>
      </c>
      <c r="Q465" s="164">
        <f>IF('TN-Liste'!O473="",0,'TN-Liste'!O473)</f>
        <v>0</v>
      </c>
      <c r="R465" s="163">
        <f>IF('TN-Liste'!P473="",0,'TN-Liste'!P473)</f>
        <v>0</v>
      </c>
      <c r="S465" s="164">
        <f>IF('TN-Liste'!Q473="",0,'TN-Liste'!Q473)</f>
        <v>0</v>
      </c>
      <c r="T465" s="163">
        <f>IF('TN-Liste'!R473="",0,'TN-Liste'!R473)</f>
        <v>0</v>
      </c>
      <c r="U465" s="165">
        <f>IF('TN-Liste'!S473="",0,'TN-Liste'!S473)</f>
        <v>0</v>
      </c>
      <c r="V465" s="164">
        <f>IF('TN-Liste'!T473="",0,'TN-Liste'!T473)</f>
        <v>0</v>
      </c>
      <c r="W465" s="76"/>
      <c r="X465" s="62" t="str">
        <f t="shared" si="66"/>
        <v/>
      </c>
      <c r="Y465" s="63" t="str">
        <f t="shared" si="67"/>
        <v/>
      </c>
      <c r="Z465" s="157" t="str">
        <f t="shared" si="68"/>
        <v/>
      </c>
      <c r="AA465" s="62" t="str">
        <f>IF('TN-Liste'!B473="","",IF('TN-Liste'!G473&gt;0,"X","-"))</f>
        <v/>
      </c>
      <c r="AB465" s="62" t="str">
        <f t="shared" si="69"/>
        <v/>
      </c>
      <c r="AC465" s="62" t="str">
        <f>IF('TN-Liste'!B473="","",IF(AND(G465&lt;&gt;"während",'TN-Liste'!H473&gt;0),"X","-"))</f>
        <v/>
      </c>
      <c r="AD465" s="62" t="str">
        <f t="shared" si="70"/>
        <v/>
      </c>
      <c r="AE465" s="64" t="str">
        <f>IF(SUM(K465:L465)&gt;0,IF(AND('Check TN-Liste'!G465="ohne",K465+L465&gt;1),"X","-"),"")</f>
        <v/>
      </c>
      <c r="AF465" s="65"/>
      <c r="AG465" s="64" t="str">
        <f>IF(SUM(O465:P465)&gt;0,IF(AND('Check TN-Liste'!G465="ohne",O465+P465&gt;1),"X","-"),"")</f>
        <v/>
      </c>
      <c r="AH465" s="65"/>
      <c r="AI465" s="66" t="str">
        <f t="shared" si="71"/>
        <v/>
      </c>
      <c r="AJ465" s="67"/>
      <c r="AK465" s="68" t="str">
        <f t="shared" si="72"/>
        <v/>
      </c>
    </row>
    <row r="466" spans="2:37" x14ac:dyDescent="0.3">
      <c r="B466" s="71" t="str">
        <f>IF('TN-Liste'!B474="","",('TN-Liste'!B474))</f>
        <v/>
      </c>
      <c r="C466" s="72" t="str">
        <f>IF('TN-Liste'!C474="","",('TN-Liste'!C474))</f>
        <v/>
      </c>
      <c r="D466" s="73" t="str">
        <f>IF('TN-Liste'!D474="","",('TN-Liste'!D474))</f>
        <v/>
      </c>
      <c r="E466" s="74" t="str">
        <f>IF('TN-Liste'!E474="","",'TN-Liste'!E474)</f>
        <v/>
      </c>
      <c r="F466" s="75" t="str">
        <f>IF('TN-Liste'!F474="","",'TN-Liste'!F474)</f>
        <v/>
      </c>
      <c r="G466" s="125" t="str">
        <f t="shared" si="64"/>
        <v/>
      </c>
      <c r="H466" s="282">
        <f>IF('TN-Liste'!G474="",0,'TN-Liste'!G474)</f>
        <v>0</v>
      </c>
      <c r="I466" s="277" t="str">
        <f>IF('TN-Liste'!G474="","",'TN-Liste'!G474)</f>
        <v/>
      </c>
      <c r="J466" s="274" t="str">
        <f t="shared" si="65"/>
        <v/>
      </c>
      <c r="K466" s="162">
        <f>IF('TN-Liste'!I474="",0,'TN-Liste'!I474)</f>
        <v>0</v>
      </c>
      <c r="L466" s="163">
        <f>IF('TN-Liste'!J474="",0,'TN-Liste'!J474)</f>
        <v>0</v>
      </c>
      <c r="M466" s="164">
        <f>IF('TN-Liste'!K474="",0,'TN-Liste'!K474)</f>
        <v>0</v>
      </c>
      <c r="N466" s="163">
        <f>IF('TN-Liste'!L474="",0,'TN-Liste'!L474)</f>
        <v>0</v>
      </c>
      <c r="O466" s="164">
        <f>IF('TN-Liste'!M474="",0,'TN-Liste'!M474)</f>
        <v>0</v>
      </c>
      <c r="P466" s="163">
        <f>IF('TN-Liste'!N474="",0,'TN-Liste'!N474)</f>
        <v>0</v>
      </c>
      <c r="Q466" s="164">
        <f>IF('TN-Liste'!O474="",0,'TN-Liste'!O474)</f>
        <v>0</v>
      </c>
      <c r="R466" s="163">
        <f>IF('TN-Liste'!P474="",0,'TN-Liste'!P474)</f>
        <v>0</v>
      </c>
      <c r="S466" s="164">
        <f>IF('TN-Liste'!Q474="",0,'TN-Liste'!Q474)</f>
        <v>0</v>
      </c>
      <c r="T466" s="163">
        <f>IF('TN-Liste'!R474="",0,'TN-Liste'!R474)</f>
        <v>0</v>
      </c>
      <c r="U466" s="165">
        <f>IF('TN-Liste'!S474="",0,'TN-Liste'!S474)</f>
        <v>0</v>
      </c>
      <c r="V466" s="164">
        <f>IF('TN-Liste'!T474="",0,'TN-Liste'!T474)</f>
        <v>0</v>
      </c>
      <c r="W466" s="76"/>
      <c r="X466" s="62" t="str">
        <f t="shared" si="66"/>
        <v/>
      </c>
      <c r="Y466" s="63" t="str">
        <f t="shared" si="67"/>
        <v/>
      </c>
      <c r="Z466" s="157" t="str">
        <f t="shared" si="68"/>
        <v/>
      </c>
      <c r="AA466" s="62" t="str">
        <f>IF('TN-Liste'!B474="","",IF('TN-Liste'!G474&gt;0,"X","-"))</f>
        <v/>
      </c>
      <c r="AB466" s="62" t="str">
        <f t="shared" si="69"/>
        <v/>
      </c>
      <c r="AC466" s="62" t="str">
        <f>IF('TN-Liste'!B474="","",IF(AND(G466&lt;&gt;"während",'TN-Liste'!H474&gt;0),"X","-"))</f>
        <v/>
      </c>
      <c r="AD466" s="62" t="str">
        <f t="shared" si="70"/>
        <v/>
      </c>
      <c r="AE466" s="64" t="str">
        <f>IF(SUM(K466:L466)&gt;0,IF(AND('Check TN-Liste'!G466="ohne",K466+L466&gt;1),"X","-"),"")</f>
        <v/>
      </c>
      <c r="AF466" s="65"/>
      <c r="AG466" s="64" t="str">
        <f>IF(SUM(O466:P466)&gt;0,IF(AND('Check TN-Liste'!G466="ohne",O466+P466&gt;1),"X","-"),"")</f>
        <v/>
      </c>
      <c r="AH466" s="65"/>
      <c r="AI466" s="66" t="str">
        <f t="shared" si="71"/>
        <v/>
      </c>
      <c r="AJ466" s="67"/>
      <c r="AK466" s="68" t="str">
        <f t="shared" si="72"/>
        <v/>
      </c>
    </row>
    <row r="467" spans="2:37" x14ac:dyDescent="0.3">
      <c r="B467" s="71" t="str">
        <f>IF('TN-Liste'!B475="","",('TN-Liste'!B475))</f>
        <v/>
      </c>
      <c r="C467" s="72" t="str">
        <f>IF('TN-Liste'!C475="","",('TN-Liste'!C475))</f>
        <v/>
      </c>
      <c r="D467" s="73" t="str">
        <f>IF('TN-Liste'!D475="","",('TN-Liste'!D475))</f>
        <v/>
      </c>
      <c r="E467" s="74" t="str">
        <f>IF('TN-Liste'!E475="","",'TN-Liste'!E475)</f>
        <v/>
      </c>
      <c r="F467" s="75" t="str">
        <f>IF('TN-Liste'!F475="","",'TN-Liste'!F475)</f>
        <v/>
      </c>
      <c r="G467" s="125" t="str">
        <f t="shared" si="64"/>
        <v/>
      </c>
      <c r="H467" s="282">
        <f>IF('TN-Liste'!G475="",0,'TN-Liste'!G475)</f>
        <v>0</v>
      </c>
      <c r="I467" s="277" t="str">
        <f>IF('TN-Liste'!G475="","",'TN-Liste'!G475)</f>
        <v/>
      </c>
      <c r="J467" s="274" t="str">
        <f t="shared" si="65"/>
        <v/>
      </c>
      <c r="K467" s="162">
        <f>IF('TN-Liste'!I475="",0,'TN-Liste'!I475)</f>
        <v>0</v>
      </c>
      <c r="L467" s="163">
        <f>IF('TN-Liste'!J475="",0,'TN-Liste'!J475)</f>
        <v>0</v>
      </c>
      <c r="M467" s="164">
        <f>IF('TN-Liste'!K475="",0,'TN-Liste'!K475)</f>
        <v>0</v>
      </c>
      <c r="N467" s="163">
        <f>IF('TN-Liste'!L475="",0,'TN-Liste'!L475)</f>
        <v>0</v>
      </c>
      <c r="O467" s="164">
        <f>IF('TN-Liste'!M475="",0,'TN-Liste'!M475)</f>
        <v>0</v>
      </c>
      <c r="P467" s="163">
        <f>IF('TN-Liste'!N475="",0,'TN-Liste'!N475)</f>
        <v>0</v>
      </c>
      <c r="Q467" s="164">
        <f>IF('TN-Liste'!O475="",0,'TN-Liste'!O475)</f>
        <v>0</v>
      </c>
      <c r="R467" s="163">
        <f>IF('TN-Liste'!P475="",0,'TN-Liste'!P475)</f>
        <v>0</v>
      </c>
      <c r="S467" s="164">
        <f>IF('TN-Liste'!Q475="",0,'TN-Liste'!Q475)</f>
        <v>0</v>
      </c>
      <c r="T467" s="163">
        <f>IF('TN-Liste'!R475="",0,'TN-Liste'!R475)</f>
        <v>0</v>
      </c>
      <c r="U467" s="165">
        <f>IF('TN-Liste'!S475="",0,'TN-Liste'!S475)</f>
        <v>0</v>
      </c>
      <c r="V467" s="164">
        <f>IF('TN-Liste'!T475="",0,'TN-Liste'!T475)</f>
        <v>0</v>
      </c>
      <c r="W467" s="76"/>
      <c r="X467" s="62" t="str">
        <f t="shared" si="66"/>
        <v/>
      </c>
      <c r="Y467" s="63" t="str">
        <f t="shared" si="67"/>
        <v/>
      </c>
      <c r="Z467" s="157" t="str">
        <f t="shared" si="68"/>
        <v/>
      </c>
      <c r="AA467" s="62" t="str">
        <f>IF('TN-Liste'!B475="","",IF('TN-Liste'!G475&gt;0,"X","-"))</f>
        <v/>
      </c>
      <c r="AB467" s="62" t="str">
        <f t="shared" si="69"/>
        <v/>
      </c>
      <c r="AC467" s="62" t="str">
        <f>IF('TN-Liste'!B475="","",IF(AND(G467&lt;&gt;"während",'TN-Liste'!H475&gt;0),"X","-"))</f>
        <v/>
      </c>
      <c r="AD467" s="62" t="str">
        <f t="shared" si="70"/>
        <v/>
      </c>
      <c r="AE467" s="64" t="str">
        <f>IF(SUM(K467:L467)&gt;0,IF(AND('Check TN-Liste'!G467="ohne",K467+L467&gt;1),"X","-"),"")</f>
        <v/>
      </c>
      <c r="AF467" s="65"/>
      <c r="AG467" s="64" t="str">
        <f>IF(SUM(O467:P467)&gt;0,IF(AND('Check TN-Liste'!G467="ohne",O467+P467&gt;1),"X","-"),"")</f>
        <v/>
      </c>
      <c r="AH467" s="65"/>
      <c r="AI467" s="66" t="str">
        <f t="shared" si="71"/>
        <v/>
      </c>
      <c r="AJ467" s="67"/>
      <c r="AK467" s="68" t="str">
        <f t="shared" si="72"/>
        <v/>
      </c>
    </row>
    <row r="468" spans="2:37" x14ac:dyDescent="0.3">
      <c r="B468" s="71" t="str">
        <f>IF('TN-Liste'!B476="","",('TN-Liste'!B476))</f>
        <v/>
      </c>
      <c r="C468" s="72" t="str">
        <f>IF('TN-Liste'!C476="","",('TN-Liste'!C476))</f>
        <v/>
      </c>
      <c r="D468" s="73" t="str">
        <f>IF('TN-Liste'!D476="","",('TN-Liste'!D476))</f>
        <v/>
      </c>
      <c r="E468" s="74" t="str">
        <f>IF('TN-Liste'!E476="","",'TN-Liste'!E476)</f>
        <v/>
      </c>
      <c r="F468" s="75" t="str">
        <f>IF('TN-Liste'!F476="","",'TN-Liste'!F476)</f>
        <v/>
      </c>
      <c r="G468" s="125" t="str">
        <f t="shared" si="64"/>
        <v/>
      </c>
      <c r="H468" s="282">
        <f>IF('TN-Liste'!G476="",0,'TN-Liste'!G476)</f>
        <v>0</v>
      </c>
      <c r="I468" s="277" t="str">
        <f>IF('TN-Liste'!G476="","",'TN-Liste'!G476)</f>
        <v/>
      </c>
      <c r="J468" s="274" t="str">
        <f t="shared" si="65"/>
        <v/>
      </c>
      <c r="K468" s="162">
        <f>IF('TN-Liste'!I476="",0,'TN-Liste'!I476)</f>
        <v>0</v>
      </c>
      <c r="L468" s="163">
        <f>IF('TN-Liste'!J476="",0,'TN-Liste'!J476)</f>
        <v>0</v>
      </c>
      <c r="M468" s="164">
        <f>IF('TN-Liste'!K476="",0,'TN-Liste'!K476)</f>
        <v>0</v>
      </c>
      <c r="N468" s="163">
        <f>IF('TN-Liste'!L476="",0,'TN-Liste'!L476)</f>
        <v>0</v>
      </c>
      <c r="O468" s="164">
        <f>IF('TN-Liste'!M476="",0,'TN-Liste'!M476)</f>
        <v>0</v>
      </c>
      <c r="P468" s="163">
        <f>IF('TN-Liste'!N476="",0,'TN-Liste'!N476)</f>
        <v>0</v>
      </c>
      <c r="Q468" s="164">
        <f>IF('TN-Liste'!O476="",0,'TN-Liste'!O476)</f>
        <v>0</v>
      </c>
      <c r="R468" s="163">
        <f>IF('TN-Liste'!P476="",0,'TN-Liste'!P476)</f>
        <v>0</v>
      </c>
      <c r="S468" s="164">
        <f>IF('TN-Liste'!Q476="",0,'TN-Liste'!Q476)</f>
        <v>0</v>
      </c>
      <c r="T468" s="163">
        <f>IF('TN-Liste'!R476="",0,'TN-Liste'!R476)</f>
        <v>0</v>
      </c>
      <c r="U468" s="165">
        <f>IF('TN-Liste'!S476="",0,'TN-Liste'!S476)</f>
        <v>0</v>
      </c>
      <c r="V468" s="164">
        <f>IF('TN-Liste'!T476="",0,'TN-Liste'!T476)</f>
        <v>0</v>
      </c>
      <c r="W468" s="76"/>
      <c r="X468" s="62" t="str">
        <f t="shared" si="66"/>
        <v/>
      </c>
      <c r="Y468" s="63" t="str">
        <f t="shared" si="67"/>
        <v/>
      </c>
      <c r="Z468" s="157" t="str">
        <f t="shared" si="68"/>
        <v/>
      </c>
      <c r="AA468" s="62" t="str">
        <f>IF('TN-Liste'!B476="","",IF('TN-Liste'!G476&gt;0,"X","-"))</f>
        <v/>
      </c>
      <c r="AB468" s="62" t="str">
        <f t="shared" si="69"/>
        <v/>
      </c>
      <c r="AC468" s="62" t="str">
        <f>IF('TN-Liste'!B476="","",IF(AND(G468&lt;&gt;"während",'TN-Liste'!H476&gt;0),"X","-"))</f>
        <v/>
      </c>
      <c r="AD468" s="62" t="str">
        <f t="shared" si="70"/>
        <v/>
      </c>
      <c r="AE468" s="64" t="str">
        <f>IF(SUM(K468:L468)&gt;0,IF(AND('Check TN-Liste'!G468="ohne",K468+L468&gt;1),"X","-"),"")</f>
        <v/>
      </c>
      <c r="AF468" s="65"/>
      <c r="AG468" s="64" t="str">
        <f>IF(SUM(O468:P468)&gt;0,IF(AND('Check TN-Liste'!G468="ohne",O468+P468&gt;1),"X","-"),"")</f>
        <v/>
      </c>
      <c r="AH468" s="65"/>
      <c r="AI468" s="66" t="str">
        <f t="shared" si="71"/>
        <v/>
      </c>
      <c r="AJ468" s="67"/>
      <c r="AK468" s="68" t="str">
        <f t="shared" si="72"/>
        <v/>
      </c>
    </row>
    <row r="469" spans="2:37" x14ac:dyDescent="0.3">
      <c r="B469" s="71" t="str">
        <f>IF('TN-Liste'!B477="","",('TN-Liste'!B477))</f>
        <v/>
      </c>
      <c r="C469" s="72" t="str">
        <f>IF('TN-Liste'!C477="","",('TN-Liste'!C477))</f>
        <v/>
      </c>
      <c r="D469" s="73" t="str">
        <f>IF('TN-Liste'!D477="","",('TN-Liste'!D477))</f>
        <v/>
      </c>
      <c r="E469" s="74" t="str">
        <f>IF('TN-Liste'!E477="","",'TN-Liste'!E477)</f>
        <v/>
      </c>
      <c r="F469" s="75" t="str">
        <f>IF('TN-Liste'!F477="","",'TN-Liste'!F477)</f>
        <v/>
      </c>
      <c r="G469" s="125" t="str">
        <f t="shared" si="64"/>
        <v/>
      </c>
      <c r="H469" s="282">
        <f>IF('TN-Liste'!G477="",0,'TN-Liste'!G477)</f>
        <v>0</v>
      </c>
      <c r="I469" s="277" t="str">
        <f>IF('TN-Liste'!G477="","",'TN-Liste'!G477)</f>
        <v/>
      </c>
      <c r="J469" s="274" t="str">
        <f t="shared" si="65"/>
        <v/>
      </c>
      <c r="K469" s="162">
        <f>IF('TN-Liste'!I477="",0,'TN-Liste'!I477)</f>
        <v>0</v>
      </c>
      <c r="L469" s="163">
        <f>IF('TN-Liste'!J477="",0,'TN-Liste'!J477)</f>
        <v>0</v>
      </c>
      <c r="M469" s="164">
        <f>IF('TN-Liste'!K477="",0,'TN-Liste'!K477)</f>
        <v>0</v>
      </c>
      <c r="N469" s="163">
        <f>IF('TN-Liste'!L477="",0,'TN-Liste'!L477)</f>
        <v>0</v>
      </c>
      <c r="O469" s="164">
        <f>IF('TN-Liste'!M477="",0,'TN-Liste'!M477)</f>
        <v>0</v>
      </c>
      <c r="P469" s="163">
        <f>IF('TN-Liste'!N477="",0,'TN-Liste'!N477)</f>
        <v>0</v>
      </c>
      <c r="Q469" s="164">
        <f>IF('TN-Liste'!O477="",0,'TN-Liste'!O477)</f>
        <v>0</v>
      </c>
      <c r="R469" s="163">
        <f>IF('TN-Liste'!P477="",0,'TN-Liste'!P477)</f>
        <v>0</v>
      </c>
      <c r="S469" s="164">
        <f>IF('TN-Liste'!Q477="",0,'TN-Liste'!Q477)</f>
        <v>0</v>
      </c>
      <c r="T469" s="163">
        <f>IF('TN-Liste'!R477="",0,'TN-Liste'!R477)</f>
        <v>0</v>
      </c>
      <c r="U469" s="165">
        <f>IF('TN-Liste'!S477="",0,'TN-Liste'!S477)</f>
        <v>0</v>
      </c>
      <c r="V469" s="164">
        <f>IF('TN-Liste'!T477="",0,'TN-Liste'!T477)</f>
        <v>0</v>
      </c>
      <c r="W469" s="76"/>
      <c r="X469" s="62" t="str">
        <f t="shared" si="66"/>
        <v/>
      </c>
      <c r="Y469" s="63" t="str">
        <f t="shared" si="67"/>
        <v/>
      </c>
      <c r="Z469" s="157" t="str">
        <f t="shared" si="68"/>
        <v/>
      </c>
      <c r="AA469" s="62" t="str">
        <f>IF('TN-Liste'!B477="","",IF('TN-Liste'!G477&gt;0,"X","-"))</f>
        <v/>
      </c>
      <c r="AB469" s="62" t="str">
        <f t="shared" si="69"/>
        <v/>
      </c>
      <c r="AC469" s="62" t="str">
        <f>IF('TN-Liste'!B477="","",IF(AND(G469&lt;&gt;"während",'TN-Liste'!H477&gt;0),"X","-"))</f>
        <v/>
      </c>
      <c r="AD469" s="62" t="str">
        <f t="shared" si="70"/>
        <v/>
      </c>
      <c r="AE469" s="64" t="str">
        <f>IF(SUM(K469:L469)&gt;0,IF(AND('Check TN-Liste'!G469="ohne",K469+L469&gt;1),"X","-"),"")</f>
        <v/>
      </c>
      <c r="AF469" s="65"/>
      <c r="AG469" s="64" t="str">
        <f>IF(SUM(O469:P469)&gt;0,IF(AND('Check TN-Liste'!G469="ohne",O469+P469&gt;1),"X","-"),"")</f>
        <v/>
      </c>
      <c r="AH469" s="65"/>
      <c r="AI469" s="66" t="str">
        <f t="shared" si="71"/>
        <v/>
      </c>
      <c r="AJ469" s="67"/>
      <c r="AK469" s="68" t="str">
        <f t="shared" si="72"/>
        <v/>
      </c>
    </row>
    <row r="470" spans="2:37" x14ac:dyDescent="0.3">
      <c r="B470" s="71" t="str">
        <f>IF('TN-Liste'!B478="","",('TN-Liste'!B478))</f>
        <v/>
      </c>
      <c r="C470" s="72" t="str">
        <f>IF('TN-Liste'!C478="","",('TN-Liste'!C478))</f>
        <v/>
      </c>
      <c r="D470" s="73" t="str">
        <f>IF('TN-Liste'!D478="","",('TN-Liste'!D478))</f>
        <v/>
      </c>
      <c r="E470" s="74" t="str">
        <f>IF('TN-Liste'!E478="","",'TN-Liste'!E478)</f>
        <v/>
      </c>
      <c r="F470" s="75" t="str">
        <f>IF('TN-Liste'!F478="","",'TN-Liste'!F478)</f>
        <v/>
      </c>
      <c r="G470" s="125" t="str">
        <f t="shared" si="64"/>
        <v/>
      </c>
      <c r="H470" s="282">
        <f>IF('TN-Liste'!G478="",0,'TN-Liste'!G478)</f>
        <v>0</v>
      </c>
      <c r="I470" s="277" t="str">
        <f>IF('TN-Liste'!G478="","",'TN-Liste'!G478)</f>
        <v/>
      </c>
      <c r="J470" s="274" t="str">
        <f t="shared" si="65"/>
        <v/>
      </c>
      <c r="K470" s="162">
        <f>IF('TN-Liste'!I478="",0,'TN-Liste'!I478)</f>
        <v>0</v>
      </c>
      <c r="L470" s="163">
        <f>IF('TN-Liste'!J478="",0,'TN-Liste'!J478)</f>
        <v>0</v>
      </c>
      <c r="M470" s="164">
        <f>IF('TN-Liste'!K478="",0,'TN-Liste'!K478)</f>
        <v>0</v>
      </c>
      <c r="N470" s="163">
        <f>IF('TN-Liste'!L478="",0,'TN-Liste'!L478)</f>
        <v>0</v>
      </c>
      <c r="O470" s="164">
        <f>IF('TN-Liste'!M478="",0,'TN-Liste'!M478)</f>
        <v>0</v>
      </c>
      <c r="P470" s="163">
        <f>IF('TN-Liste'!N478="",0,'TN-Liste'!N478)</f>
        <v>0</v>
      </c>
      <c r="Q470" s="164">
        <f>IF('TN-Liste'!O478="",0,'TN-Liste'!O478)</f>
        <v>0</v>
      </c>
      <c r="R470" s="163">
        <f>IF('TN-Liste'!P478="",0,'TN-Liste'!P478)</f>
        <v>0</v>
      </c>
      <c r="S470" s="164">
        <f>IF('TN-Liste'!Q478="",0,'TN-Liste'!Q478)</f>
        <v>0</v>
      </c>
      <c r="T470" s="163">
        <f>IF('TN-Liste'!R478="",0,'TN-Liste'!R478)</f>
        <v>0</v>
      </c>
      <c r="U470" s="165">
        <f>IF('TN-Liste'!S478="",0,'TN-Liste'!S478)</f>
        <v>0</v>
      </c>
      <c r="V470" s="164">
        <f>IF('TN-Liste'!T478="",0,'TN-Liste'!T478)</f>
        <v>0</v>
      </c>
      <c r="W470" s="76"/>
      <c r="X470" s="62" t="str">
        <f t="shared" si="66"/>
        <v/>
      </c>
      <c r="Y470" s="63" t="str">
        <f t="shared" si="67"/>
        <v/>
      </c>
      <c r="Z470" s="157" t="str">
        <f t="shared" si="68"/>
        <v/>
      </c>
      <c r="AA470" s="62" t="str">
        <f>IF('TN-Liste'!B478="","",IF('TN-Liste'!G478&gt;0,"X","-"))</f>
        <v/>
      </c>
      <c r="AB470" s="62" t="str">
        <f t="shared" si="69"/>
        <v/>
      </c>
      <c r="AC470" s="62" t="str">
        <f>IF('TN-Liste'!B478="","",IF(AND(G470&lt;&gt;"während",'TN-Liste'!H478&gt;0),"X","-"))</f>
        <v/>
      </c>
      <c r="AD470" s="62" t="str">
        <f t="shared" si="70"/>
        <v/>
      </c>
      <c r="AE470" s="64" t="str">
        <f>IF(SUM(K470:L470)&gt;0,IF(AND('Check TN-Liste'!G470="ohne",K470+L470&gt;1),"X","-"),"")</f>
        <v/>
      </c>
      <c r="AF470" s="65"/>
      <c r="AG470" s="64" t="str">
        <f>IF(SUM(O470:P470)&gt;0,IF(AND('Check TN-Liste'!G470="ohne",O470+P470&gt;1),"X","-"),"")</f>
        <v/>
      </c>
      <c r="AH470" s="65"/>
      <c r="AI470" s="66" t="str">
        <f t="shared" si="71"/>
        <v/>
      </c>
      <c r="AJ470" s="67"/>
      <c r="AK470" s="68" t="str">
        <f t="shared" si="72"/>
        <v/>
      </c>
    </row>
    <row r="471" spans="2:37" x14ac:dyDescent="0.3">
      <c r="B471" s="71" t="str">
        <f>IF('TN-Liste'!B479="","",('TN-Liste'!B479))</f>
        <v/>
      </c>
      <c r="C471" s="72" t="str">
        <f>IF('TN-Liste'!C479="","",('TN-Liste'!C479))</f>
        <v/>
      </c>
      <c r="D471" s="73" t="str">
        <f>IF('TN-Liste'!D479="","",('TN-Liste'!D479))</f>
        <v/>
      </c>
      <c r="E471" s="74" t="str">
        <f>IF('TN-Liste'!E479="","",'TN-Liste'!E479)</f>
        <v/>
      </c>
      <c r="F471" s="75" t="str">
        <f>IF('TN-Liste'!F479="","",'TN-Liste'!F479)</f>
        <v/>
      </c>
      <c r="G471" s="125" t="str">
        <f t="shared" si="64"/>
        <v/>
      </c>
      <c r="H471" s="282">
        <f>IF('TN-Liste'!G479="",0,'TN-Liste'!G479)</f>
        <v>0</v>
      </c>
      <c r="I471" s="277" t="str">
        <f>IF('TN-Liste'!G479="","",'TN-Liste'!G479)</f>
        <v/>
      </c>
      <c r="J471" s="274" t="str">
        <f t="shared" si="65"/>
        <v/>
      </c>
      <c r="K471" s="162">
        <f>IF('TN-Liste'!I479="",0,'TN-Liste'!I479)</f>
        <v>0</v>
      </c>
      <c r="L471" s="163">
        <f>IF('TN-Liste'!J479="",0,'TN-Liste'!J479)</f>
        <v>0</v>
      </c>
      <c r="M471" s="164">
        <f>IF('TN-Liste'!K479="",0,'TN-Liste'!K479)</f>
        <v>0</v>
      </c>
      <c r="N471" s="163">
        <f>IF('TN-Liste'!L479="",0,'TN-Liste'!L479)</f>
        <v>0</v>
      </c>
      <c r="O471" s="164">
        <f>IF('TN-Liste'!M479="",0,'TN-Liste'!M479)</f>
        <v>0</v>
      </c>
      <c r="P471" s="163">
        <f>IF('TN-Liste'!N479="",0,'TN-Liste'!N479)</f>
        <v>0</v>
      </c>
      <c r="Q471" s="164">
        <f>IF('TN-Liste'!O479="",0,'TN-Liste'!O479)</f>
        <v>0</v>
      </c>
      <c r="R471" s="163">
        <f>IF('TN-Liste'!P479="",0,'TN-Liste'!P479)</f>
        <v>0</v>
      </c>
      <c r="S471" s="164">
        <f>IF('TN-Liste'!Q479="",0,'TN-Liste'!Q479)</f>
        <v>0</v>
      </c>
      <c r="T471" s="163">
        <f>IF('TN-Liste'!R479="",0,'TN-Liste'!R479)</f>
        <v>0</v>
      </c>
      <c r="U471" s="165">
        <f>IF('TN-Liste'!S479="",0,'TN-Liste'!S479)</f>
        <v>0</v>
      </c>
      <c r="V471" s="164">
        <f>IF('TN-Liste'!T479="",0,'TN-Liste'!T479)</f>
        <v>0</v>
      </c>
      <c r="W471" s="76"/>
      <c r="X471" s="62" t="str">
        <f t="shared" si="66"/>
        <v/>
      </c>
      <c r="Y471" s="63" t="str">
        <f t="shared" si="67"/>
        <v/>
      </c>
      <c r="Z471" s="157" t="str">
        <f t="shared" si="68"/>
        <v/>
      </c>
      <c r="AA471" s="62" t="str">
        <f>IF('TN-Liste'!B479="","",IF('TN-Liste'!G479&gt;0,"X","-"))</f>
        <v/>
      </c>
      <c r="AB471" s="62" t="str">
        <f t="shared" si="69"/>
        <v/>
      </c>
      <c r="AC471" s="62" t="str">
        <f>IF('TN-Liste'!B479="","",IF(AND(G471&lt;&gt;"während",'TN-Liste'!H479&gt;0),"X","-"))</f>
        <v/>
      </c>
      <c r="AD471" s="62" t="str">
        <f t="shared" si="70"/>
        <v/>
      </c>
      <c r="AE471" s="64" t="str">
        <f>IF(SUM(K471:L471)&gt;0,IF(AND('Check TN-Liste'!G471="ohne",K471+L471&gt;1),"X","-"),"")</f>
        <v/>
      </c>
      <c r="AF471" s="65"/>
      <c r="AG471" s="64" t="str">
        <f>IF(SUM(O471:P471)&gt;0,IF(AND('Check TN-Liste'!G471="ohne",O471+P471&gt;1),"X","-"),"")</f>
        <v/>
      </c>
      <c r="AH471" s="65"/>
      <c r="AI471" s="66" t="str">
        <f t="shared" si="71"/>
        <v/>
      </c>
      <c r="AJ471" s="67"/>
      <c r="AK471" s="68" t="str">
        <f t="shared" si="72"/>
        <v/>
      </c>
    </row>
    <row r="472" spans="2:37" x14ac:dyDescent="0.3">
      <c r="B472" s="71" t="str">
        <f>IF('TN-Liste'!B480="","",('TN-Liste'!B480))</f>
        <v/>
      </c>
      <c r="C472" s="72" t="str">
        <f>IF('TN-Liste'!C480="","",('TN-Liste'!C480))</f>
        <v/>
      </c>
      <c r="D472" s="73" t="str">
        <f>IF('TN-Liste'!D480="","",('TN-Liste'!D480))</f>
        <v/>
      </c>
      <c r="E472" s="74" t="str">
        <f>IF('TN-Liste'!E480="","",'TN-Liste'!E480)</f>
        <v/>
      </c>
      <c r="F472" s="75" t="str">
        <f>IF('TN-Liste'!F480="","",'TN-Liste'!F480)</f>
        <v/>
      </c>
      <c r="G472" s="125" t="str">
        <f t="shared" si="64"/>
        <v/>
      </c>
      <c r="H472" s="282">
        <f>IF('TN-Liste'!G480="",0,'TN-Liste'!G480)</f>
        <v>0</v>
      </c>
      <c r="I472" s="277" t="str">
        <f>IF('TN-Liste'!G480="","",'TN-Liste'!G480)</f>
        <v/>
      </c>
      <c r="J472" s="274" t="str">
        <f t="shared" si="65"/>
        <v/>
      </c>
      <c r="K472" s="162">
        <f>IF('TN-Liste'!I480="",0,'TN-Liste'!I480)</f>
        <v>0</v>
      </c>
      <c r="L472" s="163">
        <f>IF('TN-Liste'!J480="",0,'TN-Liste'!J480)</f>
        <v>0</v>
      </c>
      <c r="M472" s="164">
        <f>IF('TN-Liste'!K480="",0,'TN-Liste'!K480)</f>
        <v>0</v>
      </c>
      <c r="N472" s="163">
        <f>IF('TN-Liste'!L480="",0,'TN-Liste'!L480)</f>
        <v>0</v>
      </c>
      <c r="O472" s="164">
        <f>IF('TN-Liste'!M480="",0,'TN-Liste'!M480)</f>
        <v>0</v>
      </c>
      <c r="P472" s="163">
        <f>IF('TN-Liste'!N480="",0,'TN-Liste'!N480)</f>
        <v>0</v>
      </c>
      <c r="Q472" s="164">
        <f>IF('TN-Liste'!O480="",0,'TN-Liste'!O480)</f>
        <v>0</v>
      </c>
      <c r="R472" s="163">
        <f>IF('TN-Liste'!P480="",0,'TN-Liste'!P480)</f>
        <v>0</v>
      </c>
      <c r="S472" s="164">
        <f>IF('TN-Liste'!Q480="",0,'TN-Liste'!Q480)</f>
        <v>0</v>
      </c>
      <c r="T472" s="163">
        <f>IF('TN-Liste'!R480="",0,'TN-Liste'!R480)</f>
        <v>0</v>
      </c>
      <c r="U472" s="165">
        <f>IF('TN-Liste'!S480="",0,'TN-Liste'!S480)</f>
        <v>0</v>
      </c>
      <c r="V472" s="164">
        <f>IF('TN-Liste'!T480="",0,'TN-Liste'!T480)</f>
        <v>0</v>
      </c>
      <c r="W472" s="76"/>
      <c r="X472" s="62" t="str">
        <f t="shared" si="66"/>
        <v/>
      </c>
      <c r="Y472" s="63" t="str">
        <f t="shared" si="67"/>
        <v/>
      </c>
      <c r="Z472" s="157" t="str">
        <f t="shared" si="68"/>
        <v/>
      </c>
      <c r="AA472" s="62" t="str">
        <f>IF('TN-Liste'!B480="","",IF('TN-Liste'!G480&gt;0,"X","-"))</f>
        <v/>
      </c>
      <c r="AB472" s="62" t="str">
        <f t="shared" si="69"/>
        <v/>
      </c>
      <c r="AC472" s="62" t="str">
        <f>IF('TN-Liste'!B480="","",IF(AND(G472&lt;&gt;"während",'TN-Liste'!H480&gt;0),"X","-"))</f>
        <v/>
      </c>
      <c r="AD472" s="62" t="str">
        <f t="shared" si="70"/>
        <v/>
      </c>
      <c r="AE472" s="64" t="str">
        <f>IF(SUM(K472:L472)&gt;0,IF(AND('Check TN-Liste'!G472="ohne",K472+L472&gt;1),"X","-"),"")</f>
        <v/>
      </c>
      <c r="AF472" s="65"/>
      <c r="AG472" s="64" t="str">
        <f>IF(SUM(O472:P472)&gt;0,IF(AND('Check TN-Liste'!G472="ohne",O472+P472&gt;1),"X","-"),"")</f>
        <v/>
      </c>
      <c r="AH472" s="65"/>
      <c r="AI472" s="66" t="str">
        <f t="shared" si="71"/>
        <v/>
      </c>
      <c r="AJ472" s="67"/>
      <c r="AK472" s="68" t="str">
        <f t="shared" si="72"/>
        <v/>
      </c>
    </row>
    <row r="473" spans="2:37" x14ac:dyDescent="0.3">
      <c r="B473" s="71" t="str">
        <f>IF('TN-Liste'!B481="","",('TN-Liste'!B481))</f>
        <v/>
      </c>
      <c r="C473" s="72" t="str">
        <f>IF('TN-Liste'!C481="","",('TN-Liste'!C481))</f>
        <v/>
      </c>
      <c r="D473" s="73" t="str">
        <f>IF('TN-Liste'!D481="","",('TN-Liste'!D481))</f>
        <v/>
      </c>
      <c r="E473" s="74" t="str">
        <f>IF('TN-Liste'!E481="","",'TN-Liste'!E481)</f>
        <v/>
      </c>
      <c r="F473" s="75" t="str">
        <f>IF('TN-Liste'!F481="","",'TN-Liste'!F481)</f>
        <v/>
      </c>
      <c r="G473" s="125" t="str">
        <f t="shared" si="64"/>
        <v/>
      </c>
      <c r="H473" s="282">
        <f>IF('TN-Liste'!G481="",0,'TN-Liste'!G481)</f>
        <v>0</v>
      </c>
      <c r="I473" s="277" t="str">
        <f>IF('TN-Liste'!G481="","",'TN-Liste'!G481)</f>
        <v/>
      </c>
      <c r="J473" s="274" t="str">
        <f t="shared" si="65"/>
        <v/>
      </c>
      <c r="K473" s="162">
        <f>IF('TN-Liste'!I481="",0,'TN-Liste'!I481)</f>
        <v>0</v>
      </c>
      <c r="L473" s="163">
        <f>IF('TN-Liste'!J481="",0,'TN-Liste'!J481)</f>
        <v>0</v>
      </c>
      <c r="M473" s="164">
        <f>IF('TN-Liste'!K481="",0,'TN-Liste'!K481)</f>
        <v>0</v>
      </c>
      <c r="N473" s="163">
        <f>IF('TN-Liste'!L481="",0,'TN-Liste'!L481)</f>
        <v>0</v>
      </c>
      <c r="O473" s="164">
        <f>IF('TN-Liste'!M481="",0,'TN-Liste'!M481)</f>
        <v>0</v>
      </c>
      <c r="P473" s="163">
        <f>IF('TN-Liste'!N481="",0,'TN-Liste'!N481)</f>
        <v>0</v>
      </c>
      <c r="Q473" s="164">
        <f>IF('TN-Liste'!O481="",0,'TN-Liste'!O481)</f>
        <v>0</v>
      </c>
      <c r="R473" s="163">
        <f>IF('TN-Liste'!P481="",0,'TN-Liste'!P481)</f>
        <v>0</v>
      </c>
      <c r="S473" s="164">
        <f>IF('TN-Liste'!Q481="",0,'TN-Liste'!Q481)</f>
        <v>0</v>
      </c>
      <c r="T473" s="163">
        <f>IF('TN-Liste'!R481="",0,'TN-Liste'!R481)</f>
        <v>0</v>
      </c>
      <c r="U473" s="165">
        <f>IF('TN-Liste'!S481="",0,'TN-Liste'!S481)</f>
        <v>0</v>
      </c>
      <c r="V473" s="164">
        <f>IF('TN-Liste'!T481="",0,'TN-Liste'!T481)</f>
        <v>0</v>
      </c>
      <c r="W473" s="76"/>
      <c r="X473" s="62" t="str">
        <f t="shared" si="66"/>
        <v/>
      </c>
      <c r="Y473" s="63" t="str">
        <f t="shared" si="67"/>
        <v/>
      </c>
      <c r="Z473" s="157" t="str">
        <f t="shared" si="68"/>
        <v/>
      </c>
      <c r="AA473" s="62" t="str">
        <f>IF('TN-Liste'!B481="","",IF('TN-Liste'!G481&gt;0,"X","-"))</f>
        <v/>
      </c>
      <c r="AB473" s="62" t="str">
        <f t="shared" si="69"/>
        <v/>
      </c>
      <c r="AC473" s="62" t="str">
        <f>IF('TN-Liste'!B481="","",IF(AND(G473&lt;&gt;"während",'TN-Liste'!H481&gt;0),"X","-"))</f>
        <v/>
      </c>
      <c r="AD473" s="62" t="str">
        <f t="shared" si="70"/>
        <v/>
      </c>
      <c r="AE473" s="64" t="str">
        <f>IF(SUM(K473:L473)&gt;0,IF(AND('Check TN-Liste'!G473="ohne",K473+L473&gt;1),"X","-"),"")</f>
        <v/>
      </c>
      <c r="AF473" s="65"/>
      <c r="AG473" s="64" t="str">
        <f>IF(SUM(O473:P473)&gt;0,IF(AND('Check TN-Liste'!G473="ohne",O473+P473&gt;1),"X","-"),"")</f>
        <v/>
      </c>
      <c r="AH473" s="65"/>
      <c r="AI473" s="66" t="str">
        <f t="shared" si="71"/>
        <v/>
      </c>
      <c r="AJ473" s="67"/>
      <c r="AK473" s="68" t="str">
        <f t="shared" si="72"/>
        <v/>
      </c>
    </row>
    <row r="474" spans="2:37" x14ac:dyDescent="0.3">
      <c r="B474" s="71" t="str">
        <f>IF('TN-Liste'!B482="","",('TN-Liste'!B482))</f>
        <v/>
      </c>
      <c r="C474" s="72" t="str">
        <f>IF('TN-Liste'!C482="","",('TN-Liste'!C482))</f>
        <v/>
      </c>
      <c r="D474" s="73" t="str">
        <f>IF('TN-Liste'!D482="","",('TN-Liste'!D482))</f>
        <v/>
      </c>
      <c r="E474" s="74" t="str">
        <f>IF('TN-Liste'!E482="","",'TN-Liste'!E482)</f>
        <v/>
      </c>
      <c r="F474" s="75" t="str">
        <f>IF('TN-Liste'!F482="","",'TN-Liste'!F482)</f>
        <v/>
      </c>
      <c r="G474" s="125" t="str">
        <f t="shared" si="64"/>
        <v/>
      </c>
      <c r="H474" s="282">
        <f>IF('TN-Liste'!G482="",0,'TN-Liste'!G482)</f>
        <v>0</v>
      </c>
      <c r="I474" s="277" t="str">
        <f>IF('TN-Liste'!G482="","",'TN-Liste'!G482)</f>
        <v/>
      </c>
      <c r="J474" s="274" t="str">
        <f t="shared" si="65"/>
        <v/>
      </c>
      <c r="K474" s="162">
        <f>IF('TN-Liste'!I482="",0,'TN-Liste'!I482)</f>
        <v>0</v>
      </c>
      <c r="L474" s="163">
        <f>IF('TN-Liste'!J482="",0,'TN-Liste'!J482)</f>
        <v>0</v>
      </c>
      <c r="M474" s="164">
        <f>IF('TN-Liste'!K482="",0,'TN-Liste'!K482)</f>
        <v>0</v>
      </c>
      <c r="N474" s="163">
        <f>IF('TN-Liste'!L482="",0,'TN-Liste'!L482)</f>
        <v>0</v>
      </c>
      <c r="O474" s="164">
        <f>IF('TN-Liste'!M482="",0,'TN-Liste'!M482)</f>
        <v>0</v>
      </c>
      <c r="P474" s="163">
        <f>IF('TN-Liste'!N482="",0,'TN-Liste'!N482)</f>
        <v>0</v>
      </c>
      <c r="Q474" s="164">
        <f>IF('TN-Liste'!O482="",0,'TN-Liste'!O482)</f>
        <v>0</v>
      </c>
      <c r="R474" s="163">
        <f>IF('TN-Liste'!P482="",0,'TN-Liste'!P482)</f>
        <v>0</v>
      </c>
      <c r="S474" s="164">
        <f>IF('TN-Liste'!Q482="",0,'TN-Liste'!Q482)</f>
        <v>0</v>
      </c>
      <c r="T474" s="163">
        <f>IF('TN-Liste'!R482="",0,'TN-Liste'!R482)</f>
        <v>0</v>
      </c>
      <c r="U474" s="165">
        <f>IF('TN-Liste'!S482="",0,'TN-Liste'!S482)</f>
        <v>0</v>
      </c>
      <c r="V474" s="164">
        <f>IF('TN-Liste'!T482="",0,'TN-Liste'!T482)</f>
        <v>0</v>
      </c>
      <c r="W474" s="76"/>
      <c r="X474" s="62" t="str">
        <f t="shared" si="66"/>
        <v/>
      </c>
      <c r="Y474" s="63" t="str">
        <f t="shared" si="67"/>
        <v/>
      </c>
      <c r="Z474" s="157" t="str">
        <f t="shared" si="68"/>
        <v/>
      </c>
      <c r="AA474" s="62" t="str">
        <f>IF('TN-Liste'!B482="","",IF('TN-Liste'!G482&gt;0,"X","-"))</f>
        <v/>
      </c>
      <c r="AB474" s="62" t="str">
        <f t="shared" si="69"/>
        <v/>
      </c>
      <c r="AC474" s="62" t="str">
        <f>IF('TN-Liste'!B482="","",IF(AND(G474&lt;&gt;"während",'TN-Liste'!H482&gt;0),"X","-"))</f>
        <v/>
      </c>
      <c r="AD474" s="62" t="str">
        <f t="shared" si="70"/>
        <v/>
      </c>
      <c r="AE474" s="64" t="str">
        <f>IF(SUM(K474:L474)&gt;0,IF(AND('Check TN-Liste'!G474="ohne",K474+L474&gt;1),"X","-"),"")</f>
        <v/>
      </c>
      <c r="AF474" s="65"/>
      <c r="AG474" s="64" t="str">
        <f>IF(SUM(O474:P474)&gt;0,IF(AND('Check TN-Liste'!G474="ohne",O474+P474&gt;1),"X","-"),"")</f>
        <v/>
      </c>
      <c r="AH474" s="65"/>
      <c r="AI474" s="66" t="str">
        <f t="shared" si="71"/>
        <v/>
      </c>
      <c r="AJ474" s="67"/>
      <c r="AK474" s="68" t="str">
        <f t="shared" si="72"/>
        <v/>
      </c>
    </row>
    <row r="475" spans="2:37" x14ac:dyDescent="0.3">
      <c r="B475" s="71" t="str">
        <f>IF('TN-Liste'!B483="","",('TN-Liste'!B483))</f>
        <v/>
      </c>
      <c r="C475" s="72" t="str">
        <f>IF('TN-Liste'!C483="","",('TN-Liste'!C483))</f>
        <v/>
      </c>
      <c r="D475" s="73" t="str">
        <f>IF('TN-Liste'!D483="","",('TN-Liste'!D483))</f>
        <v/>
      </c>
      <c r="E475" s="74" t="str">
        <f>IF('TN-Liste'!E483="","",'TN-Liste'!E483)</f>
        <v/>
      </c>
      <c r="F475" s="75" t="str">
        <f>IF('TN-Liste'!F483="","",'TN-Liste'!F483)</f>
        <v/>
      </c>
      <c r="G475" s="125" t="str">
        <f t="shared" si="64"/>
        <v/>
      </c>
      <c r="H475" s="282">
        <f>IF('TN-Liste'!G483="",0,'TN-Liste'!G483)</f>
        <v>0</v>
      </c>
      <c r="I475" s="277" t="str">
        <f>IF('TN-Liste'!G483="","",'TN-Liste'!G483)</f>
        <v/>
      </c>
      <c r="J475" s="274" t="str">
        <f t="shared" si="65"/>
        <v/>
      </c>
      <c r="K475" s="162">
        <f>IF('TN-Liste'!I483="",0,'TN-Liste'!I483)</f>
        <v>0</v>
      </c>
      <c r="L475" s="163">
        <f>IF('TN-Liste'!J483="",0,'TN-Liste'!J483)</f>
        <v>0</v>
      </c>
      <c r="M475" s="164">
        <f>IF('TN-Liste'!K483="",0,'TN-Liste'!K483)</f>
        <v>0</v>
      </c>
      <c r="N475" s="163">
        <f>IF('TN-Liste'!L483="",0,'TN-Liste'!L483)</f>
        <v>0</v>
      </c>
      <c r="O475" s="164">
        <f>IF('TN-Liste'!M483="",0,'TN-Liste'!M483)</f>
        <v>0</v>
      </c>
      <c r="P475" s="163">
        <f>IF('TN-Liste'!N483="",0,'TN-Liste'!N483)</f>
        <v>0</v>
      </c>
      <c r="Q475" s="164">
        <f>IF('TN-Liste'!O483="",0,'TN-Liste'!O483)</f>
        <v>0</v>
      </c>
      <c r="R475" s="163">
        <f>IF('TN-Liste'!P483="",0,'TN-Liste'!P483)</f>
        <v>0</v>
      </c>
      <c r="S475" s="164">
        <f>IF('TN-Liste'!Q483="",0,'TN-Liste'!Q483)</f>
        <v>0</v>
      </c>
      <c r="T475" s="163">
        <f>IF('TN-Liste'!R483="",0,'TN-Liste'!R483)</f>
        <v>0</v>
      </c>
      <c r="U475" s="165">
        <f>IF('TN-Liste'!S483="",0,'TN-Liste'!S483)</f>
        <v>0</v>
      </c>
      <c r="V475" s="164">
        <f>IF('TN-Liste'!T483="",0,'TN-Liste'!T483)</f>
        <v>0</v>
      </c>
      <c r="W475" s="76"/>
      <c r="X475" s="62" t="str">
        <f t="shared" si="66"/>
        <v/>
      </c>
      <c r="Y475" s="63" t="str">
        <f t="shared" si="67"/>
        <v/>
      </c>
      <c r="Z475" s="157" t="str">
        <f t="shared" si="68"/>
        <v/>
      </c>
      <c r="AA475" s="62" t="str">
        <f>IF('TN-Liste'!B483="","",IF('TN-Liste'!G483&gt;0,"X","-"))</f>
        <v/>
      </c>
      <c r="AB475" s="62" t="str">
        <f t="shared" si="69"/>
        <v/>
      </c>
      <c r="AC475" s="62" t="str">
        <f>IF('TN-Liste'!B483="","",IF(AND(G475&lt;&gt;"während",'TN-Liste'!H483&gt;0),"X","-"))</f>
        <v/>
      </c>
      <c r="AD475" s="62" t="str">
        <f t="shared" si="70"/>
        <v/>
      </c>
      <c r="AE475" s="64" t="str">
        <f>IF(SUM(K475:L475)&gt;0,IF(AND('Check TN-Liste'!G475="ohne",K475+L475&gt;1),"X","-"),"")</f>
        <v/>
      </c>
      <c r="AF475" s="65"/>
      <c r="AG475" s="64" t="str">
        <f>IF(SUM(O475:P475)&gt;0,IF(AND('Check TN-Liste'!G475="ohne",O475+P475&gt;1),"X","-"),"")</f>
        <v/>
      </c>
      <c r="AH475" s="65"/>
      <c r="AI475" s="66" t="str">
        <f t="shared" si="71"/>
        <v/>
      </c>
      <c r="AJ475" s="67"/>
      <c r="AK475" s="68" t="str">
        <f t="shared" si="72"/>
        <v/>
      </c>
    </row>
    <row r="476" spans="2:37" x14ac:dyDescent="0.3">
      <c r="B476" s="71" t="str">
        <f>IF('TN-Liste'!B484="","",('TN-Liste'!B484))</f>
        <v/>
      </c>
      <c r="C476" s="72" t="str">
        <f>IF('TN-Liste'!C484="","",('TN-Liste'!C484))</f>
        <v/>
      </c>
      <c r="D476" s="73" t="str">
        <f>IF('TN-Liste'!D484="","",('TN-Liste'!D484))</f>
        <v/>
      </c>
      <c r="E476" s="74" t="str">
        <f>IF('TN-Liste'!E484="","",'TN-Liste'!E484)</f>
        <v/>
      </c>
      <c r="F476" s="75" t="str">
        <f>IF('TN-Liste'!F484="","",'TN-Liste'!F484)</f>
        <v/>
      </c>
      <c r="G476" s="125" t="str">
        <f t="shared" si="64"/>
        <v/>
      </c>
      <c r="H476" s="282">
        <f>IF('TN-Liste'!G484="",0,'TN-Liste'!G484)</f>
        <v>0</v>
      </c>
      <c r="I476" s="277" t="str">
        <f>IF('TN-Liste'!G484="","",'TN-Liste'!G484)</f>
        <v/>
      </c>
      <c r="J476" s="274" t="str">
        <f t="shared" si="65"/>
        <v/>
      </c>
      <c r="K476" s="162">
        <f>IF('TN-Liste'!I484="",0,'TN-Liste'!I484)</f>
        <v>0</v>
      </c>
      <c r="L476" s="163">
        <f>IF('TN-Liste'!J484="",0,'TN-Liste'!J484)</f>
        <v>0</v>
      </c>
      <c r="M476" s="164">
        <f>IF('TN-Liste'!K484="",0,'TN-Liste'!K484)</f>
        <v>0</v>
      </c>
      <c r="N476" s="163">
        <f>IF('TN-Liste'!L484="",0,'TN-Liste'!L484)</f>
        <v>0</v>
      </c>
      <c r="O476" s="164">
        <f>IF('TN-Liste'!M484="",0,'TN-Liste'!M484)</f>
        <v>0</v>
      </c>
      <c r="P476" s="163">
        <f>IF('TN-Liste'!N484="",0,'TN-Liste'!N484)</f>
        <v>0</v>
      </c>
      <c r="Q476" s="164">
        <f>IF('TN-Liste'!O484="",0,'TN-Liste'!O484)</f>
        <v>0</v>
      </c>
      <c r="R476" s="163">
        <f>IF('TN-Liste'!P484="",0,'TN-Liste'!P484)</f>
        <v>0</v>
      </c>
      <c r="S476" s="164">
        <f>IF('TN-Liste'!Q484="",0,'TN-Liste'!Q484)</f>
        <v>0</v>
      </c>
      <c r="T476" s="163">
        <f>IF('TN-Liste'!R484="",0,'TN-Liste'!R484)</f>
        <v>0</v>
      </c>
      <c r="U476" s="165">
        <f>IF('TN-Liste'!S484="",0,'TN-Liste'!S484)</f>
        <v>0</v>
      </c>
      <c r="V476" s="164">
        <f>IF('TN-Liste'!T484="",0,'TN-Liste'!T484)</f>
        <v>0</v>
      </c>
      <c r="W476" s="76"/>
      <c r="X476" s="62" t="str">
        <f t="shared" si="66"/>
        <v/>
      </c>
      <c r="Y476" s="63" t="str">
        <f t="shared" si="67"/>
        <v/>
      </c>
      <c r="Z476" s="157" t="str">
        <f t="shared" si="68"/>
        <v/>
      </c>
      <c r="AA476" s="62" t="str">
        <f>IF('TN-Liste'!B484="","",IF('TN-Liste'!G484&gt;0,"X","-"))</f>
        <v/>
      </c>
      <c r="AB476" s="62" t="str">
        <f t="shared" si="69"/>
        <v/>
      </c>
      <c r="AC476" s="62" t="str">
        <f>IF('TN-Liste'!B484="","",IF(AND(G476&lt;&gt;"während",'TN-Liste'!H484&gt;0),"X","-"))</f>
        <v/>
      </c>
      <c r="AD476" s="62" t="str">
        <f t="shared" si="70"/>
        <v/>
      </c>
      <c r="AE476" s="64" t="str">
        <f>IF(SUM(K476:L476)&gt;0,IF(AND('Check TN-Liste'!G476="ohne",K476+L476&gt;1),"X","-"),"")</f>
        <v/>
      </c>
      <c r="AF476" s="65"/>
      <c r="AG476" s="64" t="str">
        <f>IF(SUM(O476:P476)&gt;0,IF(AND('Check TN-Liste'!G476="ohne",O476+P476&gt;1),"X","-"),"")</f>
        <v/>
      </c>
      <c r="AH476" s="65"/>
      <c r="AI476" s="66" t="str">
        <f t="shared" si="71"/>
        <v/>
      </c>
      <c r="AJ476" s="67"/>
      <c r="AK476" s="68" t="str">
        <f t="shared" si="72"/>
        <v/>
      </c>
    </row>
    <row r="477" spans="2:37" x14ac:dyDescent="0.3">
      <c r="B477" s="71" t="str">
        <f>IF('TN-Liste'!B485="","",('TN-Liste'!B485))</f>
        <v/>
      </c>
      <c r="C477" s="72" t="str">
        <f>IF('TN-Liste'!C485="","",('TN-Liste'!C485))</f>
        <v/>
      </c>
      <c r="D477" s="73" t="str">
        <f>IF('TN-Liste'!D485="","",('TN-Liste'!D485))</f>
        <v/>
      </c>
      <c r="E477" s="74" t="str">
        <f>IF('TN-Liste'!E485="","",'TN-Liste'!E485)</f>
        <v/>
      </c>
      <c r="F477" s="75" t="str">
        <f>IF('TN-Liste'!F485="","",'TN-Liste'!F485)</f>
        <v/>
      </c>
      <c r="G477" s="125" t="str">
        <f t="shared" si="64"/>
        <v/>
      </c>
      <c r="H477" s="282">
        <f>IF('TN-Liste'!G485="",0,'TN-Liste'!G485)</f>
        <v>0</v>
      </c>
      <c r="I477" s="277" t="str">
        <f>IF('TN-Liste'!G485="","",'TN-Liste'!G485)</f>
        <v/>
      </c>
      <c r="J477" s="274" t="str">
        <f t="shared" si="65"/>
        <v/>
      </c>
      <c r="K477" s="162">
        <f>IF('TN-Liste'!I485="",0,'TN-Liste'!I485)</f>
        <v>0</v>
      </c>
      <c r="L477" s="163">
        <f>IF('TN-Liste'!J485="",0,'TN-Liste'!J485)</f>
        <v>0</v>
      </c>
      <c r="M477" s="164">
        <f>IF('TN-Liste'!K485="",0,'TN-Liste'!K485)</f>
        <v>0</v>
      </c>
      <c r="N477" s="163">
        <f>IF('TN-Liste'!L485="",0,'TN-Liste'!L485)</f>
        <v>0</v>
      </c>
      <c r="O477" s="164">
        <f>IF('TN-Liste'!M485="",0,'TN-Liste'!M485)</f>
        <v>0</v>
      </c>
      <c r="P477" s="163">
        <f>IF('TN-Liste'!N485="",0,'TN-Liste'!N485)</f>
        <v>0</v>
      </c>
      <c r="Q477" s="164">
        <f>IF('TN-Liste'!O485="",0,'TN-Liste'!O485)</f>
        <v>0</v>
      </c>
      <c r="R477" s="163">
        <f>IF('TN-Liste'!P485="",0,'TN-Liste'!P485)</f>
        <v>0</v>
      </c>
      <c r="S477" s="164">
        <f>IF('TN-Liste'!Q485="",0,'TN-Liste'!Q485)</f>
        <v>0</v>
      </c>
      <c r="T477" s="163">
        <f>IF('TN-Liste'!R485="",0,'TN-Liste'!R485)</f>
        <v>0</v>
      </c>
      <c r="U477" s="165">
        <f>IF('TN-Liste'!S485="",0,'TN-Liste'!S485)</f>
        <v>0</v>
      </c>
      <c r="V477" s="164">
        <f>IF('TN-Liste'!T485="",0,'TN-Liste'!T485)</f>
        <v>0</v>
      </c>
      <c r="W477" s="76"/>
      <c r="X477" s="62" t="str">
        <f t="shared" si="66"/>
        <v/>
      </c>
      <c r="Y477" s="63" t="str">
        <f t="shared" si="67"/>
        <v/>
      </c>
      <c r="Z477" s="157" t="str">
        <f t="shared" si="68"/>
        <v/>
      </c>
      <c r="AA477" s="62" t="str">
        <f>IF('TN-Liste'!B485="","",IF('TN-Liste'!G485&gt;0,"X","-"))</f>
        <v/>
      </c>
      <c r="AB477" s="62" t="str">
        <f t="shared" si="69"/>
        <v/>
      </c>
      <c r="AC477" s="62" t="str">
        <f>IF('TN-Liste'!B485="","",IF(AND(G477&lt;&gt;"während",'TN-Liste'!H485&gt;0),"X","-"))</f>
        <v/>
      </c>
      <c r="AD477" s="62" t="str">
        <f t="shared" si="70"/>
        <v/>
      </c>
      <c r="AE477" s="64" t="str">
        <f>IF(SUM(K477:L477)&gt;0,IF(AND('Check TN-Liste'!G477="ohne",K477+L477&gt;1),"X","-"),"")</f>
        <v/>
      </c>
      <c r="AF477" s="65"/>
      <c r="AG477" s="64" t="str">
        <f>IF(SUM(O477:P477)&gt;0,IF(AND('Check TN-Liste'!G477="ohne",O477+P477&gt;1),"X","-"),"")</f>
        <v/>
      </c>
      <c r="AH477" s="65"/>
      <c r="AI477" s="66" t="str">
        <f t="shared" si="71"/>
        <v/>
      </c>
      <c r="AJ477" s="67"/>
      <c r="AK477" s="68" t="str">
        <f t="shared" si="72"/>
        <v/>
      </c>
    </row>
    <row r="478" spans="2:37" x14ac:dyDescent="0.3">
      <c r="B478" s="71" t="str">
        <f>IF('TN-Liste'!B486="","",('TN-Liste'!B486))</f>
        <v/>
      </c>
      <c r="C478" s="72" t="str">
        <f>IF('TN-Liste'!C486="","",('TN-Liste'!C486))</f>
        <v/>
      </c>
      <c r="D478" s="73" t="str">
        <f>IF('TN-Liste'!D486="","",('TN-Liste'!D486))</f>
        <v/>
      </c>
      <c r="E478" s="74" t="str">
        <f>IF('TN-Liste'!E486="","",'TN-Liste'!E486)</f>
        <v/>
      </c>
      <c r="F478" s="75" t="str">
        <f>IF('TN-Liste'!F486="","",'TN-Liste'!F486)</f>
        <v/>
      </c>
      <c r="G478" s="125" t="str">
        <f t="shared" si="64"/>
        <v/>
      </c>
      <c r="H478" s="282">
        <f>IF('TN-Liste'!G486="",0,'TN-Liste'!G486)</f>
        <v>0</v>
      </c>
      <c r="I478" s="277" t="str">
        <f>IF('TN-Liste'!G486="","",'TN-Liste'!G486)</f>
        <v/>
      </c>
      <c r="J478" s="274" t="str">
        <f t="shared" si="65"/>
        <v/>
      </c>
      <c r="K478" s="162">
        <f>IF('TN-Liste'!I486="",0,'TN-Liste'!I486)</f>
        <v>0</v>
      </c>
      <c r="L478" s="163">
        <f>IF('TN-Liste'!J486="",0,'TN-Liste'!J486)</f>
        <v>0</v>
      </c>
      <c r="M478" s="164">
        <f>IF('TN-Liste'!K486="",0,'TN-Liste'!K486)</f>
        <v>0</v>
      </c>
      <c r="N478" s="163">
        <f>IF('TN-Liste'!L486="",0,'TN-Liste'!L486)</f>
        <v>0</v>
      </c>
      <c r="O478" s="164">
        <f>IF('TN-Liste'!M486="",0,'TN-Liste'!M486)</f>
        <v>0</v>
      </c>
      <c r="P478" s="163">
        <f>IF('TN-Liste'!N486="",0,'TN-Liste'!N486)</f>
        <v>0</v>
      </c>
      <c r="Q478" s="164">
        <f>IF('TN-Liste'!O486="",0,'TN-Liste'!O486)</f>
        <v>0</v>
      </c>
      <c r="R478" s="163">
        <f>IF('TN-Liste'!P486="",0,'TN-Liste'!P486)</f>
        <v>0</v>
      </c>
      <c r="S478" s="164">
        <f>IF('TN-Liste'!Q486="",0,'TN-Liste'!Q486)</f>
        <v>0</v>
      </c>
      <c r="T478" s="163">
        <f>IF('TN-Liste'!R486="",0,'TN-Liste'!R486)</f>
        <v>0</v>
      </c>
      <c r="U478" s="165">
        <f>IF('TN-Liste'!S486="",0,'TN-Liste'!S486)</f>
        <v>0</v>
      </c>
      <c r="V478" s="164">
        <f>IF('TN-Liste'!T486="",0,'TN-Liste'!T486)</f>
        <v>0</v>
      </c>
      <c r="W478" s="76"/>
      <c r="X478" s="62" t="str">
        <f t="shared" si="66"/>
        <v/>
      </c>
      <c r="Y478" s="63" t="str">
        <f t="shared" si="67"/>
        <v/>
      </c>
      <c r="Z478" s="157" t="str">
        <f t="shared" si="68"/>
        <v/>
      </c>
      <c r="AA478" s="62" t="str">
        <f>IF('TN-Liste'!B486="","",IF('TN-Liste'!G486&gt;0,"X","-"))</f>
        <v/>
      </c>
      <c r="AB478" s="62" t="str">
        <f t="shared" si="69"/>
        <v/>
      </c>
      <c r="AC478" s="62" t="str">
        <f>IF('TN-Liste'!B486="","",IF(AND(G478&lt;&gt;"während",'TN-Liste'!H486&gt;0),"X","-"))</f>
        <v/>
      </c>
      <c r="AD478" s="62" t="str">
        <f t="shared" si="70"/>
        <v/>
      </c>
      <c r="AE478" s="64" t="str">
        <f>IF(SUM(K478:L478)&gt;0,IF(AND('Check TN-Liste'!G478="ohne",K478+L478&gt;1),"X","-"),"")</f>
        <v/>
      </c>
      <c r="AF478" s="65"/>
      <c r="AG478" s="64" t="str">
        <f>IF(SUM(O478:P478)&gt;0,IF(AND('Check TN-Liste'!G478="ohne",O478+P478&gt;1),"X","-"),"")</f>
        <v/>
      </c>
      <c r="AH478" s="65"/>
      <c r="AI478" s="66" t="str">
        <f t="shared" si="71"/>
        <v/>
      </c>
      <c r="AJ478" s="67"/>
      <c r="AK478" s="68" t="str">
        <f t="shared" si="72"/>
        <v/>
      </c>
    </row>
    <row r="479" spans="2:37" x14ac:dyDescent="0.3">
      <c r="B479" s="71" t="str">
        <f>IF('TN-Liste'!B487="","",('TN-Liste'!B487))</f>
        <v/>
      </c>
      <c r="C479" s="72" t="str">
        <f>IF('TN-Liste'!C487="","",('TN-Liste'!C487))</f>
        <v/>
      </c>
      <c r="D479" s="73" t="str">
        <f>IF('TN-Liste'!D487="","",('TN-Liste'!D487))</f>
        <v/>
      </c>
      <c r="E479" s="74" t="str">
        <f>IF('TN-Liste'!E487="","",'TN-Liste'!E487)</f>
        <v/>
      </c>
      <c r="F479" s="75" t="str">
        <f>IF('TN-Liste'!F487="","",'TN-Liste'!F487)</f>
        <v/>
      </c>
      <c r="G479" s="125" t="str">
        <f t="shared" si="64"/>
        <v/>
      </c>
      <c r="H479" s="282">
        <f>IF('TN-Liste'!G487="",0,'TN-Liste'!G487)</f>
        <v>0</v>
      </c>
      <c r="I479" s="277" t="str">
        <f>IF('TN-Liste'!G487="","",'TN-Liste'!G487)</f>
        <v/>
      </c>
      <c r="J479" s="274" t="str">
        <f t="shared" si="65"/>
        <v/>
      </c>
      <c r="K479" s="162">
        <f>IF('TN-Liste'!I487="",0,'TN-Liste'!I487)</f>
        <v>0</v>
      </c>
      <c r="L479" s="163">
        <f>IF('TN-Liste'!J487="",0,'TN-Liste'!J487)</f>
        <v>0</v>
      </c>
      <c r="M479" s="164">
        <f>IF('TN-Liste'!K487="",0,'TN-Liste'!K487)</f>
        <v>0</v>
      </c>
      <c r="N479" s="163">
        <f>IF('TN-Liste'!L487="",0,'TN-Liste'!L487)</f>
        <v>0</v>
      </c>
      <c r="O479" s="164">
        <f>IF('TN-Liste'!M487="",0,'TN-Liste'!M487)</f>
        <v>0</v>
      </c>
      <c r="P479" s="163">
        <f>IF('TN-Liste'!N487="",0,'TN-Liste'!N487)</f>
        <v>0</v>
      </c>
      <c r="Q479" s="164">
        <f>IF('TN-Liste'!O487="",0,'TN-Liste'!O487)</f>
        <v>0</v>
      </c>
      <c r="R479" s="163">
        <f>IF('TN-Liste'!P487="",0,'TN-Liste'!P487)</f>
        <v>0</v>
      </c>
      <c r="S479" s="164">
        <f>IF('TN-Liste'!Q487="",0,'TN-Liste'!Q487)</f>
        <v>0</v>
      </c>
      <c r="T479" s="163">
        <f>IF('TN-Liste'!R487="",0,'TN-Liste'!R487)</f>
        <v>0</v>
      </c>
      <c r="U479" s="165">
        <f>IF('TN-Liste'!S487="",0,'TN-Liste'!S487)</f>
        <v>0</v>
      </c>
      <c r="V479" s="164">
        <f>IF('TN-Liste'!T487="",0,'TN-Liste'!T487)</f>
        <v>0</v>
      </c>
      <c r="W479" s="76"/>
      <c r="X479" s="62" t="str">
        <f t="shared" si="66"/>
        <v/>
      </c>
      <c r="Y479" s="63" t="str">
        <f t="shared" si="67"/>
        <v/>
      </c>
      <c r="Z479" s="157" t="str">
        <f t="shared" si="68"/>
        <v/>
      </c>
      <c r="AA479" s="62" t="str">
        <f>IF('TN-Liste'!B487="","",IF('TN-Liste'!G487&gt;0,"X","-"))</f>
        <v/>
      </c>
      <c r="AB479" s="62" t="str">
        <f t="shared" si="69"/>
        <v/>
      </c>
      <c r="AC479" s="62" t="str">
        <f>IF('TN-Liste'!B487="","",IF(AND(G479&lt;&gt;"während",'TN-Liste'!H487&gt;0),"X","-"))</f>
        <v/>
      </c>
      <c r="AD479" s="62" t="str">
        <f t="shared" si="70"/>
        <v/>
      </c>
      <c r="AE479" s="64" t="str">
        <f>IF(SUM(K479:L479)&gt;0,IF(AND('Check TN-Liste'!G479="ohne",K479+L479&gt;1),"X","-"),"")</f>
        <v/>
      </c>
      <c r="AF479" s="65"/>
      <c r="AG479" s="64" t="str">
        <f>IF(SUM(O479:P479)&gt;0,IF(AND('Check TN-Liste'!G479="ohne",O479+P479&gt;1),"X","-"),"")</f>
        <v/>
      </c>
      <c r="AH479" s="65"/>
      <c r="AI479" s="66" t="str">
        <f t="shared" si="71"/>
        <v/>
      </c>
      <c r="AJ479" s="67"/>
      <c r="AK479" s="68" t="str">
        <f t="shared" si="72"/>
        <v/>
      </c>
    </row>
    <row r="480" spans="2:37" x14ac:dyDescent="0.3">
      <c r="B480" s="71" t="str">
        <f>IF('TN-Liste'!B488="","",('TN-Liste'!B488))</f>
        <v/>
      </c>
      <c r="C480" s="72" t="str">
        <f>IF('TN-Liste'!C488="","",('TN-Liste'!C488))</f>
        <v/>
      </c>
      <c r="D480" s="73" t="str">
        <f>IF('TN-Liste'!D488="","",('TN-Liste'!D488))</f>
        <v/>
      </c>
      <c r="E480" s="74" t="str">
        <f>IF('TN-Liste'!E488="","",'TN-Liste'!E488)</f>
        <v/>
      </c>
      <c r="F480" s="75" t="str">
        <f>IF('TN-Liste'!F488="","",'TN-Liste'!F488)</f>
        <v/>
      </c>
      <c r="G480" s="125" t="str">
        <f t="shared" si="64"/>
        <v/>
      </c>
      <c r="H480" s="282">
        <f>IF('TN-Liste'!G488="",0,'TN-Liste'!G488)</f>
        <v>0</v>
      </c>
      <c r="I480" s="277" t="str">
        <f>IF('TN-Liste'!G488="","",'TN-Liste'!G488)</f>
        <v/>
      </c>
      <c r="J480" s="274" t="str">
        <f t="shared" si="65"/>
        <v/>
      </c>
      <c r="K480" s="162">
        <f>IF('TN-Liste'!I488="",0,'TN-Liste'!I488)</f>
        <v>0</v>
      </c>
      <c r="L480" s="163">
        <f>IF('TN-Liste'!J488="",0,'TN-Liste'!J488)</f>
        <v>0</v>
      </c>
      <c r="M480" s="164">
        <f>IF('TN-Liste'!K488="",0,'TN-Liste'!K488)</f>
        <v>0</v>
      </c>
      <c r="N480" s="163">
        <f>IF('TN-Liste'!L488="",0,'TN-Liste'!L488)</f>
        <v>0</v>
      </c>
      <c r="O480" s="164">
        <f>IF('TN-Liste'!M488="",0,'TN-Liste'!M488)</f>
        <v>0</v>
      </c>
      <c r="P480" s="163">
        <f>IF('TN-Liste'!N488="",0,'TN-Liste'!N488)</f>
        <v>0</v>
      </c>
      <c r="Q480" s="164">
        <f>IF('TN-Liste'!O488="",0,'TN-Liste'!O488)</f>
        <v>0</v>
      </c>
      <c r="R480" s="163">
        <f>IF('TN-Liste'!P488="",0,'TN-Liste'!P488)</f>
        <v>0</v>
      </c>
      <c r="S480" s="164">
        <f>IF('TN-Liste'!Q488="",0,'TN-Liste'!Q488)</f>
        <v>0</v>
      </c>
      <c r="T480" s="163">
        <f>IF('TN-Liste'!R488="",0,'TN-Liste'!R488)</f>
        <v>0</v>
      </c>
      <c r="U480" s="165">
        <f>IF('TN-Liste'!S488="",0,'TN-Liste'!S488)</f>
        <v>0</v>
      </c>
      <c r="V480" s="164">
        <f>IF('TN-Liste'!T488="",0,'TN-Liste'!T488)</f>
        <v>0</v>
      </c>
      <c r="W480" s="76"/>
      <c r="X480" s="62" t="str">
        <f t="shared" si="66"/>
        <v/>
      </c>
      <c r="Y480" s="63" t="str">
        <f t="shared" si="67"/>
        <v/>
      </c>
      <c r="Z480" s="157" t="str">
        <f t="shared" si="68"/>
        <v/>
      </c>
      <c r="AA480" s="62" t="str">
        <f>IF('TN-Liste'!B488="","",IF('TN-Liste'!G488&gt;0,"X","-"))</f>
        <v/>
      </c>
      <c r="AB480" s="62" t="str">
        <f t="shared" si="69"/>
        <v/>
      </c>
      <c r="AC480" s="62" t="str">
        <f>IF('TN-Liste'!B488="","",IF(AND(G480&lt;&gt;"während",'TN-Liste'!H488&gt;0),"X","-"))</f>
        <v/>
      </c>
      <c r="AD480" s="62" t="str">
        <f t="shared" si="70"/>
        <v/>
      </c>
      <c r="AE480" s="64" t="str">
        <f>IF(SUM(K480:L480)&gt;0,IF(AND('Check TN-Liste'!G480="ohne",K480+L480&gt;1),"X","-"),"")</f>
        <v/>
      </c>
      <c r="AF480" s="65"/>
      <c r="AG480" s="64" t="str">
        <f>IF(SUM(O480:P480)&gt;0,IF(AND('Check TN-Liste'!G480="ohne",O480+P480&gt;1),"X","-"),"")</f>
        <v/>
      </c>
      <c r="AH480" s="65"/>
      <c r="AI480" s="66" t="str">
        <f t="shared" si="71"/>
        <v/>
      </c>
      <c r="AJ480" s="67"/>
      <c r="AK480" s="68" t="str">
        <f t="shared" si="72"/>
        <v/>
      </c>
    </row>
    <row r="481" spans="2:37" x14ac:dyDescent="0.3">
      <c r="B481" s="71" t="str">
        <f>IF('TN-Liste'!B489="","",('TN-Liste'!B489))</f>
        <v/>
      </c>
      <c r="C481" s="72" t="str">
        <f>IF('TN-Liste'!C489="","",('TN-Liste'!C489))</f>
        <v/>
      </c>
      <c r="D481" s="73" t="str">
        <f>IF('TN-Liste'!D489="","",('TN-Liste'!D489))</f>
        <v/>
      </c>
      <c r="E481" s="74" t="str">
        <f>IF('TN-Liste'!E489="","",'TN-Liste'!E489)</f>
        <v/>
      </c>
      <c r="F481" s="75" t="str">
        <f>IF('TN-Liste'!F489="","",'TN-Liste'!F489)</f>
        <v/>
      </c>
      <c r="G481" s="125" t="str">
        <f t="shared" si="64"/>
        <v/>
      </c>
      <c r="H481" s="282">
        <f>IF('TN-Liste'!G489="",0,'TN-Liste'!G489)</f>
        <v>0</v>
      </c>
      <c r="I481" s="277" t="str">
        <f>IF('TN-Liste'!G489="","",'TN-Liste'!G489)</f>
        <v/>
      </c>
      <c r="J481" s="274" t="str">
        <f t="shared" si="65"/>
        <v/>
      </c>
      <c r="K481" s="162">
        <f>IF('TN-Liste'!I489="",0,'TN-Liste'!I489)</f>
        <v>0</v>
      </c>
      <c r="L481" s="163">
        <f>IF('TN-Liste'!J489="",0,'TN-Liste'!J489)</f>
        <v>0</v>
      </c>
      <c r="M481" s="164">
        <f>IF('TN-Liste'!K489="",0,'TN-Liste'!K489)</f>
        <v>0</v>
      </c>
      <c r="N481" s="163">
        <f>IF('TN-Liste'!L489="",0,'TN-Liste'!L489)</f>
        <v>0</v>
      </c>
      <c r="O481" s="164">
        <f>IF('TN-Liste'!M489="",0,'TN-Liste'!M489)</f>
        <v>0</v>
      </c>
      <c r="P481" s="163">
        <f>IF('TN-Liste'!N489="",0,'TN-Liste'!N489)</f>
        <v>0</v>
      </c>
      <c r="Q481" s="164">
        <f>IF('TN-Liste'!O489="",0,'TN-Liste'!O489)</f>
        <v>0</v>
      </c>
      <c r="R481" s="163">
        <f>IF('TN-Liste'!P489="",0,'TN-Liste'!P489)</f>
        <v>0</v>
      </c>
      <c r="S481" s="164">
        <f>IF('TN-Liste'!Q489="",0,'TN-Liste'!Q489)</f>
        <v>0</v>
      </c>
      <c r="T481" s="163">
        <f>IF('TN-Liste'!R489="",0,'TN-Liste'!R489)</f>
        <v>0</v>
      </c>
      <c r="U481" s="165">
        <f>IF('TN-Liste'!S489="",0,'TN-Liste'!S489)</f>
        <v>0</v>
      </c>
      <c r="V481" s="164">
        <f>IF('TN-Liste'!T489="",0,'TN-Liste'!T489)</f>
        <v>0</v>
      </c>
      <c r="W481" s="76"/>
      <c r="X481" s="62" t="str">
        <f t="shared" si="66"/>
        <v/>
      </c>
      <c r="Y481" s="63" t="str">
        <f t="shared" si="67"/>
        <v/>
      </c>
      <c r="Z481" s="157" t="str">
        <f t="shared" si="68"/>
        <v/>
      </c>
      <c r="AA481" s="62" t="str">
        <f>IF('TN-Liste'!B489="","",IF('TN-Liste'!G489&gt;0,"X","-"))</f>
        <v/>
      </c>
      <c r="AB481" s="62" t="str">
        <f t="shared" si="69"/>
        <v/>
      </c>
      <c r="AC481" s="62" t="str">
        <f>IF('TN-Liste'!B489="","",IF(AND(G481&lt;&gt;"während",'TN-Liste'!H489&gt;0),"X","-"))</f>
        <v/>
      </c>
      <c r="AD481" s="62" t="str">
        <f t="shared" si="70"/>
        <v/>
      </c>
      <c r="AE481" s="64" t="str">
        <f>IF(SUM(K481:L481)&gt;0,IF(AND('Check TN-Liste'!G481="ohne",K481+L481&gt;1),"X","-"),"")</f>
        <v/>
      </c>
      <c r="AF481" s="65"/>
      <c r="AG481" s="64" t="str">
        <f>IF(SUM(O481:P481)&gt;0,IF(AND('Check TN-Liste'!G481="ohne",O481+P481&gt;1),"X","-"),"")</f>
        <v/>
      </c>
      <c r="AH481" s="65"/>
      <c r="AI481" s="66" t="str">
        <f t="shared" si="71"/>
        <v/>
      </c>
      <c r="AJ481" s="67"/>
      <c r="AK481" s="68" t="str">
        <f t="shared" si="72"/>
        <v/>
      </c>
    </row>
    <row r="482" spans="2:37" x14ac:dyDescent="0.3">
      <c r="B482" s="71" t="str">
        <f>IF('TN-Liste'!B490="","",('TN-Liste'!B490))</f>
        <v/>
      </c>
      <c r="C482" s="72" t="str">
        <f>IF('TN-Liste'!C490="","",('TN-Liste'!C490))</f>
        <v/>
      </c>
      <c r="D482" s="73" t="str">
        <f>IF('TN-Liste'!D490="","",('TN-Liste'!D490))</f>
        <v/>
      </c>
      <c r="E482" s="74" t="str">
        <f>IF('TN-Liste'!E490="","",'TN-Liste'!E490)</f>
        <v/>
      </c>
      <c r="F482" s="75" t="str">
        <f>IF('TN-Liste'!F490="","",'TN-Liste'!F490)</f>
        <v/>
      </c>
      <c r="G482" s="125" t="str">
        <f t="shared" si="64"/>
        <v/>
      </c>
      <c r="H482" s="282">
        <f>IF('TN-Liste'!G490="",0,'TN-Liste'!G490)</f>
        <v>0</v>
      </c>
      <c r="I482" s="277" t="str">
        <f>IF('TN-Liste'!G490="","",'TN-Liste'!G490)</f>
        <v/>
      </c>
      <c r="J482" s="274" t="str">
        <f t="shared" si="65"/>
        <v/>
      </c>
      <c r="K482" s="162">
        <f>IF('TN-Liste'!I490="",0,'TN-Liste'!I490)</f>
        <v>0</v>
      </c>
      <c r="L482" s="163">
        <f>IF('TN-Liste'!J490="",0,'TN-Liste'!J490)</f>
        <v>0</v>
      </c>
      <c r="M482" s="164">
        <f>IF('TN-Liste'!K490="",0,'TN-Liste'!K490)</f>
        <v>0</v>
      </c>
      <c r="N482" s="163">
        <f>IF('TN-Liste'!L490="",0,'TN-Liste'!L490)</f>
        <v>0</v>
      </c>
      <c r="O482" s="164">
        <f>IF('TN-Liste'!M490="",0,'TN-Liste'!M490)</f>
        <v>0</v>
      </c>
      <c r="P482" s="163">
        <f>IF('TN-Liste'!N490="",0,'TN-Liste'!N490)</f>
        <v>0</v>
      </c>
      <c r="Q482" s="164">
        <f>IF('TN-Liste'!O490="",0,'TN-Liste'!O490)</f>
        <v>0</v>
      </c>
      <c r="R482" s="163">
        <f>IF('TN-Liste'!P490="",0,'TN-Liste'!P490)</f>
        <v>0</v>
      </c>
      <c r="S482" s="164">
        <f>IF('TN-Liste'!Q490="",0,'TN-Liste'!Q490)</f>
        <v>0</v>
      </c>
      <c r="T482" s="163">
        <f>IF('TN-Liste'!R490="",0,'TN-Liste'!R490)</f>
        <v>0</v>
      </c>
      <c r="U482" s="165">
        <f>IF('TN-Liste'!S490="",0,'TN-Liste'!S490)</f>
        <v>0</v>
      </c>
      <c r="V482" s="164">
        <f>IF('TN-Liste'!T490="",0,'TN-Liste'!T490)</f>
        <v>0</v>
      </c>
      <c r="W482" s="76"/>
      <c r="X482" s="62" t="str">
        <f t="shared" si="66"/>
        <v/>
      </c>
      <c r="Y482" s="63" t="str">
        <f t="shared" si="67"/>
        <v/>
      </c>
      <c r="Z482" s="157" t="str">
        <f t="shared" si="68"/>
        <v/>
      </c>
      <c r="AA482" s="62" t="str">
        <f>IF('TN-Liste'!B490="","",IF('TN-Liste'!G490&gt;0,"X","-"))</f>
        <v/>
      </c>
      <c r="AB482" s="62" t="str">
        <f t="shared" si="69"/>
        <v/>
      </c>
      <c r="AC482" s="62" t="str">
        <f>IF('TN-Liste'!B490="","",IF(AND(G482&lt;&gt;"während",'TN-Liste'!H490&gt;0),"X","-"))</f>
        <v/>
      </c>
      <c r="AD482" s="62" t="str">
        <f t="shared" si="70"/>
        <v/>
      </c>
      <c r="AE482" s="64" t="str">
        <f>IF(SUM(K482:L482)&gt;0,IF(AND('Check TN-Liste'!G482="ohne",K482+L482&gt;1),"X","-"),"")</f>
        <v/>
      </c>
      <c r="AF482" s="65"/>
      <c r="AG482" s="64" t="str">
        <f>IF(SUM(O482:P482)&gt;0,IF(AND('Check TN-Liste'!G482="ohne",O482+P482&gt;1),"X","-"),"")</f>
        <v/>
      </c>
      <c r="AH482" s="65"/>
      <c r="AI482" s="66" t="str">
        <f t="shared" si="71"/>
        <v/>
      </c>
      <c r="AJ482" s="67"/>
      <c r="AK482" s="68" t="str">
        <f t="shared" si="72"/>
        <v/>
      </c>
    </row>
    <row r="483" spans="2:37" x14ac:dyDescent="0.3">
      <c r="B483" s="71" t="str">
        <f>IF('TN-Liste'!B491="","",('TN-Liste'!B491))</f>
        <v/>
      </c>
      <c r="C483" s="72" t="str">
        <f>IF('TN-Liste'!C491="","",('TN-Liste'!C491))</f>
        <v/>
      </c>
      <c r="D483" s="73" t="str">
        <f>IF('TN-Liste'!D491="","",('TN-Liste'!D491))</f>
        <v/>
      </c>
      <c r="E483" s="74" t="str">
        <f>IF('TN-Liste'!E491="","",'TN-Liste'!E491)</f>
        <v/>
      </c>
      <c r="F483" s="75" t="str">
        <f>IF('TN-Liste'!F491="","",'TN-Liste'!F491)</f>
        <v/>
      </c>
      <c r="G483" s="125" t="str">
        <f t="shared" si="64"/>
        <v/>
      </c>
      <c r="H483" s="282">
        <f>IF('TN-Liste'!G491="",0,'TN-Liste'!G491)</f>
        <v>0</v>
      </c>
      <c r="I483" s="277" t="str">
        <f>IF('TN-Liste'!G491="","",'TN-Liste'!G491)</f>
        <v/>
      </c>
      <c r="J483" s="274" t="str">
        <f t="shared" si="65"/>
        <v/>
      </c>
      <c r="K483" s="162">
        <f>IF('TN-Liste'!I491="",0,'TN-Liste'!I491)</f>
        <v>0</v>
      </c>
      <c r="L483" s="163">
        <f>IF('TN-Liste'!J491="",0,'TN-Liste'!J491)</f>
        <v>0</v>
      </c>
      <c r="M483" s="164">
        <f>IF('TN-Liste'!K491="",0,'TN-Liste'!K491)</f>
        <v>0</v>
      </c>
      <c r="N483" s="163">
        <f>IF('TN-Liste'!L491="",0,'TN-Liste'!L491)</f>
        <v>0</v>
      </c>
      <c r="O483" s="164">
        <f>IF('TN-Liste'!M491="",0,'TN-Liste'!M491)</f>
        <v>0</v>
      </c>
      <c r="P483" s="163">
        <f>IF('TN-Liste'!N491="",0,'TN-Liste'!N491)</f>
        <v>0</v>
      </c>
      <c r="Q483" s="164">
        <f>IF('TN-Liste'!O491="",0,'TN-Liste'!O491)</f>
        <v>0</v>
      </c>
      <c r="R483" s="163">
        <f>IF('TN-Liste'!P491="",0,'TN-Liste'!P491)</f>
        <v>0</v>
      </c>
      <c r="S483" s="164">
        <f>IF('TN-Liste'!Q491="",0,'TN-Liste'!Q491)</f>
        <v>0</v>
      </c>
      <c r="T483" s="163">
        <f>IF('TN-Liste'!R491="",0,'TN-Liste'!R491)</f>
        <v>0</v>
      </c>
      <c r="U483" s="165">
        <f>IF('TN-Liste'!S491="",0,'TN-Liste'!S491)</f>
        <v>0</v>
      </c>
      <c r="V483" s="164">
        <f>IF('TN-Liste'!T491="",0,'TN-Liste'!T491)</f>
        <v>0</v>
      </c>
      <c r="W483" s="76"/>
      <c r="X483" s="62" t="str">
        <f t="shared" si="66"/>
        <v/>
      </c>
      <c r="Y483" s="63" t="str">
        <f t="shared" si="67"/>
        <v/>
      </c>
      <c r="Z483" s="157" t="str">
        <f t="shared" si="68"/>
        <v/>
      </c>
      <c r="AA483" s="62" t="str">
        <f>IF('TN-Liste'!B491="","",IF('TN-Liste'!G491&gt;0,"X","-"))</f>
        <v/>
      </c>
      <c r="AB483" s="62" t="str">
        <f t="shared" si="69"/>
        <v/>
      </c>
      <c r="AC483" s="62" t="str">
        <f>IF('TN-Liste'!B491="","",IF(AND(G483&lt;&gt;"während",'TN-Liste'!H491&gt;0),"X","-"))</f>
        <v/>
      </c>
      <c r="AD483" s="62" t="str">
        <f t="shared" si="70"/>
        <v/>
      </c>
      <c r="AE483" s="64" t="str">
        <f>IF(SUM(K483:L483)&gt;0,IF(AND('Check TN-Liste'!G483="ohne",K483+L483&gt;1),"X","-"),"")</f>
        <v/>
      </c>
      <c r="AF483" s="65"/>
      <c r="AG483" s="64" t="str">
        <f>IF(SUM(O483:P483)&gt;0,IF(AND('Check TN-Liste'!G483="ohne",O483+P483&gt;1),"X","-"),"")</f>
        <v/>
      </c>
      <c r="AH483" s="65"/>
      <c r="AI483" s="66" t="str">
        <f t="shared" si="71"/>
        <v/>
      </c>
      <c r="AJ483" s="67"/>
      <c r="AK483" s="68" t="str">
        <f t="shared" si="72"/>
        <v/>
      </c>
    </row>
    <row r="484" spans="2:37" x14ac:dyDescent="0.3">
      <c r="B484" s="71" t="str">
        <f>IF('TN-Liste'!B492="","",('TN-Liste'!B492))</f>
        <v/>
      </c>
      <c r="C484" s="72" t="str">
        <f>IF('TN-Liste'!C492="","",('TN-Liste'!C492))</f>
        <v/>
      </c>
      <c r="D484" s="73" t="str">
        <f>IF('TN-Liste'!D492="","",('TN-Liste'!D492))</f>
        <v/>
      </c>
      <c r="E484" s="74" t="str">
        <f>IF('TN-Liste'!E492="","",'TN-Liste'!E492)</f>
        <v/>
      </c>
      <c r="F484" s="75" t="str">
        <f>IF('TN-Liste'!F492="","",'TN-Liste'!F492)</f>
        <v/>
      </c>
      <c r="G484" s="125" t="str">
        <f t="shared" si="64"/>
        <v/>
      </c>
      <c r="H484" s="282">
        <f>IF('TN-Liste'!G492="",0,'TN-Liste'!G492)</f>
        <v>0</v>
      </c>
      <c r="I484" s="277" t="str">
        <f>IF('TN-Liste'!G492="","",'TN-Liste'!G492)</f>
        <v/>
      </c>
      <c r="J484" s="274" t="str">
        <f t="shared" si="65"/>
        <v/>
      </c>
      <c r="K484" s="162">
        <f>IF('TN-Liste'!I492="",0,'TN-Liste'!I492)</f>
        <v>0</v>
      </c>
      <c r="L484" s="163">
        <f>IF('TN-Liste'!J492="",0,'TN-Liste'!J492)</f>
        <v>0</v>
      </c>
      <c r="M484" s="164">
        <f>IF('TN-Liste'!K492="",0,'TN-Liste'!K492)</f>
        <v>0</v>
      </c>
      <c r="N484" s="163">
        <f>IF('TN-Liste'!L492="",0,'TN-Liste'!L492)</f>
        <v>0</v>
      </c>
      <c r="O484" s="164">
        <f>IF('TN-Liste'!M492="",0,'TN-Liste'!M492)</f>
        <v>0</v>
      </c>
      <c r="P484" s="163">
        <f>IF('TN-Liste'!N492="",0,'TN-Liste'!N492)</f>
        <v>0</v>
      </c>
      <c r="Q484" s="164">
        <f>IF('TN-Liste'!O492="",0,'TN-Liste'!O492)</f>
        <v>0</v>
      </c>
      <c r="R484" s="163">
        <f>IF('TN-Liste'!P492="",0,'TN-Liste'!P492)</f>
        <v>0</v>
      </c>
      <c r="S484" s="164">
        <f>IF('TN-Liste'!Q492="",0,'TN-Liste'!Q492)</f>
        <v>0</v>
      </c>
      <c r="T484" s="163">
        <f>IF('TN-Liste'!R492="",0,'TN-Liste'!R492)</f>
        <v>0</v>
      </c>
      <c r="U484" s="165">
        <f>IF('TN-Liste'!S492="",0,'TN-Liste'!S492)</f>
        <v>0</v>
      </c>
      <c r="V484" s="164">
        <f>IF('TN-Liste'!T492="",0,'TN-Liste'!T492)</f>
        <v>0</v>
      </c>
      <c r="W484" s="76"/>
      <c r="X484" s="62" t="str">
        <f t="shared" si="66"/>
        <v/>
      </c>
      <c r="Y484" s="63" t="str">
        <f t="shared" si="67"/>
        <v/>
      </c>
      <c r="Z484" s="157" t="str">
        <f t="shared" si="68"/>
        <v/>
      </c>
      <c r="AA484" s="62" t="str">
        <f>IF('TN-Liste'!B492="","",IF('TN-Liste'!G492&gt;0,"X","-"))</f>
        <v/>
      </c>
      <c r="AB484" s="62" t="str">
        <f t="shared" si="69"/>
        <v/>
      </c>
      <c r="AC484" s="62" t="str">
        <f>IF('TN-Liste'!B492="","",IF(AND(G484&lt;&gt;"während",'TN-Liste'!H492&gt;0),"X","-"))</f>
        <v/>
      </c>
      <c r="AD484" s="62" t="str">
        <f t="shared" si="70"/>
        <v/>
      </c>
      <c r="AE484" s="64" t="str">
        <f>IF(SUM(K484:L484)&gt;0,IF(AND('Check TN-Liste'!G484="ohne",K484+L484&gt;1),"X","-"),"")</f>
        <v/>
      </c>
      <c r="AF484" s="65"/>
      <c r="AG484" s="64" t="str">
        <f>IF(SUM(O484:P484)&gt;0,IF(AND('Check TN-Liste'!G484="ohne",O484+P484&gt;1),"X","-"),"")</f>
        <v/>
      </c>
      <c r="AH484" s="65"/>
      <c r="AI484" s="66" t="str">
        <f t="shared" si="71"/>
        <v/>
      </c>
      <c r="AJ484" s="67"/>
      <c r="AK484" s="68" t="str">
        <f t="shared" si="72"/>
        <v/>
      </c>
    </row>
    <row r="485" spans="2:37" x14ac:dyDescent="0.3">
      <c r="B485" s="71" t="str">
        <f>IF('TN-Liste'!B493="","",('TN-Liste'!B493))</f>
        <v/>
      </c>
      <c r="C485" s="72" t="str">
        <f>IF('TN-Liste'!C493="","",('TN-Liste'!C493))</f>
        <v/>
      </c>
      <c r="D485" s="73" t="str">
        <f>IF('TN-Liste'!D493="","",('TN-Liste'!D493))</f>
        <v/>
      </c>
      <c r="E485" s="74" t="str">
        <f>IF('TN-Liste'!E493="","",'TN-Liste'!E493)</f>
        <v/>
      </c>
      <c r="F485" s="75" t="str">
        <f>IF('TN-Liste'!F493="","",'TN-Liste'!F493)</f>
        <v/>
      </c>
      <c r="G485" s="125" t="str">
        <f t="shared" si="64"/>
        <v/>
      </c>
      <c r="H485" s="282">
        <f>IF('TN-Liste'!G493="",0,'TN-Liste'!G493)</f>
        <v>0</v>
      </c>
      <c r="I485" s="277" t="str">
        <f>IF('TN-Liste'!G493="","",'TN-Liste'!G493)</f>
        <v/>
      </c>
      <c r="J485" s="274" t="str">
        <f t="shared" si="65"/>
        <v/>
      </c>
      <c r="K485" s="162">
        <f>IF('TN-Liste'!I493="",0,'TN-Liste'!I493)</f>
        <v>0</v>
      </c>
      <c r="L485" s="163">
        <f>IF('TN-Liste'!J493="",0,'TN-Liste'!J493)</f>
        <v>0</v>
      </c>
      <c r="M485" s="164">
        <f>IF('TN-Liste'!K493="",0,'TN-Liste'!K493)</f>
        <v>0</v>
      </c>
      <c r="N485" s="163">
        <f>IF('TN-Liste'!L493="",0,'TN-Liste'!L493)</f>
        <v>0</v>
      </c>
      <c r="O485" s="164">
        <f>IF('TN-Liste'!M493="",0,'TN-Liste'!M493)</f>
        <v>0</v>
      </c>
      <c r="P485" s="163">
        <f>IF('TN-Liste'!N493="",0,'TN-Liste'!N493)</f>
        <v>0</v>
      </c>
      <c r="Q485" s="164">
        <f>IF('TN-Liste'!O493="",0,'TN-Liste'!O493)</f>
        <v>0</v>
      </c>
      <c r="R485" s="163">
        <f>IF('TN-Liste'!P493="",0,'TN-Liste'!P493)</f>
        <v>0</v>
      </c>
      <c r="S485" s="164">
        <f>IF('TN-Liste'!Q493="",0,'TN-Liste'!Q493)</f>
        <v>0</v>
      </c>
      <c r="T485" s="163">
        <f>IF('TN-Liste'!R493="",0,'TN-Liste'!R493)</f>
        <v>0</v>
      </c>
      <c r="U485" s="165">
        <f>IF('TN-Liste'!S493="",0,'TN-Liste'!S493)</f>
        <v>0</v>
      </c>
      <c r="V485" s="164">
        <f>IF('TN-Liste'!T493="",0,'TN-Liste'!T493)</f>
        <v>0</v>
      </c>
      <c r="W485" s="76"/>
      <c r="X485" s="62" t="str">
        <f t="shared" si="66"/>
        <v/>
      </c>
      <c r="Y485" s="63" t="str">
        <f t="shared" si="67"/>
        <v/>
      </c>
      <c r="Z485" s="157" t="str">
        <f t="shared" si="68"/>
        <v/>
      </c>
      <c r="AA485" s="62" t="str">
        <f>IF('TN-Liste'!B493="","",IF('TN-Liste'!G493&gt;0,"X","-"))</f>
        <v/>
      </c>
      <c r="AB485" s="62" t="str">
        <f t="shared" si="69"/>
        <v/>
      </c>
      <c r="AC485" s="62" t="str">
        <f>IF('TN-Liste'!B493="","",IF(AND(G485&lt;&gt;"während",'TN-Liste'!H493&gt;0),"X","-"))</f>
        <v/>
      </c>
      <c r="AD485" s="62" t="str">
        <f t="shared" si="70"/>
        <v/>
      </c>
      <c r="AE485" s="64" t="str">
        <f>IF(SUM(K485:L485)&gt;0,IF(AND('Check TN-Liste'!G485="ohne",K485+L485&gt;1),"X","-"),"")</f>
        <v/>
      </c>
      <c r="AF485" s="65"/>
      <c r="AG485" s="64" t="str">
        <f>IF(SUM(O485:P485)&gt;0,IF(AND('Check TN-Liste'!G485="ohne",O485+P485&gt;1),"X","-"),"")</f>
        <v/>
      </c>
      <c r="AH485" s="65"/>
      <c r="AI485" s="66" t="str">
        <f t="shared" si="71"/>
        <v/>
      </c>
      <c r="AJ485" s="67"/>
      <c r="AK485" s="68" t="str">
        <f t="shared" si="72"/>
        <v/>
      </c>
    </row>
    <row r="486" spans="2:37" x14ac:dyDescent="0.3">
      <c r="B486" s="71" t="str">
        <f>IF('TN-Liste'!B494="","",('TN-Liste'!B494))</f>
        <v/>
      </c>
      <c r="C486" s="72" t="str">
        <f>IF('TN-Liste'!C494="","",('TN-Liste'!C494))</f>
        <v/>
      </c>
      <c r="D486" s="73" t="str">
        <f>IF('TN-Liste'!D494="","",('TN-Liste'!D494))</f>
        <v/>
      </c>
      <c r="E486" s="74" t="str">
        <f>IF('TN-Liste'!E494="","",'TN-Liste'!E494)</f>
        <v/>
      </c>
      <c r="F486" s="75" t="str">
        <f>IF('TN-Liste'!F494="","",'TN-Liste'!F494)</f>
        <v/>
      </c>
      <c r="G486" s="125" t="str">
        <f t="shared" si="64"/>
        <v/>
      </c>
      <c r="H486" s="282">
        <f>IF('TN-Liste'!G494="",0,'TN-Liste'!G494)</f>
        <v>0</v>
      </c>
      <c r="I486" s="277" t="str">
        <f>IF('TN-Liste'!G494="","",'TN-Liste'!G494)</f>
        <v/>
      </c>
      <c r="J486" s="274" t="str">
        <f t="shared" si="65"/>
        <v/>
      </c>
      <c r="K486" s="162">
        <f>IF('TN-Liste'!I494="",0,'TN-Liste'!I494)</f>
        <v>0</v>
      </c>
      <c r="L486" s="163">
        <f>IF('TN-Liste'!J494="",0,'TN-Liste'!J494)</f>
        <v>0</v>
      </c>
      <c r="M486" s="164">
        <f>IF('TN-Liste'!K494="",0,'TN-Liste'!K494)</f>
        <v>0</v>
      </c>
      <c r="N486" s="163">
        <f>IF('TN-Liste'!L494="",0,'TN-Liste'!L494)</f>
        <v>0</v>
      </c>
      <c r="O486" s="164">
        <f>IF('TN-Liste'!M494="",0,'TN-Liste'!M494)</f>
        <v>0</v>
      </c>
      <c r="P486" s="163">
        <f>IF('TN-Liste'!N494="",0,'TN-Liste'!N494)</f>
        <v>0</v>
      </c>
      <c r="Q486" s="164">
        <f>IF('TN-Liste'!O494="",0,'TN-Liste'!O494)</f>
        <v>0</v>
      </c>
      <c r="R486" s="163">
        <f>IF('TN-Liste'!P494="",0,'TN-Liste'!P494)</f>
        <v>0</v>
      </c>
      <c r="S486" s="164">
        <f>IF('TN-Liste'!Q494="",0,'TN-Liste'!Q494)</f>
        <v>0</v>
      </c>
      <c r="T486" s="163">
        <f>IF('TN-Liste'!R494="",0,'TN-Liste'!R494)</f>
        <v>0</v>
      </c>
      <c r="U486" s="165">
        <f>IF('TN-Liste'!S494="",0,'TN-Liste'!S494)</f>
        <v>0</v>
      </c>
      <c r="V486" s="164">
        <f>IF('TN-Liste'!T494="",0,'TN-Liste'!T494)</f>
        <v>0</v>
      </c>
      <c r="W486" s="76"/>
      <c r="X486" s="62" t="str">
        <f t="shared" si="66"/>
        <v/>
      </c>
      <c r="Y486" s="63" t="str">
        <f t="shared" si="67"/>
        <v/>
      </c>
      <c r="Z486" s="157" t="str">
        <f t="shared" si="68"/>
        <v/>
      </c>
      <c r="AA486" s="62" t="str">
        <f>IF('TN-Liste'!B494="","",IF('TN-Liste'!G494&gt;0,"X","-"))</f>
        <v/>
      </c>
      <c r="AB486" s="62" t="str">
        <f t="shared" si="69"/>
        <v/>
      </c>
      <c r="AC486" s="62" t="str">
        <f>IF('TN-Liste'!B494="","",IF(AND(G486&lt;&gt;"während",'TN-Liste'!H494&gt;0),"X","-"))</f>
        <v/>
      </c>
      <c r="AD486" s="62" t="str">
        <f t="shared" si="70"/>
        <v/>
      </c>
      <c r="AE486" s="64" t="str">
        <f>IF(SUM(K486:L486)&gt;0,IF(AND('Check TN-Liste'!G486="ohne",K486+L486&gt;1),"X","-"),"")</f>
        <v/>
      </c>
      <c r="AF486" s="65"/>
      <c r="AG486" s="64" t="str">
        <f>IF(SUM(O486:P486)&gt;0,IF(AND('Check TN-Liste'!G486="ohne",O486+P486&gt;1),"X","-"),"")</f>
        <v/>
      </c>
      <c r="AH486" s="65"/>
      <c r="AI486" s="66" t="str">
        <f t="shared" si="71"/>
        <v/>
      </c>
      <c r="AJ486" s="67"/>
      <c r="AK486" s="68" t="str">
        <f t="shared" si="72"/>
        <v/>
      </c>
    </row>
    <row r="487" spans="2:37" x14ac:dyDescent="0.3">
      <c r="B487" s="71" t="str">
        <f>IF('TN-Liste'!B495="","",('TN-Liste'!B495))</f>
        <v/>
      </c>
      <c r="C487" s="72" t="str">
        <f>IF('TN-Liste'!C495="","",('TN-Liste'!C495))</f>
        <v/>
      </c>
      <c r="D487" s="73" t="str">
        <f>IF('TN-Liste'!D495="","",('TN-Liste'!D495))</f>
        <v/>
      </c>
      <c r="E487" s="74" t="str">
        <f>IF('TN-Liste'!E495="","",'TN-Liste'!E495)</f>
        <v/>
      </c>
      <c r="F487" s="75" t="str">
        <f>IF('TN-Liste'!F495="","",'TN-Liste'!F495)</f>
        <v/>
      </c>
      <c r="G487" s="125" t="str">
        <f t="shared" si="64"/>
        <v/>
      </c>
      <c r="H487" s="282">
        <f>IF('TN-Liste'!G495="",0,'TN-Liste'!G495)</f>
        <v>0</v>
      </c>
      <c r="I487" s="277" t="str">
        <f>IF('TN-Liste'!G495="","",'TN-Liste'!G495)</f>
        <v/>
      </c>
      <c r="J487" s="274" t="str">
        <f t="shared" si="65"/>
        <v/>
      </c>
      <c r="K487" s="162">
        <f>IF('TN-Liste'!I495="",0,'TN-Liste'!I495)</f>
        <v>0</v>
      </c>
      <c r="L487" s="163">
        <f>IF('TN-Liste'!J495="",0,'TN-Liste'!J495)</f>
        <v>0</v>
      </c>
      <c r="M487" s="164">
        <f>IF('TN-Liste'!K495="",0,'TN-Liste'!K495)</f>
        <v>0</v>
      </c>
      <c r="N487" s="163">
        <f>IF('TN-Liste'!L495="",0,'TN-Liste'!L495)</f>
        <v>0</v>
      </c>
      <c r="O487" s="164">
        <f>IF('TN-Liste'!M495="",0,'TN-Liste'!M495)</f>
        <v>0</v>
      </c>
      <c r="P487" s="163">
        <f>IF('TN-Liste'!N495="",0,'TN-Liste'!N495)</f>
        <v>0</v>
      </c>
      <c r="Q487" s="164">
        <f>IF('TN-Liste'!O495="",0,'TN-Liste'!O495)</f>
        <v>0</v>
      </c>
      <c r="R487" s="163">
        <f>IF('TN-Liste'!P495="",0,'TN-Liste'!P495)</f>
        <v>0</v>
      </c>
      <c r="S487" s="164">
        <f>IF('TN-Liste'!Q495="",0,'TN-Liste'!Q495)</f>
        <v>0</v>
      </c>
      <c r="T487" s="163">
        <f>IF('TN-Liste'!R495="",0,'TN-Liste'!R495)</f>
        <v>0</v>
      </c>
      <c r="U487" s="165">
        <f>IF('TN-Liste'!S495="",0,'TN-Liste'!S495)</f>
        <v>0</v>
      </c>
      <c r="V487" s="164">
        <f>IF('TN-Liste'!T495="",0,'TN-Liste'!T495)</f>
        <v>0</v>
      </c>
      <c r="W487" s="76"/>
      <c r="X487" s="62" t="str">
        <f t="shared" si="66"/>
        <v/>
      </c>
      <c r="Y487" s="63" t="str">
        <f t="shared" si="67"/>
        <v/>
      </c>
      <c r="Z487" s="157" t="str">
        <f t="shared" si="68"/>
        <v/>
      </c>
      <c r="AA487" s="62" t="str">
        <f>IF('TN-Liste'!B495="","",IF('TN-Liste'!G495&gt;0,"X","-"))</f>
        <v/>
      </c>
      <c r="AB487" s="62" t="str">
        <f t="shared" si="69"/>
        <v/>
      </c>
      <c r="AC487" s="62" t="str">
        <f>IF('TN-Liste'!B495="","",IF(AND(G487&lt;&gt;"während",'TN-Liste'!H495&gt;0),"X","-"))</f>
        <v/>
      </c>
      <c r="AD487" s="62" t="str">
        <f t="shared" si="70"/>
        <v/>
      </c>
      <c r="AE487" s="64" t="str">
        <f>IF(SUM(K487:L487)&gt;0,IF(AND('Check TN-Liste'!G487="ohne",K487+L487&gt;1),"X","-"),"")</f>
        <v/>
      </c>
      <c r="AF487" s="65"/>
      <c r="AG487" s="64" t="str">
        <f>IF(SUM(O487:P487)&gt;0,IF(AND('Check TN-Liste'!G487="ohne",O487+P487&gt;1),"X","-"),"")</f>
        <v/>
      </c>
      <c r="AH487" s="65"/>
      <c r="AI487" s="66" t="str">
        <f t="shared" si="71"/>
        <v/>
      </c>
      <c r="AJ487" s="67"/>
      <c r="AK487" s="68" t="str">
        <f t="shared" si="72"/>
        <v/>
      </c>
    </row>
    <row r="488" spans="2:37" x14ac:dyDescent="0.3">
      <c r="B488" s="71" t="str">
        <f>IF('TN-Liste'!B496="","",('TN-Liste'!B496))</f>
        <v/>
      </c>
      <c r="C488" s="72" t="str">
        <f>IF('TN-Liste'!C496="","",('TN-Liste'!C496))</f>
        <v/>
      </c>
      <c r="D488" s="73" t="str">
        <f>IF('TN-Liste'!D496="","",('TN-Liste'!D496))</f>
        <v/>
      </c>
      <c r="E488" s="74" t="str">
        <f>IF('TN-Liste'!E496="","",'TN-Liste'!E496)</f>
        <v/>
      </c>
      <c r="F488" s="75" t="str">
        <f>IF('TN-Liste'!F496="","",'TN-Liste'!F496)</f>
        <v/>
      </c>
      <c r="G488" s="125" t="str">
        <f t="shared" si="64"/>
        <v/>
      </c>
      <c r="H488" s="282">
        <f>IF('TN-Liste'!G496="",0,'TN-Liste'!G496)</f>
        <v>0</v>
      </c>
      <c r="I488" s="277" t="str">
        <f>IF('TN-Liste'!G496="","",'TN-Liste'!G496)</f>
        <v/>
      </c>
      <c r="J488" s="274" t="str">
        <f t="shared" si="65"/>
        <v/>
      </c>
      <c r="K488" s="162">
        <f>IF('TN-Liste'!I496="",0,'TN-Liste'!I496)</f>
        <v>0</v>
      </c>
      <c r="L488" s="163">
        <f>IF('TN-Liste'!J496="",0,'TN-Liste'!J496)</f>
        <v>0</v>
      </c>
      <c r="M488" s="164">
        <f>IF('TN-Liste'!K496="",0,'TN-Liste'!K496)</f>
        <v>0</v>
      </c>
      <c r="N488" s="163">
        <f>IF('TN-Liste'!L496="",0,'TN-Liste'!L496)</f>
        <v>0</v>
      </c>
      <c r="O488" s="164">
        <f>IF('TN-Liste'!M496="",0,'TN-Liste'!M496)</f>
        <v>0</v>
      </c>
      <c r="P488" s="163">
        <f>IF('TN-Liste'!N496="",0,'TN-Liste'!N496)</f>
        <v>0</v>
      </c>
      <c r="Q488" s="164">
        <f>IF('TN-Liste'!O496="",0,'TN-Liste'!O496)</f>
        <v>0</v>
      </c>
      <c r="R488" s="163">
        <f>IF('TN-Liste'!P496="",0,'TN-Liste'!P496)</f>
        <v>0</v>
      </c>
      <c r="S488" s="164">
        <f>IF('TN-Liste'!Q496="",0,'TN-Liste'!Q496)</f>
        <v>0</v>
      </c>
      <c r="T488" s="163">
        <f>IF('TN-Liste'!R496="",0,'TN-Liste'!R496)</f>
        <v>0</v>
      </c>
      <c r="U488" s="165">
        <f>IF('TN-Liste'!S496="",0,'TN-Liste'!S496)</f>
        <v>0</v>
      </c>
      <c r="V488" s="164">
        <f>IF('TN-Liste'!T496="",0,'TN-Liste'!T496)</f>
        <v>0</v>
      </c>
      <c r="W488" s="76"/>
      <c r="X488" s="62" t="str">
        <f t="shared" si="66"/>
        <v/>
      </c>
      <c r="Y488" s="63" t="str">
        <f t="shared" si="67"/>
        <v/>
      </c>
      <c r="Z488" s="157" t="str">
        <f t="shared" si="68"/>
        <v/>
      </c>
      <c r="AA488" s="62" t="str">
        <f>IF('TN-Liste'!B496="","",IF('TN-Liste'!G496&gt;0,"X","-"))</f>
        <v/>
      </c>
      <c r="AB488" s="62" t="str">
        <f t="shared" si="69"/>
        <v/>
      </c>
      <c r="AC488" s="62" t="str">
        <f>IF('TN-Liste'!B496="","",IF(AND(G488&lt;&gt;"während",'TN-Liste'!H496&gt;0),"X","-"))</f>
        <v/>
      </c>
      <c r="AD488" s="62" t="str">
        <f t="shared" si="70"/>
        <v/>
      </c>
      <c r="AE488" s="64" t="str">
        <f>IF(SUM(K488:L488)&gt;0,IF(AND('Check TN-Liste'!G488="ohne",K488+L488&gt;1),"X","-"),"")</f>
        <v/>
      </c>
      <c r="AF488" s="65"/>
      <c r="AG488" s="64" t="str">
        <f>IF(SUM(O488:P488)&gt;0,IF(AND('Check TN-Liste'!G488="ohne",O488+P488&gt;1),"X","-"),"")</f>
        <v/>
      </c>
      <c r="AH488" s="65"/>
      <c r="AI488" s="66" t="str">
        <f t="shared" si="71"/>
        <v/>
      </c>
      <c r="AJ488" s="67"/>
      <c r="AK488" s="68" t="str">
        <f t="shared" si="72"/>
        <v/>
      </c>
    </row>
    <row r="489" spans="2:37" x14ac:dyDescent="0.3">
      <c r="B489" s="71" t="str">
        <f>IF('TN-Liste'!B497="","",('TN-Liste'!B497))</f>
        <v/>
      </c>
      <c r="C489" s="72" t="str">
        <f>IF('TN-Liste'!C497="","",('TN-Liste'!C497))</f>
        <v/>
      </c>
      <c r="D489" s="73" t="str">
        <f>IF('TN-Liste'!D497="","",('TN-Liste'!D497))</f>
        <v/>
      </c>
      <c r="E489" s="74" t="str">
        <f>IF('TN-Liste'!E497="","",'TN-Liste'!E497)</f>
        <v/>
      </c>
      <c r="F489" s="75" t="str">
        <f>IF('TN-Liste'!F497="","",'TN-Liste'!F497)</f>
        <v/>
      </c>
      <c r="G489" s="125" t="str">
        <f t="shared" si="64"/>
        <v/>
      </c>
      <c r="H489" s="282">
        <f>IF('TN-Liste'!G497="",0,'TN-Liste'!G497)</f>
        <v>0</v>
      </c>
      <c r="I489" s="277" t="str">
        <f>IF('TN-Liste'!G497="","",'TN-Liste'!G497)</f>
        <v/>
      </c>
      <c r="J489" s="274" t="str">
        <f t="shared" si="65"/>
        <v/>
      </c>
      <c r="K489" s="162">
        <f>IF('TN-Liste'!I497="",0,'TN-Liste'!I497)</f>
        <v>0</v>
      </c>
      <c r="L489" s="163">
        <f>IF('TN-Liste'!J497="",0,'TN-Liste'!J497)</f>
        <v>0</v>
      </c>
      <c r="M489" s="164">
        <f>IF('TN-Liste'!K497="",0,'TN-Liste'!K497)</f>
        <v>0</v>
      </c>
      <c r="N489" s="163">
        <f>IF('TN-Liste'!L497="",0,'TN-Liste'!L497)</f>
        <v>0</v>
      </c>
      <c r="O489" s="164">
        <f>IF('TN-Liste'!M497="",0,'TN-Liste'!M497)</f>
        <v>0</v>
      </c>
      <c r="P489" s="163">
        <f>IF('TN-Liste'!N497="",0,'TN-Liste'!N497)</f>
        <v>0</v>
      </c>
      <c r="Q489" s="164">
        <f>IF('TN-Liste'!O497="",0,'TN-Liste'!O497)</f>
        <v>0</v>
      </c>
      <c r="R489" s="163">
        <f>IF('TN-Liste'!P497="",0,'TN-Liste'!P497)</f>
        <v>0</v>
      </c>
      <c r="S489" s="164">
        <f>IF('TN-Liste'!Q497="",0,'TN-Liste'!Q497)</f>
        <v>0</v>
      </c>
      <c r="T489" s="163">
        <f>IF('TN-Liste'!R497="",0,'TN-Liste'!R497)</f>
        <v>0</v>
      </c>
      <c r="U489" s="165">
        <f>IF('TN-Liste'!S497="",0,'TN-Liste'!S497)</f>
        <v>0</v>
      </c>
      <c r="V489" s="164">
        <f>IF('TN-Liste'!T497="",0,'TN-Liste'!T497)</f>
        <v>0</v>
      </c>
      <c r="W489" s="76"/>
      <c r="X489" s="62" t="str">
        <f t="shared" si="66"/>
        <v/>
      </c>
      <c r="Y489" s="63" t="str">
        <f t="shared" si="67"/>
        <v/>
      </c>
      <c r="Z489" s="157" t="str">
        <f t="shared" si="68"/>
        <v/>
      </c>
      <c r="AA489" s="62" t="str">
        <f>IF('TN-Liste'!B497="","",IF('TN-Liste'!G497&gt;0,"X","-"))</f>
        <v/>
      </c>
      <c r="AB489" s="62" t="str">
        <f t="shared" si="69"/>
        <v/>
      </c>
      <c r="AC489" s="62" t="str">
        <f>IF('TN-Liste'!B497="","",IF(AND(G489&lt;&gt;"während",'TN-Liste'!H497&gt;0),"X","-"))</f>
        <v/>
      </c>
      <c r="AD489" s="62" t="str">
        <f t="shared" si="70"/>
        <v/>
      </c>
      <c r="AE489" s="64" t="str">
        <f>IF(SUM(K489:L489)&gt;0,IF(AND('Check TN-Liste'!G489="ohne",K489+L489&gt;1),"X","-"),"")</f>
        <v/>
      </c>
      <c r="AF489" s="65"/>
      <c r="AG489" s="64" t="str">
        <f>IF(SUM(O489:P489)&gt;0,IF(AND('Check TN-Liste'!G489="ohne",O489+P489&gt;1),"X","-"),"")</f>
        <v/>
      </c>
      <c r="AH489" s="65"/>
      <c r="AI489" s="66" t="str">
        <f t="shared" si="71"/>
        <v/>
      </c>
      <c r="AJ489" s="67"/>
      <c r="AK489" s="68" t="str">
        <f t="shared" si="72"/>
        <v/>
      </c>
    </row>
    <row r="490" spans="2:37" x14ac:dyDescent="0.3">
      <c r="B490" s="71" t="str">
        <f>IF('TN-Liste'!B498="","",('TN-Liste'!B498))</f>
        <v/>
      </c>
      <c r="C490" s="72" t="str">
        <f>IF('TN-Liste'!C498="","",('TN-Liste'!C498))</f>
        <v/>
      </c>
      <c r="D490" s="73" t="str">
        <f>IF('TN-Liste'!D498="","",('TN-Liste'!D498))</f>
        <v/>
      </c>
      <c r="E490" s="74" t="str">
        <f>IF('TN-Liste'!E498="","",'TN-Liste'!E498)</f>
        <v/>
      </c>
      <c r="F490" s="75" t="str">
        <f>IF('TN-Liste'!F498="","",'TN-Liste'!F498)</f>
        <v/>
      </c>
      <c r="G490" s="125" t="str">
        <f t="shared" si="64"/>
        <v/>
      </c>
      <c r="H490" s="282">
        <f>IF('TN-Liste'!G498="",0,'TN-Liste'!G498)</f>
        <v>0</v>
      </c>
      <c r="I490" s="277" t="str">
        <f>IF('TN-Liste'!G498="","",'TN-Liste'!G498)</f>
        <v/>
      </c>
      <c r="J490" s="274" t="str">
        <f t="shared" si="65"/>
        <v/>
      </c>
      <c r="K490" s="162">
        <f>IF('TN-Liste'!I498="",0,'TN-Liste'!I498)</f>
        <v>0</v>
      </c>
      <c r="L490" s="163">
        <f>IF('TN-Liste'!J498="",0,'TN-Liste'!J498)</f>
        <v>0</v>
      </c>
      <c r="M490" s="164">
        <f>IF('TN-Liste'!K498="",0,'TN-Liste'!K498)</f>
        <v>0</v>
      </c>
      <c r="N490" s="163">
        <f>IF('TN-Liste'!L498="",0,'TN-Liste'!L498)</f>
        <v>0</v>
      </c>
      <c r="O490" s="164">
        <f>IF('TN-Liste'!M498="",0,'TN-Liste'!M498)</f>
        <v>0</v>
      </c>
      <c r="P490" s="163">
        <f>IF('TN-Liste'!N498="",0,'TN-Liste'!N498)</f>
        <v>0</v>
      </c>
      <c r="Q490" s="164">
        <f>IF('TN-Liste'!O498="",0,'TN-Liste'!O498)</f>
        <v>0</v>
      </c>
      <c r="R490" s="163">
        <f>IF('TN-Liste'!P498="",0,'TN-Liste'!P498)</f>
        <v>0</v>
      </c>
      <c r="S490" s="164">
        <f>IF('TN-Liste'!Q498="",0,'TN-Liste'!Q498)</f>
        <v>0</v>
      </c>
      <c r="T490" s="163">
        <f>IF('TN-Liste'!R498="",0,'TN-Liste'!R498)</f>
        <v>0</v>
      </c>
      <c r="U490" s="165">
        <f>IF('TN-Liste'!S498="",0,'TN-Liste'!S498)</f>
        <v>0</v>
      </c>
      <c r="V490" s="164">
        <f>IF('TN-Liste'!T498="",0,'TN-Liste'!T498)</f>
        <v>0</v>
      </c>
      <c r="W490" s="76"/>
      <c r="X490" s="62" t="str">
        <f t="shared" si="66"/>
        <v/>
      </c>
      <c r="Y490" s="63" t="str">
        <f t="shared" si="67"/>
        <v/>
      </c>
      <c r="Z490" s="157" t="str">
        <f t="shared" si="68"/>
        <v/>
      </c>
      <c r="AA490" s="62" t="str">
        <f>IF('TN-Liste'!B498="","",IF('TN-Liste'!G498&gt;0,"X","-"))</f>
        <v/>
      </c>
      <c r="AB490" s="62" t="str">
        <f t="shared" si="69"/>
        <v/>
      </c>
      <c r="AC490" s="62" t="str">
        <f>IF('TN-Liste'!B498="","",IF(AND(G490&lt;&gt;"während",'TN-Liste'!H498&gt;0),"X","-"))</f>
        <v/>
      </c>
      <c r="AD490" s="62" t="str">
        <f t="shared" si="70"/>
        <v/>
      </c>
      <c r="AE490" s="64" t="str">
        <f>IF(SUM(K490:L490)&gt;0,IF(AND('Check TN-Liste'!G490="ohne",K490+L490&gt;1),"X","-"),"")</f>
        <v/>
      </c>
      <c r="AF490" s="65"/>
      <c r="AG490" s="64" t="str">
        <f>IF(SUM(O490:P490)&gt;0,IF(AND('Check TN-Liste'!G490="ohne",O490+P490&gt;1),"X","-"),"")</f>
        <v/>
      </c>
      <c r="AH490" s="65"/>
      <c r="AI490" s="66" t="str">
        <f t="shared" si="71"/>
        <v/>
      </c>
      <c r="AJ490" s="67"/>
      <c r="AK490" s="68" t="str">
        <f t="shared" si="72"/>
        <v/>
      </c>
    </row>
    <row r="491" spans="2:37" x14ac:dyDescent="0.3">
      <c r="B491" s="71" t="str">
        <f>IF('TN-Liste'!B499="","",('TN-Liste'!B499))</f>
        <v/>
      </c>
      <c r="C491" s="72" t="str">
        <f>IF('TN-Liste'!C499="","",('TN-Liste'!C499))</f>
        <v/>
      </c>
      <c r="D491" s="73" t="str">
        <f>IF('TN-Liste'!D499="","",('TN-Liste'!D499))</f>
        <v/>
      </c>
      <c r="E491" s="74" t="str">
        <f>IF('TN-Liste'!E499="","",'TN-Liste'!E499)</f>
        <v/>
      </c>
      <c r="F491" s="75" t="str">
        <f>IF('TN-Liste'!F499="","",'TN-Liste'!F499)</f>
        <v/>
      </c>
      <c r="G491" s="125" t="str">
        <f t="shared" si="64"/>
        <v/>
      </c>
      <c r="H491" s="282">
        <f>IF('TN-Liste'!G499="",0,'TN-Liste'!G499)</f>
        <v>0</v>
      </c>
      <c r="I491" s="277" t="str">
        <f>IF('TN-Liste'!G499="","",'TN-Liste'!G499)</f>
        <v/>
      </c>
      <c r="J491" s="274" t="str">
        <f t="shared" si="65"/>
        <v/>
      </c>
      <c r="K491" s="162">
        <f>IF('TN-Liste'!I499="",0,'TN-Liste'!I499)</f>
        <v>0</v>
      </c>
      <c r="L491" s="163">
        <f>IF('TN-Liste'!J499="",0,'TN-Liste'!J499)</f>
        <v>0</v>
      </c>
      <c r="M491" s="164">
        <f>IF('TN-Liste'!K499="",0,'TN-Liste'!K499)</f>
        <v>0</v>
      </c>
      <c r="N491" s="163">
        <f>IF('TN-Liste'!L499="",0,'TN-Liste'!L499)</f>
        <v>0</v>
      </c>
      <c r="O491" s="164">
        <f>IF('TN-Liste'!M499="",0,'TN-Liste'!M499)</f>
        <v>0</v>
      </c>
      <c r="P491" s="163">
        <f>IF('TN-Liste'!N499="",0,'TN-Liste'!N499)</f>
        <v>0</v>
      </c>
      <c r="Q491" s="164">
        <f>IF('TN-Liste'!O499="",0,'TN-Liste'!O499)</f>
        <v>0</v>
      </c>
      <c r="R491" s="163">
        <f>IF('TN-Liste'!P499="",0,'TN-Liste'!P499)</f>
        <v>0</v>
      </c>
      <c r="S491" s="164">
        <f>IF('TN-Liste'!Q499="",0,'TN-Liste'!Q499)</f>
        <v>0</v>
      </c>
      <c r="T491" s="163">
        <f>IF('TN-Liste'!R499="",0,'TN-Liste'!R499)</f>
        <v>0</v>
      </c>
      <c r="U491" s="165">
        <f>IF('TN-Liste'!S499="",0,'TN-Liste'!S499)</f>
        <v>0</v>
      </c>
      <c r="V491" s="164">
        <f>IF('TN-Liste'!T499="",0,'TN-Liste'!T499)</f>
        <v>0</v>
      </c>
      <c r="W491" s="76"/>
      <c r="X491" s="62" t="str">
        <f t="shared" si="66"/>
        <v/>
      </c>
      <c r="Y491" s="63" t="str">
        <f t="shared" si="67"/>
        <v/>
      </c>
      <c r="Z491" s="157" t="str">
        <f t="shared" si="68"/>
        <v/>
      </c>
      <c r="AA491" s="62" t="str">
        <f>IF('TN-Liste'!B499="","",IF('TN-Liste'!G499&gt;0,"X","-"))</f>
        <v/>
      </c>
      <c r="AB491" s="62" t="str">
        <f t="shared" si="69"/>
        <v/>
      </c>
      <c r="AC491" s="62" t="str">
        <f>IF('TN-Liste'!B499="","",IF(AND(G491&lt;&gt;"während",'TN-Liste'!H499&gt;0),"X","-"))</f>
        <v/>
      </c>
      <c r="AD491" s="62" t="str">
        <f t="shared" si="70"/>
        <v/>
      </c>
      <c r="AE491" s="64" t="str">
        <f>IF(SUM(K491:L491)&gt;0,IF(AND('Check TN-Liste'!G491="ohne",K491+L491&gt;1),"X","-"),"")</f>
        <v/>
      </c>
      <c r="AF491" s="65"/>
      <c r="AG491" s="64" t="str">
        <f>IF(SUM(O491:P491)&gt;0,IF(AND('Check TN-Liste'!G491="ohne",O491+P491&gt;1),"X","-"),"")</f>
        <v/>
      </c>
      <c r="AH491" s="65"/>
      <c r="AI491" s="66" t="str">
        <f t="shared" si="71"/>
        <v/>
      </c>
      <c r="AJ491" s="67"/>
      <c r="AK491" s="68" t="str">
        <f t="shared" si="72"/>
        <v/>
      </c>
    </row>
    <row r="492" spans="2:37" x14ac:dyDescent="0.3">
      <c r="B492" s="71" t="str">
        <f>IF('TN-Liste'!B500="","",('TN-Liste'!B500))</f>
        <v/>
      </c>
      <c r="C492" s="72" t="str">
        <f>IF('TN-Liste'!C500="","",('TN-Liste'!C500))</f>
        <v/>
      </c>
      <c r="D492" s="73" t="str">
        <f>IF('TN-Liste'!D500="","",('TN-Liste'!D500))</f>
        <v/>
      </c>
      <c r="E492" s="74" t="str">
        <f>IF('TN-Liste'!E500="","",'TN-Liste'!E500)</f>
        <v/>
      </c>
      <c r="F492" s="75" t="str">
        <f>IF('TN-Liste'!F500="","",'TN-Liste'!F500)</f>
        <v/>
      </c>
      <c r="G492" s="125" t="str">
        <f t="shared" si="64"/>
        <v/>
      </c>
      <c r="H492" s="282">
        <f>IF('TN-Liste'!G500="",0,'TN-Liste'!G500)</f>
        <v>0</v>
      </c>
      <c r="I492" s="277" t="str">
        <f>IF('TN-Liste'!G500="","",'TN-Liste'!G500)</f>
        <v/>
      </c>
      <c r="J492" s="274" t="str">
        <f t="shared" si="65"/>
        <v/>
      </c>
      <c r="K492" s="162">
        <f>IF('TN-Liste'!I500="",0,'TN-Liste'!I500)</f>
        <v>0</v>
      </c>
      <c r="L492" s="163">
        <f>IF('TN-Liste'!J500="",0,'TN-Liste'!J500)</f>
        <v>0</v>
      </c>
      <c r="M492" s="164">
        <f>IF('TN-Liste'!K500="",0,'TN-Liste'!K500)</f>
        <v>0</v>
      </c>
      <c r="N492" s="163">
        <f>IF('TN-Liste'!L500="",0,'TN-Liste'!L500)</f>
        <v>0</v>
      </c>
      <c r="O492" s="164">
        <f>IF('TN-Liste'!M500="",0,'TN-Liste'!M500)</f>
        <v>0</v>
      </c>
      <c r="P492" s="163">
        <f>IF('TN-Liste'!N500="",0,'TN-Liste'!N500)</f>
        <v>0</v>
      </c>
      <c r="Q492" s="164">
        <f>IF('TN-Liste'!O500="",0,'TN-Liste'!O500)</f>
        <v>0</v>
      </c>
      <c r="R492" s="163">
        <f>IF('TN-Liste'!P500="",0,'TN-Liste'!P500)</f>
        <v>0</v>
      </c>
      <c r="S492" s="164">
        <f>IF('TN-Liste'!Q500="",0,'TN-Liste'!Q500)</f>
        <v>0</v>
      </c>
      <c r="T492" s="163">
        <f>IF('TN-Liste'!R500="",0,'TN-Liste'!R500)</f>
        <v>0</v>
      </c>
      <c r="U492" s="165">
        <f>IF('TN-Liste'!S500="",0,'TN-Liste'!S500)</f>
        <v>0</v>
      </c>
      <c r="V492" s="164">
        <f>IF('TN-Liste'!T500="",0,'TN-Liste'!T500)</f>
        <v>0</v>
      </c>
      <c r="W492" s="76"/>
      <c r="X492" s="62" t="str">
        <f t="shared" si="66"/>
        <v/>
      </c>
      <c r="Y492" s="63" t="str">
        <f t="shared" si="67"/>
        <v/>
      </c>
      <c r="Z492" s="157" t="str">
        <f t="shared" si="68"/>
        <v/>
      </c>
      <c r="AA492" s="62" t="str">
        <f>IF('TN-Liste'!B500="","",IF('TN-Liste'!G500&gt;0,"X","-"))</f>
        <v/>
      </c>
      <c r="AB492" s="62" t="str">
        <f t="shared" si="69"/>
        <v/>
      </c>
      <c r="AC492" s="62" t="str">
        <f>IF('TN-Liste'!B500="","",IF(AND(G492&lt;&gt;"während",'TN-Liste'!H500&gt;0),"X","-"))</f>
        <v/>
      </c>
      <c r="AD492" s="62" t="str">
        <f t="shared" si="70"/>
        <v/>
      </c>
      <c r="AE492" s="64" t="str">
        <f>IF(SUM(K492:L492)&gt;0,IF(AND('Check TN-Liste'!G492="ohne",K492+L492&gt;1),"X","-"),"")</f>
        <v/>
      </c>
      <c r="AF492" s="65"/>
      <c r="AG492" s="64" t="str">
        <f>IF(SUM(O492:P492)&gt;0,IF(AND('Check TN-Liste'!G492="ohne",O492+P492&gt;1),"X","-"),"")</f>
        <v/>
      </c>
      <c r="AH492" s="65"/>
      <c r="AI492" s="66" t="str">
        <f t="shared" si="71"/>
        <v/>
      </c>
      <c r="AJ492" s="67"/>
      <c r="AK492" s="68" t="str">
        <f t="shared" si="72"/>
        <v/>
      </c>
    </row>
    <row r="493" spans="2:37" ht="14.5" thickBot="1" x14ac:dyDescent="0.35">
      <c r="B493" s="77" t="str">
        <f>IF('TN-Liste'!B501="","",('TN-Liste'!B501))</f>
        <v/>
      </c>
      <c r="C493" s="78" t="str">
        <f>IF('TN-Liste'!C501="","",('TN-Liste'!C501))</f>
        <v/>
      </c>
      <c r="D493" s="79" t="str">
        <f>IF('TN-Liste'!D501="","",('TN-Liste'!D501))</f>
        <v/>
      </c>
      <c r="E493" s="80" t="str">
        <f>IF('TN-Liste'!E501="","",'TN-Liste'!E501)</f>
        <v/>
      </c>
      <c r="F493" s="81" t="str">
        <f>IF('TN-Liste'!F501="","",'TN-Liste'!F501)</f>
        <v/>
      </c>
      <c r="G493" s="126" t="str">
        <f t="shared" si="64"/>
        <v/>
      </c>
      <c r="H493" s="291">
        <f>IF('TN-Liste'!G501="",0,'TN-Liste'!G501)</f>
        <v>0</v>
      </c>
      <c r="I493" s="279" t="str">
        <f>IF('TN-Liste'!G501="","",'TN-Liste'!G501)</f>
        <v/>
      </c>
      <c r="J493" s="275" t="str">
        <f t="shared" si="65"/>
        <v/>
      </c>
      <c r="K493" s="166">
        <f>IF('TN-Liste'!I501="",0,'TN-Liste'!I501)</f>
        <v>0</v>
      </c>
      <c r="L493" s="292">
        <f>IF('TN-Liste'!J501="",0,'TN-Liste'!J501)</f>
        <v>0</v>
      </c>
      <c r="M493" s="168">
        <f>IF('TN-Liste'!K501="",0,'TN-Liste'!K501)</f>
        <v>0</v>
      </c>
      <c r="N493" s="167">
        <f>IF('TN-Liste'!L501="",0,'TN-Liste'!L501)</f>
        <v>0</v>
      </c>
      <c r="O493" s="168">
        <f>IF('TN-Liste'!M501="",0,'TN-Liste'!M501)</f>
        <v>0</v>
      </c>
      <c r="P493" s="167">
        <f>IF('TN-Liste'!N501="",0,'TN-Liste'!N501)</f>
        <v>0</v>
      </c>
      <c r="Q493" s="168">
        <f>IF('TN-Liste'!O501="",0,'TN-Liste'!O501)</f>
        <v>0</v>
      </c>
      <c r="R493" s="167">
        <f>IF('TN-Liste'!P501="",0,'TN-Liste'!P501)</f>
        <v>0</v>
      </c>
      <c r="S493" s="168">
        <f>IF('TN-Liste'!Q501="",0,'TN-Liste'!Q501)</f>
        <v>0</v>
      </c>
      <c r="T493" s="167">
        <f>IF('TN-Liste'!R501="",0,'TN-Liste'!R501)</f>
        <v>0</v>
      </c>
      <c r="U493" s="169">
        <f>IF('TN-Liste'!S501="",0,'TN-Liste'!S501)</f>
        <v>0</v>
      </c>
      <c r="V493" s="168">
        <f>IF('TN-Liste'!T501="",0,'TN-Liste'!T501)</f>
        <v>0</v>
      </c>
      <c r="W493" s="82"/>
      <c r="X493" s="83" t="str">
        <f t="shared" si="66"/>
        <v/>
      </c>
      <c r="Y493" s="84" t="str">
        <f t="shared" si="67"/>
        <v/>
      </c>
      <c r="Z493" s="84" t="str">
        <f t="shared" si="68"/>
        <v/>
      </c>
      <c r="AA493" s="83" t="str">
        <f>IF('TN-Liste'!B501="","",IF('TN-Liste'!G501&gt;0,"X","-"))</f>
        <v/>
      </c>
      <c r="AB493" s="83" t="str">
        <f t="shared" si="69"/>
        <v/>
      </c>
      <c r="AC493" s="83" t="str">
        <f>IF('TN-Liste'!B501="","",IF(AND(G493&lt;&gt;"während",'TN-Liste'!H501&gt;0),"X","-"))</f>
        <v/>
      </c>
      <c r="AD493" s="83" t="str">
        <f t="shared" si="70"/>
        <v/>
      </c>
      <c r="AE493" s="85" t="str">
        <f>IF(SUM(K493:L493)&gt;0,IF(AND('Check TN-Liste'!G493="ohne",K493+L493&gt;1),"X","-"),"")</f>
        <v/>
      </c>
      <c r="AF493" s="86"/>
      <c r="AG493" s="85" t="str">
        <f>IF(SUM(O493:P493)&gt;0,IF(AND('Check TN-Liste'!G493="ohne",O493+P493&gt;1),"X","-"),"")</f>
        <v/>
      </c>
      <c r="AH493" s="86"/>
      <c r="AI493" s="87" t="str">
        <f t="shared" si="71"/>
        <v/>
      </c>
      <c r="AJ493" s="88"/>
      <c r="AK493" s="89" t="str">
        <f t="shared" si="72"/>
        <v/>
      </c>
    </row>
    <row r="494" spans="2:37" x14ac:dyDescent="0.3">
      <c r="B494" s="90"/>
      <c r="C494" s="90"/>
      <c r="D494" s="91"/>
      <c r="E494" s="92"/>
      <c r="F494" s="92"/>
      <c r="G494" s="92"/>
      <c r="H494" s="92"/>
      <c r="I494" s="92"/>
      <c r="J494" s="276"/>
      <c r="K494" s="93"/>
      <c r="L494" s="93"/>
      <c r="M494" s="93"/>
      <c r="N494" s="93"/>
      <c r="O494" s="93"/>
      <c r="P494" s="93"/>
      <c r="Q494" s="93"/>
      <c r="R494" s="93"/>
      <c r="S494" s="93"/>
      <c r="T494" s="93"/>
      <c r="U494" s="93"/>
      <c r="V494" s="93"/>
    </row>
  </sheetData>
  <sheetProtection selectLockedCells="1" sort="0" autoFilter="0" pivotTables="0"/>
  <autoFilter ref="B8:AK493"/>
  <mergeCells count="7">
    <mergeCell ref="C2:W2"/>
    <mergeCell ref="C3:W3"/>
    <mergeCell ref="C4:W4"/>
    <mergeCell ref="K7:V7"/>
    <mergeCell ref="Y2:AI6"/>
    <mergeCell ref="X2:X6"/>
    <mergeCell ref="X7:AD7"/>
  </mergeCells>
  <conditionalFormatting sqref="Y9:Z493">
    <cfRule type="cellIs" dxfId="25" priority="67" operator="greaterThan">
      <formula>18</formula>
    </cfRule>
  </conditionalFormatting>
  <conditionalFormatting sqref="AA493:AD493 AA10:AK492 X10:X493">
    <cfRule type="cellIs" dxfId="24" priority="65" operator="equal">
      <formula>"X"</formula>
    </cfRule>
  </conditionalFormatting>
  <conditionalFormatting sqref="N17:N493">
    <cfRule type="expression" dxfId="23" priority="39">
      <formula>AND($G17="ohne",N17&gt;0)</formula>
    </cfRule>
  </conditionalFormatting>
  <conditionalFormatting sqref="P17:P493">
    <cfRule type="expression" dxfId="22" priority="38">
      <formula>AND($G17="ohne",P17&gt;0)</formula>
    </cfRule>
  </conditionalFormatting>
  <conditionalFormatting sqref="R17:R493">
    <cfRule type="expression" dxfId="21" priority="37">
      <formula>AND($G17="ohne",R17&gt;0)</formula>
    </cfRule>
  </conditionalFormatting>
  <conditionalFormatting sqref="T17:T493">
    <cfRule type="expression" dxfId="20" priority="36">
      <formula>AND($G17="ohne",T17&gt;0)</formula>
    </cfRule>
  </conditionalFormatting>
  <conditionalFormatting sqref="V17:V493">
    <cfRule type="expression" dxfId="19" priority="35">
      <formula>AND($G17="ohne",V17&gt;0)</formula>
    </cfRule>
  </conditionalFormatting>
  <conditionalFormatting sqref="J18:J493">
    <cfRule type="expression" dxfId="18" priority="31">
      <formula>OR(AND(G18="ohne",J18&gt;18),AND(G18&lt;&gt;"ohne",J18&gt;18))</formula>
    </cfRule>
  </conditionalFormatting>
  <conditionalFormatting sqref="J10:J17">
    <cfRule type="expression" dxfId="17" priority="30">
      <formula>OR(AND(G10="ohne",J10&gt;18),AND(G10&lt;&gt;"ohne",J10&gt;18))</formula>
    </cfRule>
  </conditionalFormatting>
  <conditionalFormatting sqref="L17:L493">
    <cfRule type="expression" dxfId="16" priority="28">
      <formula>AND($G17="ohne",L17&gt;0)</formula>
    </cfRule>
  </conditionalFormatting>
  <conditionalFormatting sqref="P11:P16">
    <cfRule type="expression" dxfId="15" priority="14">
      <formula>AND($G11="ohne",P11&gt;0)</formula>
    </cfRule>
  </conditionalFormatting>
  <conditionalFormatting sqref="R11:R16">
    <cfRule type="expression" dxfId="14" priority="13">
      <formula>AND($G11="ohne",R11&gt;0)</formula>
    </cfRule>
  </conditionalFormatting>
  <conditionalFormatting sqref="T11:T16">
    <cfRule type="expression" dxfId="13" priority="12">
      <formula>AND($G11="ohne",T11&gt;0)</formula>
    </cfRule>
  </conditionalFormatting>
  <conditionalFormatting sqref="V11:V16">
    <cfRule type="expression" dxfId="12" priority="11">
      <formula>AND($G11="ohne",V11&gt;0)</formula>
    </cfRule>
  </conditionalFormatting>
  <conditionalFormatting sqref="L11:L16">
    <cfRule type="expression" dxfId="11" priority="16">
      <formula>AND($G11="ohne",L11&gt;0)</formula>
    </cfRule>
  </conditionalFormatting>
  <conditionalFormatting sqref="N11:N16">
    <cfRule type="expression" dxfId="10" priority="15">
      <formula>AND($G11="ohne",N11&gt;0)</formula>
    </cfRule>
  </conditionalFormatting>
  <conditionalFormatting sqref="K11:V493">
    <cfRule type="cellIs" dxfId="9" priority="10" operator="equal">
      <formula>0</formula>
    </cfRule>
  </conditionalFormatting>
  <conditionalFormatting sqref="L10">
    <cfRule type="expression" dxfId="8" priority="9">
      <formula>AND($G10="ohne",L10&gt;0)</formula>
    </cfRule>
  </conditionalFormatting>
  <conditionalFormatting sqref="N10:N493">
    <cfRule type="expression" dxfId="7" priority="8">
      <formula>AND($G10="ohne",N10&gt;0)</formula>
    </cfRule>
  </conditionalFormatting>
  <conditionalFormatting sqref="P10:P493">
    <cfRule type="expression" dxfId="6" priority="7">
      <formula>AND($G10="ohne",P10&gt;0)</formula>
    </cfRule>
  </conditionalFormatting>
  <conditionalFormatting sqref="R10:R493">
    <cfRule type="expression" dxfId="5" priority="6">
      <formula>AND($G10="ohne",R10&gt;0)</formula>
    </cfRule>
  </conditionalFormatting>
  <conditionalFormatting sqref="T10:T493">
    <cfRule type="expression" dxfId="4" priority="5">
      <formula>AND($G10="ohne",T10&gt;0)</formula>
    </cfRule>
  </conditionalFormatting>
  <conditionalFormatting sqref="V10:V493">
    <cfRule type="expression" dxfId="3" priority="4">
      <formula>AND($G10="ohne",V10&gt;0)</formula>
    </cfRule>
  </conditionalFormatting>
  <conditionalFormatting sqref="K10:V10">
    <cfRule type="cellIs" dxfId="2" priority="3" operator="equal">
      <formula>0</formula>
    </cfRule>
  </conditionalFormatting>
  <conditionalFormatting sqref="H10:H493">
    <cfRule type="cellIs" dxfId="1" priority="2" operator="equal">
      <formula>0</formula>
    </cfRule>
  </conditionalFormatting>
  <conditionalFormatting sqref="H11:H493">
    <cfRule type="cellIs" dxfId="0" priority="1" operator="equal">
      <formula>0</formula>
    </cfRule>
  </conditionalFormatting>
  <pageMargins left="0.70866141732283472" right="0.70866141732283472" top="0.78740157480314965" bottom="0.78740157480314965" header="0.31496062992125984" footer="0.31496062992125984"/>
  <pageSetup paperSize="9" scale="38" fitToHeight="99" orientation="landscape" r:id="rId1"/>
  <headerFooter>
    <oddFooter xml:space="preserve">&amp;L&amp;8Fachstelle Integration
&amp;Z&amp;F&amp;C&amp;8Druckdatum: &amp;D, &amp;T
&amp;R&amp;8Seite &amp;P / &amp;N
</oddFooter>
  </headerFooter>
  <ignoredErrors>
    <ignoredError sqref="K10:V10 K11:V493"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HT!$C$1:$C$6</xm:f>
          </x14:formula1>
          <xm:sqref>C3</xm:sqref>
        </x14:dataValidation>
        <x14:dataValidation type="list" allowBlank="1" showInputMessage="1" showErrorMessage="1">
          <x14:formula1>
            <xm:f>HT!$A$1:$A$19</xm:f>
          </x14:formula1>
          <xm:sqref>C2:W2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B1:AU48"/>
  <sheetViews>
    <sheetView showGridLines="0" showRowColHeaders="0" zoomScale="80" zoomScaleNormal="80" workbookViewId="0">
      <selection activeCell="F8" sqref="F8"/>
    </sheetView>
  </sheetViews>
  <sheetFormatPr baseColWidth="10" defaultRowHeight="12.5" x14ac:dyDescent="0.3"/>
  <cols>
    <col min="1" max="1" width="5.58203125" style="216" customWidth="1"/>
    <col min="2" max="2" width="3.58203125" style="217" customWidth="1"/>
    <col min="3" max="3" width="7.6640625" style="217" customWidth="1"/>
    <col min="4" max="4" width="40.25" style="217" customWidth="1"/>
    <col min="5" max="5" width="16.08203125" style="216" customWidth="1"/>
    <col min="6" max="6" width="16.83203125" style="216" customWidth="1"/>
    <col min="7" max="8" width="15.6640625" style="216" customWidth="1"/>
    <col min="9" max="9" width="10.6640625" style="216"/>
    <col min="10" max="10" width="15.9140625" style="225" bestFit="1" customWidth="1"/>
    <col min="11" max="11" width="16.08203125" style="216" customWidth="1"/>
    <col min="12" max="16384" width="10.6640625" style="216"/>
  </cols>
  <sheetData>
    <row r="1" spans="2:47" ht="20" customHeight="1" x14ac:dyDescent="0.3">
      <c r="B1" s="216"/>
      <c r="C1" s="216"/>
      <c r="E1" s="218"/>
      <c r="F1" s="218"/>
      <c r="G1" s="218"/>
      <c r="H1" s="218"/>
      <c r="I1" s="219"/>
      <c r="J1" s="219"/>
      <c r="K1" s="219"/>
      <c r="L1" s="219"/>
      <c r="M1" s="219"/>
      <c r="N1" s="219"/>
      <c r="O1" s="219"/>
      <c r="P1" s="219"/>
      <c r="Q1" s="219"/>
      <c r="R1" s="219"/>
      <c r="S1" s="219"/>
      <c r="T1" s="219"/>
      <c r="U1" s="220"/>
      <c r="V1" s="221"/>
      <c r="W1" s="221"/>
      <c r="X1" s="221"/>
      <c r="Y1" s="221"/>
      <c r="Z1" s="221"/>
      <c r="AA1" s="222"/>
      <c r="AB1" s="222"/>
      <c r="AC1" s="222"/>
      <c r="AD1" s="222"/>
      <c r="AE1" s="222"/>
      <c r="AF1" s="222"/>
      <c r="AG1" s="219"/>
      <c r="AH1" s="223"/>
      <c r="AI1" s="223"/>
      <c r="AJ1" s="223"/>
      <c r="AK1" s="223"/>
      <c r="AL1" s="223"/>
      <c r="AM1" s="223"/>
      <c r="AN1" s="223"/>
      <c r="AO1" s="223"/>
      <c r="AP1" s="223"/>
      <c r="AQ1" s="223"/>
      <c r="AR1" s="223"/>
      <c r="AS1" s="223"/>
      <c r="AT1" s="223"/>
      <c r="AU1" s="223"/>
    </row>
    <row r="2" spans="2:47" ht="13" x14ac:dyDescent="0.3">
      <c r="B2" s="224" t="str">
        <f>'Check TN-Liste'!B2</f>
        <v>LV-Nummer:</v>
      </c>
      <c r="C2" s="224"/>
      <c r="D2" s="313" t="str">
        <f>IF('Check TN-Liste'!C2="","",'Check TN-Liste'!C2)</f>
        <v/>
      </c>
      <c r="E2" s="313"/>
      <c r="F2" s="313"/>
      <c r="G2" s="313"/>
      <c r="H2" s="313"/>
      <c r="I2" s="313"/>
      <c r="J2" s="313"/>
      <c r="K2" s="313"/>
    </row>
    <row r="3" spans="2:47" ht="13" x14ac:dyDescent="0.3">
      <c r="B3" s="224" t="str">
        <f>'Check TN-Liste'!B3</f>
        <v>PrüferIn:</v>
      </c>
      <c r="C3" s="224"/>
      <c r="D3" s="313" t="str">
        <f>IF('Check TN-Liste'!C3="","",'Check TN-Liste'!C3)</f>
        <v/>
      </c>
      <c r="E3" s="313"/>
      <c r="F3" s="313"/>
      <c r="G3" s="313"/>
      <c r="H3" s="313"/>
      <c r="I3" s="313"/>
      <c r="J3" s="313"/>
      <c r="K3" s="313"/>
    </row>
    <row r="4" spans="2:47" ht="13" x14ac:dyDescent="0.3">
      <c r="B4" s="224" t="str">
        <f>'Check TN-Liste'!B4</f>
        <v>Prüfdatum:</v>
      </c>
      <c r="C4" s="224"/>
      <c r="D4" s="313" t="str">
        <f>IF('Check TN-Liste'!C4="","",'Check TN-Liste'!C4)</f>
        <v/>
      </c>
      <c r="E4" s="313"/>
      <c r="F4" s="313"/>
      <c r="G4" s="313"/>
      <c r="H4" s="313"/>
      <c r="I4" s="313"/>
      <c r="J4" s="313"/>
      <c r="K4" s="313"/>
    </row>
    <row r="5" spans="2:47" ht="13" thickBot="1" x14ac:dyDescent="0.35"/>
    <row r="6" spans="2:47" ht="14" customHeight="1" x14ac:dyDescent="0.3">
      <c r="B6" s="320" t="s">
        <v>73</v>
      </c>
      <c r="C6" s="321"/>
      <c r="D6" s="322"/>
      <c r="E6" s="226" t="s">
        <v>43</v>
      </c>
      <c r="F6" s="227" t="s">
        <v>72</v>
      </c>
      <c r="G6" s="228"/>
      <c r="H6" s="229"/>
      <c r="I6" s="227" t="s">
        <v>71</v>
      </c>
      <c r="J6" s="230"/>
      <c r="K6" s="231" t="s">
        <v>43</v>
      </c>
    </row>
    <row r="7" spans="2:47" ht="26.5" thickBot="1" x14ac:dyDescent="0.35">
      <c r="B7" s="232" t="s">
        <v>70</v>
      </c>
      <c r="C7" s="314" t="s">
        <v>49</v>
      </c>
      <c r="D7" s="315"/>
      <c r="E7" s="233" t="s">
        <v>69</v>
      </c>
      <c r="F7" s="233" t="s">
        <v>68</v>
      </c>
      <c r="G7" s="233" t="s">
        <v>67</v>
      </c>
      <c r="H7" s="233" t="s">
        <v>66</v>
      </c>
      <c r="I7" s="234" t="s">
        <v>65</v>
      </c>
      <c r="J7" s="235" t="s">
        <v>64</v>
      </c>
      <c r="K7" s="236" t="s">
        <v>133</v>
      </c>
    </row>
    <row r="8" spans="2:47" ht="13" x14ac:dyDescent="0.3">
      <c r="B8" s="237" t="s">
        <v>8</v>
      </c>
      <c r="C8" s="316" t="str">
        <f>'Zusammenstellung Leistungen'!C17</f>
        <v>Standortbestimmung (ohne) (1)</v>
      </c>
      <c r="D8" s="317"/>
      <c r="E8" s="238">
        <f>'Check TN-Liste'!K9</f>
        <v>0</v>
      </c>
      <c r="F8" s="45">
        <f>IF('Zusammenstellung Leistungen'!E17="",0,'Zusammenstellung Leistungen'!E17)</f>
        <v>0</v>
      </c>
      <c r="G8" s="45">
        <f>'Zusammenstellung Leistungen'!F17</f>
        <v>0</v>
      </c>
      <c r="H8" s="239" t="str">
        <f>IF(OR(E8="",E8=0),"",F8/E8)</f>
        <v/>
      </c>
      <c r="I8" s="240" t="str">
        <f t="shared" ref="I8" si="0">IF(OR(E8="",E8=0,G8="",G8=0),"",H8/G8-1)</f>
        <v/>
      </c>
      <c r="J8" s="241" t="str">
        <f t="shared" ref="J8:J19" si="1">IF(E8=0,"",IF(I8&gt;0,"Std Ist &gt; Std LV",IF(AND(I8&lt;0,I8&gt;=-0.1),"Std Ist &gt;= 90% von Std LV",IF(I8&lt;-0.1,"Std Ist &lt; 90% von Std LV",))))</f>
        <v/>
      </c>
      <c r="K8" s="242" t="str">
        <f t="shared" ref="K8:K19" si="2">IF(E8=0,"",ROUND(IF(I8&gt;=-0.1,E8,IF(I8&lt;-0.1,F8/G8,)),2))</f>
        <v/>
      </c>
    </row>
    <row r="9" spans="2:47" ht="13" x14ac:dyDescent="0.3">
      <c r="B9" s="237" t="s">
        <v>8</v>
      </c>
      <c r="C9" s="318" t="str">
        <f>'Zusammenstellung Leistungen'!C18</f>
        <v>Standortbestimmung (während) (2)</v>
      </c>
      <c r="D9" s="319"/>
      <c r="E9" s="238">
        <f>'Check TN-Liste'!L9</f>
        <v>0</v>
      </c>
      <c r="F9" s="45">
        <f>IF('Zusammenstellung Leistungen'!E18="",0,'Zusammenstellung Leistungen'!E18)</f>
        <v>0</v>
      </c>
      <c r="G9" s="158">
        <f>G8</f>
        <v>0</v>
      </c>
      <c r="H9" s="239" t="str">
        <f t="shared" ref="H9:H19" si="3">IF(OR(E9="",E9=0),"",F9/E9)</f>
        <v/>
      </c>
      <c r="I9" s="240" t="str">
        <f t="shared" ref="I9:I19" si="4">IF(OR(E9="",E9=0,G9="",G9=0),"",H9/G9-1)</f>
        <v/>
      </c>
      <c r="J9" s="241" t="str">
        <f t="shared" si="1"/>
        <v/>
      </c>
      <c r="K9" s="242" t="str">
        <f t="shared" si="2"/>
        <v/>
      </c>
    </row>
    <row r="10" spans="2:47" ht="13" x14ac:dyDescent="0.3">
      <c r="B10" s="243" t="s">
        <v>9</v>
      </c>
      <c r="C10" s="318" t="str">
        <f>'Zusammenstellung Leistungen'!C19</f>
        <v>IP und Begleitung (ohne) (1)</v>
      </c>
      <c r="D10" s="319"/>
      <c r="E10" s="238">
        <f>'Check TN-Liste'!M9</f>
        <v>0</v>
      </c>
      <c r="F10" s="44">
        <f>IF('Zusammenstellung Leistungen'!E19="",0,'Zusammenstellung Leistungen'!E19)</f>
        <v>0</v>
      </c>
      <c r="G10" s="44">
        <f>'Zusammenstellung Leistungen'!F19</f>
        <v>0</v>
      </c>
      <c r="H10" s="244" t="str">
        <f t="shared" si="3"/>
        <v/>
      </c>
      <c r="I10" s="245" t="str">
        <f t="shared" si="4"/>
        <v/>
      </c>
      <c r="J10" s="246" t="str">
        <f t="shared" si="1"/>
        <v/>
      </c>
      <c r="K10" s="247" t="str">
        <f t="shared" si="2"/>
        <v/>
      </c>
    </row>
    <row r="11" spans="2:47" ht="13" x14ac:dyDescent="0.3">
      <c r="B11" s="243" t="s">
        <v>9</v>
      </c>
      <c r="C11" s="318" t="str">
        <f>'Zusammenstellung Leistungen'!C20</f>
        <v>IP und Begleitung (während) (2)</v>
      </c>
      <c r="D11" s="319"/>
      <c r="E11" s="238">
        <f>'Check TN-Liste'!N9</f>
        <v>0</v>
      </c>
      <c r="F11" s="44">
        <f>IF('Zusammenstellung Leistungen'!E20="",0,'Zusammenstellung Leistungen'!E20)</f>
        <v>0</v>
      </c>
      <c r="G11" s="159">
        <f>G10</f>
        <v>0</v>
      </c>
      <c r="H11" s="244" t="str">
        <f t="shared" si="3"/>
        <v/>
      </c>
      <c r="I11" s="245" t="str">
        <f t="shared" si="4"/>
        <v/>
      </c>
      <c r="J11" s="246" t="str">
        <f>IF(E11=0,"",IF(I11&gt;0,"Std Ist &gt; Std LV",IF(AND(I11&lt;0,I11&gt;=-0.1),"Std Ist &gt;= 90% von Std LV",IF(I11&lt;-0.1,"Std Ist &lt; 90% von Std LV",))))</f>
        <v/>
      </c>
      <c r="K11" s="247" t="str">
        <f t="shared" si="2"/>
        <v/>
      </c>
    </row>
    <row r="12" spans="2:47" ht="13" x14ac:dyDescent="0.3">
      <c r="B12" s="243" t="s">
        <v>47</v>
      </c>
      <c r="C12" s="318" t="str">
        <f>'Zusammenstellung Leistungen'!C21</f>
        <v>Bewerbungscoaching und Vermittlung (ohne) (1)</v>
      </c>
      <c r="D12" s="319"/>
      <c r="E12" s="238">
        <f>'Check TN-Liste'!O9</f>
        <v>0</v>
      </c>
      <c r="F12" s="44">
        <f>IF('Zusammenstellung Leistungen'!E21="",0,'Zusammenstellung Leistungen'!E21)</f>
        <v>0</v>
      </c>
      <c r="G12" s="44">
        <f>'Zusammenstellung Leistungen'!F21</f>
        <v>0</v>
      </c>
      <c r="H12" s="244" t="str">
        <f t="shared" si="3"/>
        <v/>
      </c>
      <c r="I12" s="245" t="str">
        <f t="shared" si="4"/>
        <v/>
      </c>
      <c r="J12" s="246" t="str">
        <f t="shared" si="1"/>
        <v/>
      </c>
      <c r="K12" s="247" t="str">
        <f t="shared" si="2"/>
        <v/>
      </c>
    </row>
    <row r="13" spans="2:47" ht="13" x14ac:dyDescent="0.3">
      <c r="B13" s="243" t="s">
        <v>47</v>
      </c>
      <c r="C13" s="318" t="str">
        <f>'Zusammenstellung Leistungen'!C22</f>
        <v>Bewerbungscoaching und Vermittlung (während) (2)</v>
      </c>
      <c r="D13" s="319"/>
      <c r="E13" s="238">
        <f>'Check TN-Liste'!P9</f>
        <v>0</v>
      </c>
      <c r="F13" s="44">
        <f>IF('Zusammenstellung Leistungen'!E22="",0,'Zusammenstellung Leistungen'!E22)</f>
        <v>0</v>
      </c>
      <c r="G13" s="159">
        <f>G12</f>
        <v>0</v>
      </c>
      <c r="H13" s="244" t="str">
        <f t="shared" si="3"/>
        <v/>
      </c>
      <c r="I13" s="245" t="str">
        <f t="shared" si="4"/>
        <v/>
      </c>
      <c r="J13" s="246" t="str">
        <f t="shared" si="1"/>
        <v/>
      </c>
      <c r="K13" s="247" t="str">
        <f t="shared" si="2"/>
        <v/>
      </c>
    </row>
    <row r="14" spans="2:47" ht="13" x14ac:dyDescent="0.3">
      <c r="B14" s="243" t="s">
        <v>39</v>
      </c>
      <c r="C14" s="318" t="str">
        <f>'Zusammenstellung Leistungen'!C23</f>
        <v>Nachbegleitung (ohne) (1)</v>
      </c>
      <c r="D14" s="319"/>
      <c r="E14" s="238">
        <f>'Check TN-Liste'!Q9</f>
        <v>0</v>
      </c>
      <c r="F14" s="44">
        <f>IF('Zusammenstellung Leistungen'!E23="",0,'Zusammenstellung Leistungen'!E23)</f>
        <v>0</v>
      </c>
      <c r="G14" s="44">
        <f>'Zusammenstellung Leistungen'!F23</f>
        <v>0</v>
      </c>
      <c r="H14" s="244" t="str">
        <f t="shared" si="3"/>
        <v/>
      </c>
      <c r="I14" s="245" t="str">
        <f t="shared" si="4"/>
        <v/>
      </c>
      <c r="J14" s="246" t="str">
        <f t="shared" si="1"/>
        <v/>
      </c>
      <c r="K14" s="247" t="str">
        <f t="shared" si="2"/>
        <v/>
      </c>
    </row>
    <row r="15" spans="2:47" ht="13" x14ac:dyDescent="0.3">
      <c r="B15" s="243" t="s">
        <v>39</v>
      </c>
      <c r="C15" s="318" t="str">
        <f>'Zusammenstellung Leistungen'!C24</f>
        <v>Nachbegleitung (während) (2)</v>
      </c>
      <c r="D15" s="319"/>
      <c r="E15" s="238">
        <f>'Check TN-Liste'!R9</f>
        <v>0</v>
      </c>
      <c r="F15" s="44">
        <f>IF('Zusammenstellung Leistungen'!E24="",0,'Zusammenstellung Leistungen'!E24)</f>
        <v>0</v>
      </c>
      <c r="G15" s="159">
        <f>G14</f>
        <v>0</v>
      </c>
      <c r="H15" s="244" t="str">
        <f t="shared" si="3"/>
        <v/>
      </c>
      <c r="I15" s="245" t="str">
        <f t="shared" si="4"/>
        <v/>
      </c>
      <c r="J15" s="246" t="str">
        <f t="shared" si="1"/>
        <v/>
      </c>
      <c r="K15" s="247" t="str">
        <f t="shared" si="2"/>
        <v/>
      </c>
    </row>
    <row r="16" spans="2:47" ht="13" x14ac:dyDescent="0.3">
      <c r="B16" s="243" t="s">
        <v>38</v>
      </c>
      <c r="C16" s="318" t="str">
        <f>'Zusammenstellung Leistungen'!C25</f>
        <v>Schlussbericht (ohne) (1)</v>
      </c>
      <c r="D16" s="319"/>
      <c r="E16" s="238">
        <f>'Check TN-Liste'!S9</f>
        <v>0</v>
      </c>
      <c r="F16" s="44">
        <f>IF('Zusammenstellung Leistungen'!E25="",0,'Zusammenstellung Leistungen'!E25)</f>
        <v>0</v>
      </c>
      <c r="G16" s="44">
        <f>'Zusammenstellung Leistungen'!F25</f>
        <v>0</v>
      </c>
      <c r="H16" s="244" t="str">
        <f t="shared" si="3"/>
        <v/>
      </c>
      <c r="I16" s="245" t="str">
        <f t="shared" si="4"/>
        <v/>
      </c>
      <c r="J16" s="246" t="str">
        <f t="shared" si="1"/>
        <v/>
      </c>
      <c r="K16" s="247" t="str">
        <f t="shared" si="2"/>
        <v/>
      </c>
    </row>
    <row r="17" spans="2:11" ht="13" x14ac:dyDescent="0.3">
      <c r="B17" s="248" t="s">
        <v>38</v>
      </c>
      <c r="C17" s="318" t="str">
        <f>'Zusammenstellung Leistungen'!C26</f>
        <v>Schlussbericht (während) (2)</v>
      </c>
      <c r="D17" s="319"/>
      <c r="E17" s="238">
        <f>'Check TN-Liste'!T9</f>
        <v>0</v>
      </c>
      <c r="F17" s="137">
        <f>IF('Zusammenstellung Leistungen'!E26="",0,'Zusammenstellung Leistungen'!E26)</f>
        <v>0</v>
      </c>
      <c r="G17" s="160">
        <f>G16</f>
        <v>0</v>
      </c>
      <c r="H17" s="249" t="str">
        <f t="shared" si="3"/>
        <v/>
      </c>
      <c r="I17" s="250" t="str">
        <f t="shared" si="4"/>
        <v/>
      </c>
      <c r="J17" s="251" t="str">
        <f t="shared" si="1"/>
        <v/>
      </c>
      <c r="K17" s="252" t="str">
        <f t="shared" si="2"/>
        <v/>
      </c>
    </row>
    <row r="18" spans="2:11" ht="13" x14ac:dyDescent="0.3">
      <c r="B18" s="248" t="s">
        <v>37</v>
      </c>
      <c r="C18" s="318" t="str">
        <f>'Zusammenstellung Leistungen'!C27</f>
        <v>Berufsvorbereitende Schulung (ohne) (1)</v>
      </c>
      <c r="D18" s="319"/>
      <c r="E18" s="238">
        <f>'Check TN-Liste'!U9</f>
        <v>0</v>
      </c>
      <c r="F18" s="137">
        <f>IF('Zusammenstellung Leistungen'!E27="",0,'Zusammenstellung Leistungen'!E27)</f>
        <v>0</v>
      </c>
      <c r="G18" s="137">
        <f>'Zusammenstellung Leistungen'!F27</f>
        <v>0</v>
      </c>
      <c r="H18" s="249" t="str">
        <f t="shared" si="3"/>
        <v/>
      </c>
      <c r="I18" s="250" t="str">
        <f t="shared" si="4"/>
        <v/>
      </c>
      <c r="J18" s="251" t="str">
        <f t="shared" si="1"/>
        <v/>
      </c>
      <c r="K18" s="252" t="str">
        <f t="shared" si="2"/>
        <v/>
      </c>
    </row>
    <row r="19" spans="2:11" ht="13.5" thickBot="1" x14ac:dyDescent="0.35">
      <c r="B19" s="253" t="s">
        <v>37</v>
      </c>
      <c r="C19" s="324" t="str">
        <f>'Zusammenstellung Leistungen'!C28</f>
        <v>Berufsvorbereitende Schulung (während) (2)</v>
      </c>
      <c r="D19" s="325"/>
      <c r="E19" s="254">
        <f>'Check TN-Liste'!V9</f>
        <v>0</v>
      </c>
      <c r="F19" s="43">
        <f>IF('Zusammenstellung Leistungen'!E28="",0,'Zusammenstellung Leistungen'!E28)</f>
        <v>0</v>
      </c>
      <c r="G19" s="161">
        <f>G18</f>
        <v>0</v>
      </c>
      <c r="H19" s="255" t="str">
        <f t="shared" si="3"/>
        <v/>
      </c>
      <c r="I19" s="256" t="str">
        <f t="shared" si="4"/>
        <v/>
      </c>
      <c r="J19" s="257" t="str">
        <f t="shared" si="1"/>
        <v/>
      </c>
      <c r="K19" s="258" t="str">
        <f t="shared" si="2"/>
        <v/>
      </c>
    </row>
    <row r="20" spans="2:11" x14ac:dyDescent="0.3">
      <c r="E20" s="219"/>
      <c r="F20" s="219"/>
      <c r="G20" s="219"/>
      <c r="H20" s="259"/>
      <c r="I20" s="260"/>
      <c r="J20" s="261"/>
      <c r="K20" s="259"/>
    </row>
    <row r="21" spans="2:11" x14ac:dyDescent="0.3">
      <c r="E21" s="219"/>
      <c r="F21" s="219"/>
      <c r="G21" s="219"/>
      <c r="H21" s="259"/>
      <c r="I21" s="260"/>
      <c r="J21" s="261"/>
      <c r="K21" s="259"/>
    </row>
    <row r="22" spans="2:11" ht="13" x14ac:dyDescent="0.3">
      <c r="B22" s="330" t="s">
        <v>17</v>
      </c>
      <c r="C22" s="331"/>
      <c r="D22" s="332"/>
      <c r="E22" s="323" t="s">
        <v>63</v>
      </c>
      <c r="F22" s="323"/>
      <c r="G22" s="323"/>
      <c r="H22" s="323"/>
      <c r="I22" s="323"/>
      <c r="J22" s="323"/>
      <c r="K22" s="323"/>
    </row>
    <row r="23" spans="2:11" x14ac:dyDescent="0.3">
      <c r="B23" s="333" t="s">
        <v>62</v>
      </c>
      <c r="C23" s="334"/>
      <c r="D23" s="335"/>
      <c r="E23" s="342" t="s">
        <v>135</v>
      </c>
      <c r="F23" s="342"/>
      <c r="G23" s="342"/>
      <c r="H23" s="342"/>
      <c r="I23" s="342"/>
      <c r="J23" s="342"/>
      <c r="K23" s="342"/>
    </row>
    <row r="24" spans="2:11" x14ac:dyDescent="0.3">
      <c r="B24" s="336" t="s">
        <v>61</v>
      </c>
      <c r="C24" s="337"/>
      <c r="D24" s="338"/>
      <c r="E24" s="328" t="s">
        <v>135</v>
      </c>
      <c r="F24" s="328"/>
      <c r="G24" s="328"/>
      <c r="H24" s="328"/>
      <c r="I24" s="328"/>
      <c r="J24" s="328"/>
      <c r="K24" s="328"/>
    </row>
    <row r="25" spans="2:11" x14ac:dyDescent="0.3">
      <c r="B25" s="339" t="s">
        <v>60</v>
      </c>
      <c r="C25" s="340"/>
      <c r="D25" s="341"/>
      <c r="E25" s="329" t="s">
        <v>59</v>
      </c>
      <c r="F25" s="329"/>
      <c r="G25" s="329"/>
      <c r="H25" s="329"/>
      <c r="I25" s="329"/>
      <c r="J25" s="329"/>
      <c r="K25" s="329"/>
    </row>
    <row r="27" spans="2:11" x14ac:dyDescent="0.3">
      <c r="B27" s="326" t="s">
        <v>134</v>
      </c>
      <c r="C27" s="327"/>
      <c r="D27" s="327"/>
      <c r="E27" s="327"/>
      <c r="F27" s="327"/>
      <c r="G27" s="327"/>
      <c r="H27" s="327"/>
      <c r="I27" s="327"/>
      <c r="J27" s="327"/>
      <c r="K27" s="327"/>
    </row>
    <row r="28" spans="2:11" x14ac:dyDescent="0.3">
      <c r="B28" s="327"/>
      <c r="C28" s="327"/>
      <c r="D28" s="327"/>
      <c r="E28" s="327"/>
      <c r="F28" s="327"/>
      <c r="G28" s="327"/>
      <c r="H28" s="327"/>
      <c r="I28" s="327"/>
      <c r="J28" s="327"/>
      <c r="K28" s="327"/>
    </row>
    <row r="29" spans="2:11" x14ac:dyDescent="0.3">
      <c r="B29" s="327"/>
      <c r="C29" s="327"/>
      <c r="D29" s="327"/>
      <c r="E29" s="327"/>
      <c r="F29" s="327"/>
      <c r="G29" s="327"/>
      <c r="H29" s="327"/>
      <c r="I29" s="327"/>
      <c r="J29" s="327"/>
      <c r="K29" s="327"/>
    </row>
    <row r="30" spans="2:11" x14ac:dyDescent="0.3">
      <c r="B30" s="327"/>
      <c r="C30" s="327"/>
      <c r="D30" s="327"/>
      <c r="E30" s="327"/>
      <c r="F30" s="327"/>
      <c r="G30" s="327"/>
      <c r="H30" s="327"/>
      <c r="I30" s="327"/>
      <c r="J30" s="327"/>
      <c r="K30" s="327"/>
    </row>
    <row r="31" spans="2:11" x14ac:dyDescent="0.3">
      <c r="B31" s="327"/>
      <c r="C31" s="327"/>
      <c r="D31" s="327"/>
      <c r="E31" s="327"/>
      <c r="F31" s="327"/>
      <c r="G31" s="327"/>
      <c r="H31" s="327"/>
      <c r="I31" s="327"/>
      <c r="J31" s="327"/>
      <c r="K31" s="327"/>
    </row>
    <row r="32" spans="2:11" x14ac:dyDescent="0.3">
      <c r="B32" s="327"/>
      <c r="C32" s="327"/>
      <c r="D32" s="327"/>
      <c r="E32" s="327"/>
      <c r="F32" s="327"/>
      <c r="G32" s="327"/>
      <c r="H32" s="327"/>
      <c r="I32" s="327"/>
      <c r="J32" s="327"/>
      <c r="K32" s="327"/>
    </row>
    <row r="33" spans="2:11" x14ac:dyDescent="0.3">
      <c r="B33" s="327"/>
      <c r="C33" s="327"/>
      <c r="D33" s="327"/>
      <c r="E33" s="327"/>
      <c r="F33" s="327"/>
      <c r="G33" s="327"/>
      <c r="H33" s="327"/>
      <c r="I33" s="327"/>
      <c r="J33" s="327"/>
      <c r="K33" s="327"/>
    </row>
    <row r="34" spans="2:11" x14ac:dyDescent="0.3">
      <c r="B34" s="327"/>
      <c r="C34" s="327"/>
      <c r="D34" s="327"/>
      <c r="E34" s="327"/>
      <c r="F34" s="327"/>
      <c r="G34" s="327"/>
      <c r="H34" s="327"/>
      <c r="I34" s="327"/>
      <c r="J34" s="327"/>
      <c r="K34" s="327"/>
    </row>
    <row r="35" spans="2:11" x14ac:dyDescent="0.3">
      <c r="B35" s="327"/>
      <c r="C35" s="327"/>
      <c r="D35" s="327"/>
      <c r="E35" s="327"/>
      <c r="F35" s="327"/>
      <c r="G35" s="327"/>
      <c r="H35" s="327"/>
      <c r="I35" s="327"/>
      <c r="J35" s="327"/>
      <c r="K35" s="327"/>
    </row>
    <row r="36" spans="2:11" x14ac:dyDescent="0.3">
      <c r="B36" s="327"/>
      <c r="C36" s="327"/>
      <c r="D36" s="327"/>
      <c r="E36" s="327"/>
      <c r="F36" s="327"/>
      <c r="G36" s="327"/>
      <c r="H36" s="327"/>
      <c r="I36" s="327"/>
      <c r="J36" s="327"/>
      <c r="K36" s="327"/>
    </row>
    <row r="37" spans="2:11" x14ac:dyDescent="0.3">
      <c r="B37" s="327"/>
      <c r="C37" s="327"/>
      <c r="D37" s="327"/>
      <c r="E37" s="327"/>
      <c r="F37" s="327"/>
      <c r="G37" s="327"/>
      <c r="H37" s="327"/>
      <c r="I37" s="327"/>
      <c r="J37" s="327"/>
      <c r="K37" s="327"/>
    </row>
    <row r="38" spans="2:11" x14ac:dyDescent="0.3">
      <c r="B38" s="327"/>
      <c r="C38" s="327"/>
      <c r="D38" s="327"/>
      <c r="E38" s="327"/>
      <c r="F38" s="327"/>
      <c r="G38" s="327"/>
      <c r="H38" s="327"/>
      <c r="I38" s="327"/>
      <c r="J38" s="327"/>
      <c r="K38" s="327"/>
    </row>
    <row r="39" spans="2:11" x14ac:dyDescent="0.3">
      <c r="B39" s="327"/>
      <c r="C39" s="327"/>
      <c r="D39" s="327"/>
      <c r="E39" s="327"/>
      <c r="F39" s="327"/>
      <c r="G39" s="327"/>
      <c r="H39" s="327"/>
      <c r="I39" s="327"/>
      <c r="J39" s="327"/>
      <c r="K39" s="327"/>
    </row>
    <row r="40" spans="2:11" x14ac:dyDescent="0.3">
      <c r="B40" s="327"/>
      <c r="C40" s="327"/>
      <c r="D40" s="327"/>
      <c r="E40" s="327"/>
      <c r="F40" s="327"/>
      <c r="G40" s="327"/>
      <c r="H40" s="327"/>
      <c r="I40" s="327"/>
      <c r="J40" s="327"/>
      <c r="K40" s="327"/>
    </row>
    <row r="41" spans="2:11" x14ac:dyDescent="0.3">
      <c r="B41" s="327"/>
      <c r="C41" s="327"/>
      <c r="D41" s="327"/>
      <c r="E41" s="327"/>
      <c r="F41" s="327"/>
      <c r="G41" s="327"/>
      <c r="H41" s="327"/>
      <c r="I41" s="327"/>
      <c r="J41" s="327"/>
      <c r="K41" s="327"/>
    </row>
    <row r="42" spans="2:11" x14ac:dyDescent="0.3">
      <c r="B42" s="327"/>
      <c r="C42" s="327"/>
      <c r="D42" s="327"/>
      <c r="E42" s="327"/>
      <c r="F42" s="327"/>
      <c r="G42" s="327"/>
      <c r="H42" s="327"/>
      <c r="I42" s="327"/>
      <c r="J42" s="327"/>
      <c r="K42" s="327"/>
    </row>
    <row r="43" spans="2:11" x14ac:dyDescent="0.3">
      <c r="B43" s="327"/>
      <c r="C43" s="327"/>
      <c r="D43" s="327"/>
      <c r="E43" s="327"/>
      <c r="F43" s="327"/>
      <c r="G43" s="327"/>
      <c r="H43" s="327"/>
      <c r="I43" s="327"/>
      <c r="J43" s="327"/>
      <c r="K43" s="327"/>
    </row>
    <row r="44" spans="2:11" x14ac:dyDescent="0.3">
      <c r="B44" s="327"/>
      <c r="C44" s="327"/>
      <c r="D44" s="327"/>
      <c r="E44" s="327"/>
      <c r="F44" s="327"/>
      <c r="G44" s="327"/>
      <c r="H44" s="327"/>
      <c r="I44" s="327"/>
      <c r="J44" s="327"/>
      <c r="K44" s="327"/>
    </row>
    <row r="45" spans="2:11" x14ac:dyDescent="0.3">
      <c r="B45" s="327"/>
      <c r="C45" s="327"/>
      <c r="D45" s="327"/>
      <c r="E45" s="327"/>
      <c r="F45" s="327"/>
      <c r="G45" s="327"/>
      <c r="H45" s="327"/>
      <c r="I45" s="327"/>
      <c r="J45" s="327"/>
      <c r="K45" s="327"/>
    </row>
    <row r="46" spans="2:11" x14ac:dyDescent="0.3">
      <c r="B46" s="327"/>
      <c r="C46" s="327"/>
      <c r="D46" s="327"/>
      <c r="E46" s="327"/>
      <c r="F46" s="327"/>
      <c r="G46" s="327"/>
      <c r="H46" s="327"/>
      <c r="I46" s="327"/>
      <c r="J46" s="327"/>
      <c r="K46" s="327"/>
    </row>
    <row r="47" spans="2:11" x14ac:dyDescent="0.3">
      <c r="B47" s="327"/>
      <c r="C47" s="327"/>
      <c r="D47" s="327"/>
      <c r="E47" s="327"/>
      <c r="F47" s="327"/>
      <c r="G47" s="327"/>
      <c r="H47" s="327"/>
      <c r="I47" s="327"/>
      <c r="J47" s="327"/>
      <c r="K47" s="327"/>
    </row>
    <row r="48" spans="2:11" x14ac:dyDescent="0.3">
      <c r="B48" s="327"/>
      <c r="C48" s="327"/>
      <c r="D48" s="327"/>
      <c r="E48" s="327"/>
      <c r="F48" s="327"/>
      <c r="G48" s="327"/>
      <c r="H48" s="327"/>
      <c r="I48" s="327"/>
      <c r="J48" s="327"/>
      <c r="K48" s="327"/>
    </row>
  </sheetData>
  <sheetProtection password="C46C" sheet="1" selectLockedCells="1"/>
  <mergeCells count="26">
    <mergeCell ref="B27:K48"/>
    <mergeCell ref="E24:K24"/>
    <mergeCell ref="E25:K25"/>
    <mergeCell ref="B22:D22"/>
    <mergeCell ref="B23:D23"/>
    <mergeCell ref="B24:D24"/>
    <mergeCell ref="B25:D25"/>
    <mergeCell ref="E23:K23"/>
    <mergeCell ref="C14:D14"/>
    <mergeCell ref="C16:D16"/>
    <mergeCell ref="C18:D18"/>
    <mergeCell ref="B6:D6"/>
    <mergeCell ref="E22:K22"/>
    <mergeCell ref="C12:D12"/>
    <mergeCell ref="C10:D10"/>
    <mergeCell ref="C19:D19"/>
    <mergeCell ref="C9:D9"/>
    <mergeCell ref="C11:D11"/>
    <mergeCell ref="C13:D13"/>
    <mergeCell ref="C15:D15"/>
    <mergeCell ref="C17:D17"/>
    <mergeCell ref="D2:K2"/>
    <mergeCell ref="D3:K3"/>
    <mergeCell ref="D4:K4"/>
    <mergeCell ref="C7:D7"/>
    <mergeCell ref="C8:D8"/>
  </mergeCells>
  <pageMargins left="0.70866141732283472" right="0.70866141732283472" top="0.78740157480314965" bottom="0.78740157480314965" header="0.31496062992125984" footer="0.31496062992125984"/>
  <pageSetup paperSize="9" scale="73" orientation="landscape" r:id="rId1"/>
  <headerFooter>
    <oddFooter xml:space="preserve">&amp;L&amp;8Fachstelle Integration
&amp;Z&amp;F&amp;C&amp;8Druckdatum: &amp;D, &amp;T
&amp;R&amp;8Seite &amp;P / &amp;N
</oddFooter>
  </headerFooter>
  <ignoredErrors>
    <ignoredError sqref="F8:G9 F10:F19" unlockedFormula="1"/>
    <ignoredError sqref="G10:G19"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2:C19"/>
  <sheetViews>
    <sheetView zoomScaleNormal="100" workbookViewId="0">
      <selection activeCell="E13" sqref="E13"/>
    </sheetView>
  </sheetViews>
  <sheetFormatPr baseColWidth="10" defaultRowHeight="14.5" x14ac:dyDescent="0.35"/>
  <cols>
    <col min="1" max="1" width="77.33203125" style="39" bestFit="1" customWidth="1"/>
    <col min="2" max="16384" width="10.6640625" style="39"/>
  </cols>
  <sheetData>
    <row r="2" spans="1:3" x14ac:dyDescent="0.35">
      <c r="A2" s="39" t="s">
        <v>11</v>
      </c>
      <c r="C2" s="39" t="s">
        <v>36</v>
      </c>
    </row>
    <row r="3" spans="1:3" x14ac:dyDescent="0.35">
      <c r="A3" s="39" t="s">
        <v>18</v>
      </c>
      <c r="C3" s="39" t="s">
        <v>35</v>
      </c>
    </row>
    <row r="4" spans="1:3" x14ac:dyDescent="0.35">
      <c r="A4" s="39" t="s">
        <v>19</v>
      </c>
      <c r="C4" s="39" t="s">
        <v>13</v>
      </c>
    </row>
    <row r="5" spans="1:3" x14ac:dyDescent="0.35">
      <c r="A5" s="39" t="s">
        <v>20</v>
      </c>
      <c r="C5" s="39" t="s">
        <v>14</v>
      </c>
    </row>
    <row r="6" spans="1:3" x14ac:dyDescent="0.35">
      <c r="A6" s="39" t="s">
        <v>21</v>
      </c>
      <c r="C6" s="39" t="s">
        <v>12</v>
      </c>
    </row>
    <row r="7" spans="1:3" x14ac:dyDescent="0.35">
      <c r="A7" s="39" t="s">
        <v>22</v>
      </c>
    </row>
    <row r="8" spans="1:3" x14ac:dyDescent="0.35">
      <c r="A8" s="39" t="s">
        <v>23</v>
      </c>
    </row>
    <row r="9" spans="1:3" x14ac:dyDescent="0.35">
      <c r="A9" s="39" t="s">
        <v>24</v>
      </c>
    </row>
    <row r="10" spans="1:3" x14ac:dyDescent="0.35">
      <c r="A10" s="39" t="s">
        <v>25</v>
      </c>
    </row>
    <row r="11" spans="1:3" x14ac:dyDescent="0.35">
      <c r="A11" s="39" t="s">
        <v>26</v>
      </c>
    </row>
    <row r="12" spans="1:3" x14ac:dyDescent="0.35">
      <c r="A12" s="39" t="s">
        <v>27</v>
      </c>
    </row>
    <row r="13" spans="1:3" x14ac:dyDescent="0.35">
      <c r="A13" s="39" t="s">
        <v>28</v>
      </c>
    </row>
    <row r="14" spans="1:3" x14ac:dyDescent="0.35">
      <c r="A14" s="39" t="s">
        <v>29</v>
      </c>
    </row>
    <row r="15" spans="1:3" x14ac:dyDescent="0.35">
      <c r="A15" s="39" t="s">
        <v>30</v>
      </c>
    </row>
    <row r="16" spans="1:3" x14ac:dyDescent="0.35">
      <c r="A16" s="39" t="s">
        <v>31</v>
      </c>
    </row>
    <row r="17" spans="1:1" x14ac:dyDescent="0.35">
      <c r="A17" s="39" t="s">
        <v>32</v>
      </c>
    </row>
    <row r="18" spans="1:1" x14ac:dyDescent="0.35">
      <c r="A18" s="39" t="s">
        <v>33</v>
      </c>
    </row>
    <row r="19" spans="1:1" x14ac:dyDescent="0.35">
      <c r="A19" s="39" t="s">
        <v>34</v>
      </c>
    </row>
  </sheetData>
  <pageMargins left="0.70866141732283472" right="0.70866141732283472" top="0.78740157480314965" bottom="0.78740157480314965" header="0.31496062992125984" footer="0.31496062992125984"/>
  <pageSetup paperSize="9" orientation="portrait" r:id="rId1"/>
  <headerFooter>
    <oddFooter>&amp;L&amp;D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TN-Liste</vt:lpstr>
      <vt:lpstr>Zusammenstellung Leistungen</vt:lpstr>
      <vt:lpstr>'Zusammenstellung Leistungen'!Druckbereich</vt:lpstr>
      <vt:lpstr>'Check TN-Liste'!Drucktitel</vt:lpstr>
      <vt:lpstr>'TN-Liste'!Drucktitel</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Sylvia Huwiler</dc:creator>
  <cp:lastModifiedBy>Huwiler Sylvia</cp:lastModifiedBy>
  <cp:lastPrinted>2020-12-16T12:32:55Z</cp:lastPrinted>
  <dcterms:created xsi:type="dcterms:W3CDTF">2009-09-21T08:21:56Z</dcterms:created>
  <dcterms:modified xsi:type="dcterms:W3CDTF">2021-02-01T07:53:33Z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separator idQ="doc:sep2" visible="true"/>
        <mso:button idQ="doc:FI_1" visible="true" label="FI" imageMso="TableBorderPenColorPicker" onAction="FI"/>
      </mso:documentControls>
    </mso:qat>
  </mso:ribbon>
</mso:customUI>
</file>